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1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2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3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4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5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6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7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28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9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0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1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2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3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4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5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6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37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38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39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0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41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42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43.xml" ContentType="application/vnd.openxmlformats-officedocument.drawing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44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45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drawings/drawing46.xml" ContentType="application/vnd.openxmlformats-officedocument.drawing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47.xml" ContentType="application/vnd.openxmlformats-officedocument.drawing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48.xml" ContentType="application/vnd.openxmlformats-officedocument.drawing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49.xml" ContentType="application/vnd.openxmlformats-officedocument.drawing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50.xml" ContentType="application/vnd.openxmlformats-officedocument.drawing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51.xml" ContentType="application/vnd.openxmlformats-officedocument.drawing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drawings/drawing52.xml" ContentType="application/vnd.openxmlformats-officedocument.drawing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drawings/drawing53.xml" ContentType="application/vnd.openxmlformats-officedocument.drawing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54.xml" ContentType="application/vnd.openxmlformats-officedocument.drawing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drawings/drawing55.xml" ContentType="application/vnd.openxmlformats-officedocument.drawing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drawings/drawing56.xml" ContentType="application/vnd.openxmlformats-officedocument.drawing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drawings/drawing57.xml" ContentType="application/vnd.openxmlformats-officedocument.drawing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drawings/drawing58.xml" ContentType="application/vnd.openxmlformats-officedocument.drawing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drawings/drawing59.xml" ContentType="application/vnd.openxmlformats-officedocument.drawing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drawings/drawing60.xml" ContentType="application/vnd.openxmlformats-officedocument.drawing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61.xml" ContentType="application/vnd.openxmlformats-officedocument.drawing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62.xml" ContentType="application/vnd.openxmlformats-officedocument.drawing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63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filterPrivacy="1"/>
  <xr:revisionPtr revIDLastSave="0" documentId="13_ncr:1_{340369DB-DC66-46B0-8E42-4A6BB50743C2}" xr6:coauthVersionLast="47" xr6:coauthVersionMax="47" xr10:uidLastSave="{00000000-0000-0000-0000-000000000000}"/>
  <bookViews>
    <workbookView xWindow="-90" yWindow="-90" windowWidth="19380" windowHeight="10380" tabRatio="852" xr2:uid="{00000000-000D-0000-FFFF-FFFF00000000}"/>
  </bookViews>
  <sheets>
    <sheet name="exp1-endosome1" sheetId="18" r:id="rId1"/>
    <sheet name="exp1-endosome2" sheetId="19" r:id="rId2"/>
    <sheet name="exp1-endosome3" sheetId="1" r:id="rId3"/>
    <sheet name="exp1-endosome4" sheetId="2" r:id="rId4"/>
    <sheet name="exp1-endosome5" sheetId="3" r:id="rId5"/>
    <sheet name="exp1-endosome6" sheetId="4" r:id="rId6"/>
    <sheet name="exp1-endosome7" sheetId="5" r:id="rId7"/>
    <sheet name="exp1-endosome8" sheetId="6" r:id="rId8"/>
    <sheet name="exp1-endosome9" sheetId="7" r:id="rId9"/>
    <sheet name="exp1-endosome10" sheetId="8" r:id="rId10"/>
    <sheet name="exp1-endosome11" sheetId="9" r:id="rId11"/>
    <sheet name="exp1-endosome12" sheetId="10" r:id="rId12"/>
    <sheet name="exp1-endosome13" sheetId="11" r:id="rId13"/>
    <sheet name="exp1-endosome14" sheetId="12" r:id="rId14"/>
    <sheet name="exp1-endosome15" sheetId="13" r:id="rId15"/>
    <sheet name="exp1-endosome16" sheetId="14" r:id="rId16"/>
    <sheet name="exp1-endosome17" sheetId="15" r:id="rId17"/>
    <sheet name="exp1-endosome18" sheetId="16" r:id="rId18"/>
    <sheet name="exp1-endosome19" sheetId="17" r:id="rId19"/>
    <sheet name="exp1-time" sheetId="20" r:id="rId20"/>
    <sheet name="exp1-aligned" sheetId="23" r:id="rId21"/>
    <sheet name="exp2-endosome1" sheetId="24" r:id="rId22"/>
    <sheet name="exp2-endosome2" sheetId="25" r:id="rId23"/>
    <sheet name="exp2-endosome3" sheetId="26" r:id="rId24"/>
    <sheet name="exp2-endosome4" sheetId="27" r:id="rId25"/>
    <sheet name="exp2-endosome5" sheetId="28" r:id="rId26"/>
    <sheet name="exp2-endosome6" sheetId="29" r:id="rId27"/>
    <sheet name="exp2-endosome7" sheetId="30" r:id="rId28"/>
    <sheet name="exp2-endosome8" sheetId="31" r:id="rId29"/>
    <sheet name="exp2-endosome9" sheetId="32" r:id="rId30"/>
    <sheet name="exp2-endosome10" sheetId="33" r:id="rId31"/>
    <sheet name="exp2-endosome11" sheetId="34" r:id="rId32"/>
    <sheet name="exp2-endosome12" sheetId="35" r:id="rId33"/>
    <sheet name="exp2-endosome13" sheetId="36" r:id="rId34"/>
    <sheet name="exp2-endosome14" sheetId="37" r:id="rId35"/>
    <sheet name="exp2-endosome15" sheetId="38" r:id="rId36"/>
    <sheet name="exp2-endosome16" sheetId="39" r:id="rId37"/>
    <sheet name="exp2-endosome17" sheetId="40" r:id="rId38"/>
    <sheet name="exp2-endosome18" sheetId="41" r:id="rId39"/>
    <sheet name="exp2-endosome19" sheetId="42" r:id="rId40"/>
    <sheet name="exp2-time" sheetId="43" r:id="rId41"/>
    <sheet name="exp2-aligned" sheetId="44" r:id="rId42"/>
    <sheet name="exp3-endosome1" sheetId="45" r:id="rId43"/>
    <sheet name="exp3-endosome2" sheetId="46" r:id="rId44"/>
    <sheet name="exp3-endosome3" sheetId="47" r:id="rId45"/>
    <sheet name="exp3-endosome4" sheetId="48" r:id="rId46"/>
    <sheet name="exp3-endosome5" sheetId="49" r:id="rId47"/>
    <sheet name="exp3-endosome6" sheetId="50" r:id="rId48"/>
    <sheet name="exp3-endosome7" sheetId="51" r:id="rId49"/>
    <sheet name="exp3-endosome8" sheetId="52" r:id="rId50"/>
    <sheet name="exp3-endosome9" sheetId="53" r:id="rId51"/>
    <sheet name="exp3-endosome10" sheetId="54" r:id="rId52"/>
    <sheet name="exp3-endosome11" sheetId="55" r:id="rId53"/>
    <sheet name="exp3-endosome12" sheetId="56" r:id="rId54"/>
    <sheet name="exp3-endosome13" sheetId="57" r:id="rId55"/>
    <sheet name="exp3-endosome14" sheetId="58" r:id="rId56"/>
    <sheet name="exp3-endosome15" sheetId="59" r:id="rId57"/>
    <sheet name="exp3-endosome16" sheetId="60" r:id="rId58"/>
    <sheet name="exp3-endosome17" sheetId="61" r:id="rId59"/>
    <sheet name="exp3-endosome18" sheetId="62" r:id="rId60"/>
    <sheet name="exp3-endosome19" sheetId="63" r:id="rId61"/>
    <sheet name="exp3-endosome20" sheetId="64" r:id="rId62"/>
    <sheet name="exp3-endosome21" sheetId="65" r:id="rId63"/>
    <sheet name="exp3-endosome22" sheetId="66" r:id="rId64"/>
    <sheet name="exp3-time" sheetId="67" r:id="rId65"/>
    <sheet name="exp3-aligned" sheetId="68" r:id="rId66"/>
  </sheets>
  <externalReferences>
    <externalReference r:id="rId67"/>
    <externalReference r:id="rId6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C157" i="68" l="1"/>
  <c r="BZ157" i="68"/>
  <c r="BY157" i="68"/>
  <c r="AZ157" i="68"/>
  <c r="AW157" i="68"/>
  <c r="AV157" i="68"/>
  <c r="X157" i="68"/>
  <c r="U157" i="68"/>
  <c r="T157" i="68"/>
  <c r="CC156" i="68"/>
  <c r="BZ156" i="68"/>
  <c r="BY156" i="68"/>
  <c r="AZ156" i="68"/>
  <c r="AW156" i="68"/>
  <c r="AV156" i="68"/>
  <c r="X156" i="68"/>
  <c r="U156" i="68"/>
  <c r="T156" i="68"/>
  <c r="CC155" i="68"/>
  <c r="BZ155" i="68"/>
  <c r="BY155" i="68"/>
  <c r="AZ155" i="68"/>
  <c r="AW155" i="68"/>
  <c r="AV155" i="68"/>
  <c r="X155" i="68"/>
  <c r="U155" i="68"/>
  <c r="T155" i="68"/>
  <c r="CC154" i="68"/>
  <c r="BZ154" i="68"/>
  <c r="BY154" i="68"/>
  <c r="AZ154" i="68"/>
  <c r="AW154" i="68"/>
  <c r="AV154" i="68"/>
  <c r="X154" i="68"/>
  <c r="U154" i="68"/>
  <c r="T154" i="68"/>
  <c r="CC153" i="68"/>
  <c r="BZ153" i="68"/>
  <c r="BY153" i="68"/>
  <c r="AZ153" i="68"/>
  <c r="AW153" i="68"/>
  <c r="AV153" i="68"/>
  <c r="X153" i="68"/>
  <c r="U153" i="68"/>
  <c r="T153" i="68"/>
  <c r="CC152" i="68"/>
  <c r="BZ152" i="68"/>
  <c r="BY152" i="68"/>
  <c r="AZ152" i="68"/>
  <c r="AW152" i="68"/>
  <c r="AV152" i="68"/>
  <c r="X152" i="68"/>
  <c r="U152" i="68"/>
  <c r="T152" i="68"/>
  <c r="CC151" i="68"/>
  <c r="BZ151" i="68"/>
  <c r="BY151" i="68"/>
  <c r="AZ151" i="68"/>
  <c r="AW151" i="68"/>
  <c r="AV151" i="68"/>
  <c r="X151" i="68"/>
  <c r="U151" i="68"/>
  <c r="T151" i="68"/>
  <c r="CC150" i="68"/>
  <c r="BZ150" i="68"/>
  <c r="BY150" i="68"/>
  <c r="AZ150" i="68"/>
  <c r="AW150" i="68"/>
  <c r="AV150" i="68"/>
  <c r="X150" i="68"/>
  <c r="U150" i="68"/>
  <c r="T150" i="68"/>
  <c r="CC149" i="68"/>
  <c r="BZ149" i="68"/>
  <c r="BY149" i="68"/>
  <c r="AZ149" i="68"/>
  <c r="AW149" i="68"/>
  <c r="AV149" i="68"/>
  <c r="X149" i="68"/>
  <c r="U149" i="68"/>
  <c r="T149" i="68"/>
  <c r="CC148" i="68"/>
  <c r="BZ148" i="68"/>
  <c r="BY148" i="68"/>
  <c r="AZ148" i="68"/>
  <c r="AW148" i="68"/>
  <c r="AV148" i="68"/>
  <c r="X148" i="68"/>
  <c r="U148" i="68"/>
  <c r="T148" i="68"/>
  <c r="CC147" i="68"/>
  <c r="BZ147" i="68"/>
  <c r="BY147" i="68"/>
  <c r="AZ147" i="68"/>
  <c r="AW147" i="68"/>
  <c r="AV147" i="68"/>
  <c r="X147" i="68"/>
  <c r="U147" i="68"/>
  <c r="T147" i="68"/>
  <c r="CC146" i="68"/>
  <c r="BZ146" i="68"/>
  <c r="BY146" i="68"/>
  <c r="AZ146" i="68"/>
  <c r="AW146" i="68"/>
  <c r="AV146" i="68"/>
  <c r="X146" i="68"/>
  <c r="U146" i="68"/>
  <c r="T146" i="68"/>
  <c r="CC145" i="68"/>
  <c r="BZ145" i="68"/>
  <c r="BY145" i="68"/>
  <c r="AZ145" i="68"/>
  <c r="AW145" i="68"/>
  <c r="AV145" i="68"/>
  <c r="X145" i="68"/>
  <c r="U145" i="68"/>
  <c r="T145" i="68"/>
  <c r="CC144" i="68"/>
  <c r="BZ144" i="68"/>
  <c r="BY144" i="68"/>
  <c r="AZ144" i="68"/>
  <c r="AW144" i="68"/>
  <c r="AV144" i="68"/>
  <c r="X144" i="68"/>
  <c r="U144" i="68"/>
  <c r="T144" i="68"/>
  <c r="CC143" i="68"/>
  <c r="BZ143" i="68"/>
  <c r="BY143" i="68"/>
  <c r="AZ143" i="68"/>
  <c r="AW143" i="68"/>
  <c r="AV143" i="68"/>
  <c r="X143" i="68"/>
  <c r="U143" i="68"/>
  <c r="T143" i="68"/>
  <c r="CC142" i="68"/>
  <c r="BZ142" i="68"/>
  <c r="BY142" i="68"/>
  <c r="AZ142" i="68"/>
  <c r="AW142" i="68"/>
  <c r="AV142" i="68"/>
  <c r="X142" i="68"/>
  <c r="U142" i="68"/>
  <c r="T142" i="68"/>
  <c r="CC141" i="68"/>
  <c r="BZ141" i="68"/>
  <c r="BY141" i="68"/>
  <c r="AZ141" i="68"/>
  <c r="AW141" i="68"/>
  <c r="AV141" i="68"/>
  <c r="X141" i="68"/>
  <c r="U141" i="68"/>
  <c r="T141" i="68"/>
  <c r="CC140" i="68"/>
  <c r="BZ140" i="68"/>
  <c r="BY140" i="68"/>
  <c r="AZ140" i="68"/>
  <c r="AW140" i="68"/>
  <c r="AV140" i="68"/>
  <c r="X140" i="68"/>
  <c r="U140" i="68"/>
  <c r="T140" i="68"/>
  <c r="CC139" i="68"/>
  <c r="BZ139" i="68"/>
  <c r="BY139" i="68"/>
  <c r="AZ139" i="68"/>
  <c r="AW139" i="68"/>
  <c r="AV139" i="68"/>
  <c r="X139" i="68"/>
  <c r="U139" i="68"/>
  <c r="T139" i="68"/>
  <c r="CC138" i="68"/>
  <c r="BZ138" i="68"/>
  <c r="BY138" i="68"/>
  <c r="AZ138" i="68"/>
  <c r="AW138" i="68"/>
  <c r="AV138" i="68"/>
  <c r="X138" i="68"/>
  <c r="U138" i="68"/>
  <c r="T138" i="68"/>
  <c r="CC137" i="68"/>
  <c r="BZ137" i="68"/>
  <c r="BY137" i="68"/>
  <c r="AZ137" i="68"/>
  <c r="AW137" i="68"/>
  <c r="AV137" i="68"/>
  <c r="X137" i="68"/>
  <c r="U137" i="68"/>
  <c r="T137" i="68"/>
  <c r="CC136" i="68"/>
  <c r="BZ136" i="68"/>
  <c r="BY136" i="68"/>
  <c r="AZ136" i="68"/>
  <c r="AW136" i="68"/>
  <c r="AV136" i="68"/>
  <c r="X136" i="68"/>
  <c r="U136" i="68"/>
  <c r="T136" i="68"/>
  <c r="CC135" i="68"/>
  <c r="BZ135" i="68"/>
  <c r="BY135" i="68"/>
  <c r="AZ135" i="68"/>
  <c r="AW135" i="68"/>
  <c r="AV135" i="68"/>
  <c r="X135" i="68"/>
  <c r="U135" i="68"/>
  <c r="T135" i="68"/>
  <c r="CC134" i="68"/>
  <c r="BZ134" i="68"/>
  <c r="BY134" i="68"/>
  <c r="AZ134" i="68"/>
  <c r="AW134" i="68"/>
  <c r="AV134" i="68"/>
  <c r="X134" i="68"/>
  <c r="U134" i="68"/>
  <c r="T134" i="68"/>
  <c r="CC133" i="68"/>
  <c r="BZ133" i="68"/>
  <c r="BY133" i="68"/>
  <c r="AZ133" i="68"/>
  <c r="AW133" i="68"/>
  <c r="AV133" i="68"/>
  <c r="X133" i="68"/>
  <c r="U133" i="68"/>
  <c r="T133" i="68"/>
  <c r="CC132" i="68"/>
  <c r="BZ132" i="68"/>
  <c r="BY132" i="68"/>
  <c r="AZ132" i="68"/>
  <c r="AW132" i="68"/>
  <c r="AV132" i="68"/>
  <c r="X132" i="68"/>
  <c r="U132" i="68"/>
  <c r="T132" i="68"/>
  <c r="CC131" i="68"/>
  <c r="BZ131" i="68"/>
  <c r="BY131" i="68"/>
  <c r="AZ131" i="68"/>
  <c r="AW131" i="68"/>
  <c r="AV131" i="68"/>
  <c r="X131" i="68"/>
  <c r="U131" i="68"/>
  <c r="T131" i="68"/>
  <c r="CC130" i="68"/>
  <c r="BZ130" i="68"/>
  <c r="BY130" i="68"/>
  <c r="AZ130" i="68"/>
  <c r="AW130" i="68"/>
  <c r="AV130" i="68"/>
  <c r="X130" i="68"/>
  <c r="U130" i="68"/>
  <c r="T130" i="68"/>
  <c r="CC129" i="68"/>
  <c r="BZ129" i="68"/>
  <c r="BY129" i="68"/>
  <c r="AZ129" i="68"/>
  <c r="AW129" i="68"/>
  <c r="AV129" i="68"/>
  <c r="X129" i="68"/>
  <c r="U129" i="68"/>
  <c r="T129" i="68"/>
  <c r="CC128" i="68"/>
  <c r="BZ128" i="68"/>
  <c r="BY128" i="68"/>
  <c r="AZ128" i="68"/>
  <c r="AW128" i="68"/>
  <c r="AV128" i="68"/>
  <c r="X128" i="68"/>
  <c r="U128" i="68"/>
  <c r="T128" i="68"/>
  <c r="CC127" i="68"/>
  <c r="BZ127" i="68"/>
  <c r="BY127" i="68"/>
  <c r="AZ127" i="68"/>
  <c r="AW127" i="68"/>
  <c r="AV127" i="68"/>
  <c r="X127" i="68"/>
  <c r="U127" i="68"/>
  <c r="T127" i="68"/>
  <c r="CC126" i="68"/>
  <c r="BZ126" i="68"/>
  <c r="BY126" i="68"/>
  <c r="AZ126" i="68"/>
  <c r="AW126" i="68"/>
  <c r="AV126" i="68"/>
  <c r="X126" i="68"/>
  <c r="U126" i="68"/>
  <c r="T126" i="68"/>
  <c r="CC125" i="68"/>
  <c r="BZ125" i="68"/>
  <c r="BY125" i="68"/>
  <c r="AZ125" i="68"/>
  <c r="AW125" i="68"/>
  <c r="AV125" i="68"/>
  <c r="X125" i="68"/>
  <c r="U125" i="68"/>
  <c r="T125" i="68"/>
  <c r="CC124" i="68"/>
  <c r="BZ124" i="68"/>
  <c r="BY124" i="68"/>
  <c r="AZ124" i="68"/>
  <c r="AW124" i="68"/>
  <c r="AV124" i="68"/>
  <c r="X124" i="68"/>
  <c r="U124" i="68"/>
  <c r="T124" i="68"/>
  <c r="CC123" i="68"/>
  <c r="BZ123" i="68"/>
  <c r="BY123" i="68"/>
  <c r="AZ123" i="68"/>
  <c r="AW123" i="68"/>
  <c r="AV123" i="68"/>
  <c r="X123" i="68"/>
  <c r="U123" i="68"/>
  <c r="T123" i="68"/>
  <c r="CC122" i="68"/>
  <c r="BZ122" i="68"/>
  <c r="BY122" i="68"/>
  <c r="AZ122" i="68"/>
  <c r="AW122" i="68"/>
  <c r="AV122" i="68"/>
  <c r="X122" i="68"/>
  <c r="U122" i="68"/>
  <c r="T122" i="68"/>
  <c r="CC121" i="68"/>
  <c r="BZ121" i="68"/>
  <c r="BY121" i="68"/>
  <c r="AZ121" i="68"/>
  <c r="AW121" i="68"/>
  <c r="AV121" i="68"/>
  <c r="X121" i="68"/>
  <c r="U121" i="68"/>
  <c r="T121" i="68"/>
  <c r="CC120" i="68"/>
  <c r="BZ120" i="68"/>
  <c r="BY120" i="68"/>
  <c r="AZ120" i="68"/>
  <c r="AW120" i="68"/>
  <c r="AV120" i="68"/>
  <c r="X120" i="68"/>
  <c r="U120" i="68"/>
  <c r="T120" i="68"/>
  <c r="CC119" i="68"/>
  <c r="BZ119" i="68"/>
  <c r="BY119" i="68"/>
  <c r="AZ119" i="68"/>
  <c r="AW119" i="68"/>
  <c r="AV119" i="68"/>
  <c r="X119" i="68"/>
  <c r="U119" i="68"/>
  <c r="T119" i="68"/>
  <c r="CC118" i="68"/>
  <c r="BZ118" i="68"/>
  <c r="BY118" i="68"/>
  <c r="AZ118" i="68"/>
  <c r="AW118" i="68"/>
  <c r="AV118" i="68"/>
  <c r="X118" i="68"/>
  <c r="U118" i="68"/>
  <c r="T118" i="68"/>
  <c r="CC117" i="68"/>
  <c r="BZ117" i="68"/>
  <c r="BY117" i="68"/>
  <c r="AZ117" i="68"/>
  <c r="AW117" i="68"/>
  <c r="AV117" i="68"/>
  <c r="X117" i="68"/>
  <c r="U117" i="68"/>
  <c r="T117" i="68"/>
  <c r="CC116" i="68"/>
  <c r="BZ116" i="68"/>
  <c r="BY116" i="68"/>
  <c r="AZ116" i="68"/>
  <c r="AW116" i="68"/>
  <c r="AV116" i="68"/>
  <c r="X116" i="68"/>
  <c r="U116" i="68"/>
  <c r="T116" i="68"/>
  <c r="CC115" i="68"/>
  <c r="BZ115" i="68"/>
  <c r="BY115" i="68"/>
  <c r="AZ115" i="68"/>
  <c r="AW115" i="68"/>
  <c r="AV115" i="68"/>
  <c r="X115" i="68"/>
  <c r="U115" i="68"/>
  <c r="T115" i="68"/>
  <c r="CC114" i="68"/>
  <c r="BZ114" i="68"/>
  <c r="BY114" i="68"/>
  <c r="AZ114" i="68"/>
  <c r="AW114" i="68"/>
  <c r="AV114" i="68"/>
  <c r="X114" i="68"/>
  <c r="U114" i="68"/>
  <c r="T114" i="68"/>
  <c r="CC113" i="68"/>
  <c r="BZ113" i="68"/>
  <c r="BY113" i="68"/>
  <c r="AZ113" i="68"/>
  <c r="AW113" i="68"/>
  <c r="AV113" i="68"/>
  <c r="X113" i="68"/>
  <c r="U113" i="68"/>
  <c r="T113" i="68"/>
  <c r="CC112" i="68"/>
  <c r="BZ112" i="68"/>
  <c r="BY112" i="68"/>
  <c r="AZ112" i="68"/>
  <c r="AW112" i="68"/>
  <c r="AV112" i="68"/>
  <c r="X112" i="68"/>
  <c r="U112" i="68"/>
  <c r="T112" i="68"/>
  <c r="CC111" i="68"/>
  <c r="BZ111" i="68"/>
  <c r="BY111" i="68"/>
  <c r="AZ111" i="68"/>
  <c r="AW111" i="68"/>
  <c r="AV111" i="68"/>
  <c r="X111" i="68"/>
  <c r="U111" i="68"/>
  <c r="T111" i="68"/>
  <c r="CC110" i="68"/>
  <c r="BZ110" i="68"/>
  <c r="BY110" i="68"/>
  <c r="AZ110" i="68"/>
  <c r="AW110" i="68"/>
  <c r="AV110" i="68"/>
  <c r="X110" i="68"/>
  <c r="U110" i="68"/>
  <c r="T110" i="68"/>
  <c r="CC109" i="68"/>
  <c r="BZ109" i="68"/>
  <c r="BY109" i="68"/>
  <c r="AZ109" i="68"/>
  <c r="AW109" i="68"/>
  <c r="AV109" i="68"/>
  <c r="X109" i="68"/>
  <c r="U109" i="68"/>
  <c r="T109" i="68"/>
  <c r="CC108" i="68"/>
  <c r="BZ108" i="68"/>
  <c r="BY108" i="68"/>
  <c r="AZ108" i="68"/>
  <c r="AW108" i="68"/>
  <c r="AV108" i="68"/>
  <c r="X108" i="68"/>
  <c r="U108" i="68"/>
  <c r="T108" i="68"/>
  <c r="CC107" i="68"/>
  <c r="BZ107" i="68"/>
  <c r="BY107" i="68"/>
  <c r="AZ107" i="68"/>
  <c r="AW107" i="68"/>
  <c r="AV107" i="68"/>
  <c r="X107" i="68"/>
  <c r="U107" i="68"/>
  <c r="T107" i="68"/>
  <c r="CC106" i="68"/>
  <c r="BZ106" i="68"/>
  <c r="BY106" i="68"/>
  <c r="AZ106" i="68"/>
  <c r="AW106" i="68"/>
  <c r="AV106" i="68"/>
  <c r="X106" i="68"/>
  <c r="U106" i="68"/>
  <c r="T106" i="68"/>
  <c r="CC105" i="68"/>
  <c r="BZ105" i="68"/>
  <c r="BY105" i="68"/>
  <c r="AZ105" i="68"/>
  <c r="AW105" i="68"/>
  <c r="AV105" i="68"/>
  <c r="X105" i="68"/>
  <c r="U105" i="68"/>
  <c r="T105" i="68"/>
  <c r="CC104" i="68"/>
  <c r="BZ104" i="68"/>
  <c r="BY104" i="68"/>
  <c r="AZ104" i="68"/>
  <c r="AW104" i="68"/>
  <c r="AV104" i="68"/>
  <c r="X104" i="68"/>
  <c r="U104" i="68"/>
  <c r="T104" i="68"/>
  <c r="CC103" i="68"/>
  <c r="BZ103" i="68"/>
  <c r="BY103" i="68"/>
  <c r="AZ103" i="68"/>
  <c r="AW103" i="68"/>
  <c r="AV103" i="68"/>
  <c r="X103" i="68"/>
  <c r="U103" i="68"/>
  <c r="T103" i="68"/>
  <c r="CC102" i="68"/>
  <c r="BZ102" i="68"/>
  <c r="BY102" i="68"/>
  <c r="AZ102" i="68"/>
  <c r="AW102" i="68"/>
  <c r="AV102" i="68"/>
  <c r="X102" i="68"/>
  <c r="U102" i="68"/>
  <c r="T102" i="68"/>
  <c r="CC101" i="68"/>
  <c r="BZ101" i="68"/>
  <c r="BY101" i="68"/>
  <c r="AZ101" i="68"/>
  <c r="AW101" i="68"/>
  <c r="AV101" i="68"/>
  <c r="X101" i="68"/>
  <c r="U101" i="68"/>
  <c r="T101" i="68"/>
  <c r="CC100" i="68"/>
  <c r="BZ100" i="68"/>
  <c r="BY100" i="68"/>
  <c r="AZ100" i="68"/>
  <c r="AW100" i="68"/>
  <c r="AV100" i="68"/>
  <c r="X100" i="68"/>
  <c r="U100" i="68"/>
  <c r="T100" i="68"/>
  <c r="CC99" i="68"/>
  <c r="BZ99" i="68"/>
  <c r="BY99" i="68"/>
  <c r="AZ99" i="68"/>
  <c r="AW99" i="68"/>
  <c r="AV99" i="68"/>
  <c r="X99" i="68"/>
  <c r="U99" i="68"/>
  <c r="T99" i="68"/>
  <c r="CC98" i="68"/>
  <c r="BZ98" i="68"/>
  <c r="BY98" i="68"/>
  <c r="AZ98" i="68"/>
  <c r="AW98" i="68"/>
  <c r="AV98" i="68"/>
  <c r="X98" i="68"/>
  <c r="U98" i="68"/>
  <c r="T98" i="68"/>
  <c r="CC97" i="68"/>
  <c r="BZ97" i="68"/>
  <c r="BY97" i="68"/>
  <c r="AZ97" i="68"/>
  <c r="AW97" i="68"/>
  <c r="AV97" i="68"/>
  <c r="X97" i="68"/>
  <c r="U97" i="68"/>
  <c r="T97" i="68"/>
  <c r="CC96" i="68"/>
  <c r="BZ96" i="68"/>
  <c r="BY96" i="68"/>
  <c r="AZ96" i="68"/>
  <c r="AW96" i="68"/>
  <c r="AV96" i="68"/>
  <c r="X96" i="68"/>
  <c r="U96" i="68"/>
  <c r="T96" i="68"/>
  <c r="CC95" i="68"/>
  <c r="BZ95" i="68"/>
  <c r="BY95" i="68"/>
  <c r="AZ95" i="68"/>
  <c r="AW95" i="68"/>
  <c r="AV95" i="68"/>
  <c r="X95" i="68"/>
  <c r="U95" i="68"/>
  <c r="T95" i="68"/>
  <c r="CC94" i="68"/>
  <c r="BZ94" i="68"/>
  <c r="BY94" i="68"/>
  <c r="AZ94" i="68"/>
  <c r="AW94" i="68"/>
  <c r="AV94" i="68"/>
  <c r="X94" i="68"/>
  <c r="U94" i="68"/>
  <c r="T94" i="68"/>
  <c r="CC93" i="68"/>
  <c r="BZ93" i="68"/>
  <c r="BY93" i="68"/>
  <c r="AZ93" i="68"/>
  <c r="AW93" i="68"/>
  <c r="AV93" i="68"/>
  <c r="X93" i="68"/>
  <c r="U93" i="68"/>
  <c r="T93" i="68"/>
  <c r="CC92" i="68"/>
  <c r="BZ92" i="68"/>
  <c r="BY92" i="68"/>
  <c r="AZ92" i="68"/>
  <c r="AW92" i="68"/>
  <c r="AV92" i="68"/>
  <c r="X92" i="68"/>
  <c r="U92" i="68"/>
  <c r="T92" i="68"/>
  <c r="CC91" i="68"/>
  <c r="BZ91" i="68"/>
  <c r="BY91" i="68"/>
  <c r="AZ91" i="68"/>
  <c r="AW91" i="68"/>
  <c r="AV91" i="68"/>
  <c r="X91" i="68"/>
  <c r="U91" i="68"/>
  <c r="T91" i="68"/>
  <c r="CC90" i="68"/>
  <c r="BZ90" i="68"/>
  <c r="BY90" i="68"/>
  <c r="AZ90" i="68"/>
  <c r="AW90" i="68"/>
  <c r="AV90" i="68"/>
  <c r="X90" i="68"/>
  <c r="U90" i="68"/>
  <c r="T90" i="68"/>
  <c r="CC89" i="68"/>
  <c r="BZ89" i="68"/>
  <c r="BY89" i="68"/>
  <c r="AZ89" i="68"/>
  <c r="AW89" i="68"/>
  <c r="AV89" i="68"/>
  <c r="X89" i="68"/>
  <c r="U89" i="68"/>
  <c r="T89" i="68"/>
  <c r="CC88" i="68"/>
  <c r="BZ88" i="68"/>
  <c r="BY88" i="68"/>
  <c r="AZ88" i="68"/>
  <c r="AW88" i="68"/>
  <c r="AV88" i="68"/>
  <c r="X88" i="68"/>
  <c r="U88" i="68"/>
  <c r="T88" i="68"/>
  <c r="CC87" i="68"/>
  <c r="BZ87" i="68"/>
  <c r="BY87" i="68"/>
  <c r="AZ87" i="68"/>
  <c r="AW87" i="68"/>
  <c r="AV87" i="68"/>
  <c r="X87" i="68"/>
  <c r="U87" i="68"/>
  <c r="T87" i="68"/>
  <c r="CC86" i="68"/>
  <c r="BZ86" i="68"/>
  <c r="BY86" i="68"/>
  <c r="AZ86" i="68"/>
  <c r="AW86" i="68"/>
  <c r="AV86" i="68"/>
  <c r="X86" i="68"/>
  <c r="U86" i="68"/>
  <c r="T86" i="68"/>
  <c r="CC85" i="68"/>
  <c r="BZ85" i="68"/>
  <c r="BY85" i="68"/>
  <c r="AZ85" i="68"/>
  <c r="AW85" i="68"/>
  <c r="AV85" i="68"/>
  <c r="X85" i="68"/>
  <c r="U85" i="68"/>
  <c r="T85" i="68"/>
  <c r="CC84" i="68"/>
  <c r="BZ84" i="68"/>
  <c r="BY84" i="68"/>
  <c r="AZ84" i="68"/>
  <c r="AW84" i="68"/>
  <c r="AV84" i="68"/>
  <c r="X84" i="68"/>
  <c r="U84" i="68"/>
  <c r="T84" i="68"/>
  <c r="CC83" i="68"/>
  <c r="BZ83" i="68"/>
  <c r="BY83" i="68"/>
  <c r="AZ83" i="68"/>
  <c r="AW83" i="68"/>
  <c r="AV83" i="68"/>
  <c r="X83" i="68"/>
  <c r="U83" i="68"/>
  <c r="T83" i="68"/>
  <c r="CC82" i="68"/>
  <c r="BZ82" i="68"/>
  <c r="BY82" i="68"/>
  <c r="AZ82" i="68"/>
  <c r="AW82" i="68"/>
  <c r="AV82" i="68"/>
  <c r="X82" i="68"/>
  <c r="U82" i="68"/>
  <c r="T82" i="68"/>
  <c r="CC81" i="68"/>
  <c r="BZ81" i="68"/>
  <c r="BY81" i="68"/>
  <c r="AZ81" i="68"/>
  <c r="AW81" i="68"/>
  <c r="AV81" i="68"/>
  <c r="X81" i="68"/>
  <c r="U81" i="68"/>
  <c r="T81" i="68"/>
  <c r="CC80" i="68"/>
  <c r="BZ80" i="68"/>
  <c r="BY80" i="68"/>
  <c r="AZ80" i="68"/>
  <c r="AW80" i="68"/>
  <c r="AV80" i="68"/>
  <c r="X80" i="68"/>
  <c r="U80" i="68"/>
  <c r="T80" i="68"/>
  <c r="CC79" i="68"/>
  <c r="BZ79" i="68"/>
  <c r="BY79" i="68"/>
  <c r="AZ79" i="68"/>
  <c r="AW79" i="68"/>
  <c r="AV79" i="68"/>
  <c r="X79" i="68"/>
  <c r="U79" i="68"/>
  <c r="T79" i="68"/>
  <c r="CC78" i="68"/>
  <c r="BZ78" i="68"/>
  <c r="BY78" i="68"/>
  <c r="AZ78" i="68"/>
  <c r="AW78" i="68"/>
  <c r="AV78" i="68"/>
  <c r="X78" i="68"/>
  <c r="U78" i="68"/>
  <c r="T78" i="68"/>
  <c r="CC77" i="68"/>
  <c r="BZ77" i="68"/>
  <c r="BY77" i="68"/>
  <c r="AZ77" i="68"/>
  <c r="AW77" i="68"/>
  <c r="AV77" i="68"/>
  <c r="X77" i="68"/>
  <c r="U77" i="68"/>
  <c r="T77" i="68"/>
  <c r="CC76" i="68"/>
  <c r="BZ76" i="68"/>
  <c r="BY76" i="68"/>
  <c r="AZ76" i="68"/>
  <c r="AW76" i="68"/>
  <c r="AV76" i="68"/>
  <c r="X76" i="68"/>
  <c r="U76" i="68"/>
  <c r="T76" i="68"/>
  <c r="CC75" i="68"/>
  <c r="BZ75" i="68"/>
  <c r="BY75" i="68"/>
  <c r="AZ75" i="68"/>
  <c r="AW75" i="68"/>
  <c r="AV75" i="68"/>
  <c r="X75" i="68"/>
  <c r="U75" i="68"/>
  <c r="T75" i="68"/>
  <c r="CC74" i="68"/>
  <c r="BZ74" i="68"/>
  <c r="BY74" i="68"/>
  <c r="AZ74" i="68"/>
  <c r="AW74" i="68"/>
  <c r="AV74" i="68"/>
  <c r="X74" i="68"/>
  <c r="U74" i="68"/>
  <c r="T74" i="68"/>
  <c r="CC73" i="68"/>
  <c r="BZ73" i="68"/>
  <c r="BY73" i="68"/>
  <c r="AZ73" i="68"/>
  <c r="AW73" i="68"/>
  <c r="AV73" i="68"/>
  <c r="X73" i="68"/>
  <c r="U73" i="68"/>
  <c r="T73" i="68"/>
  <c r="CC72" i="68"/>
  <c r="BZ72" i="68"/>
  <c r="BY72" i="68"/>
  <c r="AZ72" i="68"/>
  <c r="AW72" i="68"/>
  <c r="AV72" i="68"/>
  <c r="X72" i="68"/>
  <c r="U72" i="68"/>
  <c r="T72" i="68"/>
  <c r="CC71" i="68"/>
  <c r="BZ71" i="68"/>
  <c r="BY71" i="68"/>
  <c r="AZ71" i="68"/>
  <c r="AW71" i="68"/>
  <c r="AV71" i="68"/>
  <c r="X71" i="68"/>
  <c r="U71" i="68"/>
  <c r="T71" i="68"/>
  <c r="CC70" i="68"/>
  <c r="BZ70" i="68"/>
  <c r="BY70" i="68"/>
  <c r="AZ70" i="68"/>
  <c r="AW70" i="68"/>
  <c r="AV70" i="68"/>
  <c r="X70" i="68"/>
  <c r="U70" i="68"/>
  <c r="T70" i="68"/>
  <c r="CC69" i="68"/>
  <c r="BZ69" i="68"/>
  <c r="BY69" i="68"/>
  <c r="AZ69" i="68"/>
  <c r="AW69" i="68"/>
  <c r="AV69" i="68"/>
  <c r="X69" i="68"/>
  <c r="U69" i="68"/>
  <c r="T69" i="68"/>
  <c r="CC68" i="68"/>
  <c r="BZ68" i="68"/>
  <c r="BY68" i="68"/>
  <c r="AZ68" i="68"/>
  <c r="AW68" i="68"/>
  <c r="AV68" i="68"/>
  <c r="X68" i="68"/>
  <c r="U68" i="68"/>
  <c r="T68" i="68"/>
  <c r="CC67" i="68"/>
  <c r="BZ67" i="68"/>
  <c r="BY67" i="68"/>
  <c r="AZ67" i="68"/>
  <c r="AW67" i="68"/>
  <c r="AV67" i="68"/>
  <c r="X67" i="68"/>
  <c r="U67" i="68"/>
  <c r="T67" i="68"/>
  <c r="CC66" i="68"/>
  <c r="BZ66" i="68"/>
  <c r="BY66" i="68"/>
  <c r="AZ66" i="68"/>
  <c r="AW66" i="68"/>
  <c r="AV66" i="68"/>
  <c r="X66" i="68"/>
  <c r="U66" i="68"/>
  <c r="T66" i="68"/>
  <c r="CC65" i="68"/>
  <c r="BZ65" i="68"/>
  <c r="BY65" i="68"/>
  <c r="AZ65" i="68"/>
  <c r="AW65" i="68"/>
  <c r="AV65" i="68"/>
  <c r="X65" i="68"/>
  <c r="U65" i="68"/>
  <c r="T65" i="68"/>
  <c r="CC64" i="68"/>
  <c r="BZ64" i="68"/>
  <c r="BY64" i="68"/>
  <c r="AZ64" i="68"/>
  <c r="AW64" i="68"/>
  <c r="AV64" i="68"/>
  <c r="X64" i="68"/>
  <c r="U64" i="68"/>
  <c r="T64" i="68"/>
  <c r="CC63" i="68"/>
  <c r="BZ63" i="68"/>
  <c r="BY63" i="68"/>
  <c r="AZ63" i="68"/>
  <c r="AW63" i="68"/>
  <c r="AV63" i="68"/>
  <c r="X63" i="68"/>
  <c r="U63" i="68"/>
  <c r="T63" i="68"/>
  <c r="CC62" i="68"/>
  <c r="BZ62" i="68"/>
  <c r="BY62" i="68"/>
  <c r="AZ62" i="68"/>
  <c r="AW62" i="68"/>
  <c r="AV62" i="68"/>
  <c r="X62" i="68"/>
  <c r="U62" i="68"/>
  <c r="T62" i="68"/>
  <c r="CC61" i="68"/>
  <c r="BZ61" i="68"/>
  <c r="BY61" i="68"/>
  <c r="AZ61" i="68"/>
  <c r="AW61" i="68"/>
  <c r="AV61" i="68"/>
  <c r="X61" i="68"/>
  <c r="U61" i="68"/>
  <c r="T61" i="68"/>
  <c r="CC60" i="68"/>
  <c r="BZ60" i="68"/>
  <c r="BY60" i="68"/>
  <c r="AZ60" i="68"/>
  <c r="AW60" i="68"/>
  <c r="AV60" i="68"/>
  <c r="X60" i="68"/>
  <c r="U60" i="68"/>
  <c r="T60" i="68"/>
  <c r="CC59" i="68"/>
  <c r="BZ59" i="68"/>
  <c r="BY59" i="68"/>
  <c r="AZ59" i="68"/>
  <c r="AW59" i="68"/>
  <c r="AV59" i="68"/>
  <c r="X59" i="68"/>
  <c r="U59" i="68"/>
  <c r="T59" i="68"/>
  <c r="CC58" i="68"/>
  <c r="BZ58" i="68"/>
  <c r="BY58" i="68"/>
  <c r="AZ58" i="68"/>
  <c r="AW58" i="68"/>
  <c r="AV58" i="68"/>
  <c r="X58" i="68"/>
  <c r="U58" i="68"/>
  <c r="T58" i="68"/>
  <c r="CC57" i="68"/>
  <c r="BZ57" i="68"/>
  <c r="BY57" i="68"/>
  <c r="AZ57" i="68"/>
  <c r="AW57" i="68"/>
  <c r="AV57" i="68"/>
  <c r="X57" i="68"/>
  <c r="U57" i="68"/>
  <c r="T57" i="68"/>
  <c r="CC56" i="68"/>
  <c r="BZ56" i="68"/>
  <c r="BY56" i="68"/>
  <c r="AZ56" i="68"/>
  <c r="AW56" i="68"/>
  <c r="AV56" i="68"/>
  <c r="X56" i="68"/>
  <c r="U56" i="68"/>
  <c r="T56" i="68"/>
  <c r="CC55" i="68"/>
  <c r="BZ55" i="68"/>
  <c r="BY55" i="68"/>
  <c r="AZ55" i="68"/>
  <c r="AW55" i="68"/>
  <c r="AV55" i="68"/>
  <c r="X55" i="68"/>
  <c r="U55" i="68"/>
  <c r="T55" i="68"/>
  <c r="CC54" i="68"/>
  <c r="BZ54" i="68"/>
  <c r="BY54" i="68"/>
  <c r="AZ54" i="68"/>
  <c r="AW54" i="68"/>
  <c r="AV54" i="68"/>
  <c r="X54" i="68"/>
  <c r="U54" i="68"/>
  <c r="T54" i="68"/>
  <c r="CC53" i="68"/>
  <c r="BZ53" i="68"/>
  <c r="BY53" i="68"/>
  <c r="AZ53" i="68"/>
  <c r="AW53" i="68"/>
  <c r="AV53" i="68"/>
  <c r="X53" i="68"/>
  <c r="U53" i="68"/>
  <c r="T53" i="68"/>
  <c r="CC52" i="68"/>
  <c r="BZ52" i="68"/>
  <c r="BY52" i="68"/>
  <c r="AZ52" i="68"/>
  <c r="AW52" i="68"/>
  <c r="AV52" i="68"/>
  <c r="X52" i="68"/>
  <c r="U52" i="68"/>
  <c r="T52" i="68"/>
  <c r="CC51" i="68"/>
  <c r="BZ51" i="68"/>
  <c r="BY51" i="68"/>
  <c r="AZ51" i="68"/>
  <c r="AW51" i="68"/>
  <c r="AV51" i="68"/>
  <c r="X51" i="68"/>
  <c r="U51" i="68"/>
  <c r="T51" i="68"/>
  <c r="CC50" i="68"/>
  <c r="BZ50" i="68"/>
  <c r="BY50" i="68"/>
  <c r="AZ50" i="68"/>
  <c r="AW50" i="68"/>
  <c r="AV50" i="68"/>
  <c r="X50" i="68"/>
  <c r="U50" i="68"/>
  <c r="T50" i="68"/>
  <c r="CC49" i="68"/>
  <c r="BZ49" i="68"/>
  <c r="BY49" i="68"/>
  <c r="AZ49" i="68"/>
  <c r="AW49" i="68"/>
  <c r="AV49" i="68"/>
  <c r="X49" i="68"/>
  <c r="U49" i="68"/>
  <c r="T49" i="68"/>
  <c r="CC48" i="68"/>
  <c r="BZ48" i="68"/>
  <c r="BY48" i="68"/>
  <c r="AZ48" i="68"/>
  <c r="AW48" i="68"/>
  <c r="AV48" i="68"/>
  <c r="X48" i="68"/>
  <c r="U48" i="68"/>
  <c r="T48" i="68"/>
  <c r="CC47" i="68"/>
  <c r="BZ47" i="68"/>
  <c r="BY47" i="68"/>
  <c r="AZ47" i="68"/>
  <c r="AW47" i="68"/>
  <c r="AV47" i="68"/>
  <c r="X47" i="68"/>
  <c r="U47" i="68"/>
  <c r="T47" i="68"/>
  <c r="CC46" i="68"/>
  <c r="BZ46" i="68"/>
  <c r="BY46" i="68"/>
  <c r="AZ46" i="68"/>
  <c r="AW46" i="68"/>
  <c r="AV46" i="68"/>
  <c r="X46" i="68"/>
  <c r="U46" i="68"/>
  <c r="T46" i="68"/>
  <c r="CC45" i="68"/>
  <c r="BZ45" i="68"/>
  <c r="BY45" i="68"/>
  <c r="AZ45" i="68"/>
  <c r="AW45" i="68"/>
  <c r="AV45" i="68"/>
  <c r="X45" i="68"/>
  <c r="U45" i="68"/>
  <c r="T45" i="68"/>
  <c r="CC44" i="68"/>
  <c r="BZ44" i="68"/>
  <c r="BY44" i="68"/>
  <c r="AZ44" i="68"/>
  <c r="AW44" i="68"/>
  <c r="AV44" i="68"/>
  <c r="X44" i="68"/>
  <c r="U44" i="68"/>
  <c r="T44" i="68"/>
  <c r="CC43" i="68"/>
  <c r="BZ43" i="68"/>
  <c r="BY43" i="68"/>
  <c r="AZ43" i="68"/>
  <c r="AW43" i="68"/>
  <c r="AV43" i="68"/>
  <c r="X43" i="68"/>
  <c r="U43" i="68"/>
  <c r="T43" i="68"/>
  <c r="CC42" i="68"/>
  <c r="BZ42" i="68"/>
  <c r="BY42" i="68"/>
  <c r="AZ42" i="68"/>
  <c r="AW42" i="68"/>
  <c r="AV42" i="68"/>
  <c r="X42" i="68"/>
  <c r="U42" i="68"/>
  <c r="T42" i="68"/>
  <c r="CC41" i="68"/>
  <c r="BZ41" i="68"/>
  <c r="BY41" i="68"/>
  <c r="AZ41" i="68"/>
  <c r="AW41" i="68"/>
  <c r="AV41" i="68"/>
  <c r="X41" i="68"/>
  <c r="U41" i="68"/>
  <c r="T41" i="68"/>
  <c r="CC40" i="68"/>
  <c r="BZ40" i="68"/>
  <c r="BY40" i="68"/>
  <c r="AZ40" i="68"/>
  <c r="AW40" i="68"/>
  <c r="AV40" i="68"/>
  <c r="X40" i="68"/>
  <c r="U40" i="68"/>
  <c r="T40" i="68"/>
  <c r="CC39" i="68"/>
  <c r="BZ39" i="68"/>
  <c r="BY39" i="68"/>
  <c r="AZ39" i="68"/>
  <c r="AW39" i="68"/>
  <c r="AV39" i="68"/>
  <c r="X39" i="68"/>
  <c r="U39" i="68"/>
  <c r="T39" i="68"/>
  <c r="CC38" i="68"/>
  <c r="BZ38" i="68"/>
  <c r="BY38" i="68"/>
  <c r="AZ38" i="68"/>
  <c r="AW38" i="68"/>
  <c r="AV38" i="68"/>
  <c r="X38" i="68"/>
  <c r="U38" i="68"/>
  <c r="T38" i="68"/>
  <c r="CC37" i="68"/>
  <c r="BZ37" i="68"/>
  <c r="BY37" i="68"/>
  <c r="AZ37" i="68"/>
  <c r="AW37" i="68"/>
  <c r="AV37" i="68"/>
  <c r="X37" i="68"/>
  <c r="U37" i="68"/>
  <c r="T37" i="68"/>
  <c r="CC36" i="68"/>
  <c r="BZ36" i="68"/>
  <c r="BY36" i="68"/>
  <c r="AZ36" i="68"/>
  <c r="AW36" i="68"/>
  <c r="AV36" i="68"/>
  <c r="X36" i="68"/>
  <c r="U36" i="68"/>
  <c r="T36" i="68"/>
  <c r="CC35" i="68"/>
  <c r="BZ35" i="68"/>
  <c r="BY35" i="68"/>
  <c r="AZ35" i="68"/>
  <c r="AW35" i="68"/>
  <c r="AV35" i="68"/>
  <c r="X35" i="68"/>
  <c r="U35" i="68"/>
  <c r="T35" i="68"/>
  <c r="CC34" i="68"/>
  <c r="BZ34" i="68"/>
  <c r="BY34" i="68"/>
  <c r="AZ34" i="68"/>
  <c r="AW34" i="68"/>
  <c r="AV34" i="68"/>
  <c r="X34" i="68"/>
  <c r="U34" i="68"/>
  <c r="T34" i="68"/>
  <c r="CC33" i="68"/>
  <c r="BZ33" i="68"/>
  <c r="BY33" i="68"/>
  <c r="AZ33" i="68"/>
  <c r="AW33" i="68"/>
  <c r="AV33" i="68"/>
  <c r="X33" i="68"/>
  <c r="U33" i="68"/>
  <c r="T33" i="68"/>
  <c r="CC32" i="68"/>
  <c r="BZ32" i="68"/>
  <c r="BY32" i="68"/>
  <c r="AZ32" i="68"/>
  <c r="AW32" i="68"/>
  <c r="AV32" i="68"/>
  <c r="X32" i="68"/>
  <c r="U32" i="68"/>
  <c r="T32" i="68"/>
  <c r="CC31" i="68"/>
  <c r="BZ31" i="68"/>
  <c r="BY31" i="68"/>
  <c r="AZ31" i="68"/>
  <c r="AW31" i="68"/>
  <c r="AV31" i="68"/>
  <c r="X31" i="68"/>
  <c r="U31" i="68"/>
  <c r="T31" i="68"/>
  <c r="CC30" i="68"/>
  <c r="BZ30" i="68"/>
  <c r="BY30" i="68"/>
  <c r="AZ30" i="68"/>
  <c r="AW30" i="68"/>
  <c r="AV30" i="68"/>
  <c r="X30" i="68"/>
  <c r="U30" i="68"/>
  <c r="T30" i="68"/>
  <c r="CC29" i="68"/>
  <c r="BZ29" i="68"/>
  <c r="BY29" i="68"/>
  <c r="AZ29" i="68"/>
  <c r="AW29" i="68"/>
  <c r="AV29" i="68"/>
  <c r="X29" i="68"/>
  <c r="U29" i="68"/>
  <c r="T29" i="68"/>
  <c r="CC28" i="68"/>
  <c r="BZ28" i="68"/>
  <c r="BY28" i="68"/>
  <c r="AZ28" i="68"/>
  <c r="AW28" i="68"/>
  <c r="AV28" i="68"/>
  <c r="X28" i="68"/>
  <c r="U28" i="68"/>
  <c r="T28" i="68"/>
  <c r="CC27" i="68"/>
  <c r="BZ27" i="68"/>
  <c r="BY27" i="68"/>
  <c r="AZ27" i="68"/>
  <c r="AW27" i="68"/>
  <c r="AV27" i="68"/>
  <c r="X27" i="68"/>
  <c r="U27" i="68"/>
  <c r="T27" i="68"/>
  <c r="CC26" i="68"/>
  <c r="BZ26" i="68"/>
  <c r="BY26" i="68"/>
  <c r="AZ26" i="68"/>
  <c r="AW26" i="68"/>
  <c r="AV26" i="68"/>
  <c r="X26" i="68"/>
  <c r="U26" i="68"/>
  <c r="T26" i="68"/>
  <c r="CC25" i="68"/>
  <c r="BZ25" i="68"/>
  <c r="BY25" i="68"/>
  <c r="AZ25" i="68"/>
  <c r="AW25" i="68"/>
  <c r="AV25" i="68"/>
  <c r="X25" i="68"/>
  <c r="U25" i="68"/>
  <c r="T25" i="68"/>
  <c r="CC24" i="68"/>
  <c r="BZ24" i="68"/>
  <c r="BY24" i="68"/>
  <c r="AZ24" i="68"/>
  <c r="AW24" i="68"/>
  <c r="AV24" i="68"/>
  <c r="X24" i="68"/>
  <c r="U24" i="68"/>
  <c r="T24" i="68"/>
  <c r="CC23" i="68"/>
  <c r="BZ23" i="68"/>
  <c r="BY23" i="68"/>
  <c r="AZ23" i="68"/>
  <c r="AW23" i="68"/>
  <c r="AV23" i="68"/>
  <c r="X23" i="68"/>
  <c r="U23" i="68"/>
  <c r="T23" i="68"/>
  <c r="CC22" i="68"/>
  <c r="BZ22" i="68"/>
  <c r="BY22" i="68"/>
  <c r="AZ22" i="68"/>
  <c r="AW22" i="68"/>
  <c r="AV22" i="68"/>
  <c r="X22" i="68"/>
  <c r="U22" i="68"/>
  <c r="T22" i="68"/>
  <c r="CC21" i="68"/>
  <c r="BZ21" i="68"/>
  <c r="BY21" i="68"/>
  <c r="AZ21" i="68"/>
  <c r="AW21" i="68"/>
  <c r="AV21" i="68"/>
  <c r="X21" i="68"/>
  <c r="U21" i="68"/>
  <c r="T21" i="68"/>
  <c r="CC20" i="68"/>
  <c r="BZ20" i="68"/>
  <c r="BY20" i="68"/>
  <c r="AZ20" i="68"/>
  <c r="AW20" i="68"/>
  <c r="AV20" i="68"/>
  <c r="X20" i="68"/>
  <c r="U20" i="68"/>
  <c r="T20" i="68"/>
  <c r="CC19" i="68"/>
  <c r="BZ19" i="68"/>
  <c r="BY19" i="68"/>
  <c r="AZ19" i="68"/>
  <c r="AW19" i="68"/>
  <c r="AV19" i="68"/>
  <c r="X19" i="68"/>
  <c r="U19" i="68"/>
  <c r="T19" i="68"/>
  <c r="CC18" i="68"/>
  <c r="BZ18" i="68"/>
  <c r="BY18" i="68"/>
  <c r="AZ18" i="68"/>
  <c r="AW18" i="68"/>
  <c r="AV18" i="68"/>
  <c r="X18" i="68"/>
  <c r="U18" i="68"/>
  <c r="T18" i="68"/>
  <c r="CC17" i="68"/>
  <c r="BZ17" i="68"/>
  <c r="BY17" i="68"/>
  <c r="AZ17" i="68"/>
  <c r="AW17" i="68"/>
  <c r="AV17" i="68"/>
  <c r="X17" i="68"/>
  <c r="U17" i="68"/>
  <c r="T17" i="68"/>
  <c r="CC16" i="68"/>
  <c r="BZ16" i="68"/>
  <c r="BY16" i="68"/>
  <c r="AZ16" i="68"/>
  <c r="AW16" i="68"/>
  <c r="AV16" i="68"/>
  <c r="X16" i="68"/>
  <c r="U16" i="68"/>
  <c r="T16" i="68"/>
  <c r="CC15" i="68"/>
  <c r="BZ15" i="68"/>
  <c r="BY15" i="68"/>
  <c r="AZ15" i="68"/>
  <c r="AW15" i="68"/>
  <c r="AV15" i="68"/>
  <c r="X15" i="68"/>
  <c r="U15" i="68"/>
  <c r="T15" i="68"/>
  <c r="CC14" i="68"/>
  <c r="BZ14" i="68"/>
  <c r="BY14" i="68"/>
  <c r="AZ14" i="68"/>
  <c r="AW14" i="68"/>
  <c r="AV14" i="68"/>
  <c r="X14" i="68"/>
  <c r="U14" i="68"/>
  <c r="T14" i="68"/>
  <c r="CC13" i="68"/>
  <c r="BZ13" i="68"/>
  <c r="BY13" i="68"/>
  <c r="AZ13" i="68"/>
  <c r="AW13" i="68"/>
  <c r="AV13" i="68"/>
  <c r="X13" i="68"/>
  <c r="U13" i="68"/>
  <c r="T13" i="68"/>
  <c r="CC12" i="68"/>
  <c r="BZ12" i="68"/>
  <c r="BY12" i="68"/>
  <c r="AZ12" i="68"/>
  <c r="AW12" i="68"/>
  <c r="AV12" i="68"/>
  <c r="X12" i="68"/>
  <c r="U12" i="68"/>
  <c r="T12" i="68"/>
  <c r="CC11" i="68"/>
  <c r="BZ11" i="68"/>
  <c r="BY11" i="68"/>
  <c r="AZ11" i="68"/>
  <c r="AW11" i="68"/>
  <c r="AV11" i="68"/>
  <c r="X11" i="68"/>
  <c r="U11" i="68"/>
  <c r="T11" i="68"/>
  <c r="CC10" i="68"/>
  <c r="BZ10" i="68"/>
  <c r="BY10" i="68"/>
  <c r="AZ10" i="68"/>
  <c r="AW10" i="68"/>
  <c r="AV10" i="68"/>
  <c r="X10" i="68"/>
  <c r="U10" i="68"/>
  <c r="T10" i="68"/>
  <c r="CC9" i="68"/>
  <c r="BZ9" i="68"/>
  <c r="BY9" i="68"/>
  <c r="AZ9" i="68"/>
  <c r="AW9" i="68"/>
  <c r="AV9" i="68"/>
  <c r="X9" i="68"/>
  <c r="U9" i="68"/>
  <c r="T9" i="68"/>
  <c r="CC8" i="68"/>
  <c r="BZ8" i="68"/>
  <c r="BY8" i="68"/>
  <c r="AZ8" i="68"/>
  <c r="AW8" i="68"/>
  <c r="AV8" i="68"/>
  <c r="X8" i="68"/>
  <c r="U8" i="68"/>
  <c r="T8" i="68"/>
  <c r="CC7" i="68"/>
  <c r="BZ7" i="68"/>
  <c r="BY7" i="68"/>
  <c r="AZ7" i="68"/>
  <c r="AW7" i="68"/>
  <c r="AV7" i="68"/>
  <c r="AD7" i="68"/>
  <c r="AY7" i="68" s="1"/>
  <c r="X7" i="68"/>
  <c r="U7" i="68"/>
  <c r="T7" i="68"/>
  <c r="CC6" i="68"/>
  <c r="BZ6" i="68"/>
  <c r="BY6" i="68"/>
  <c r="AZ6" i="68"/>
  <c r="AW6" i="68"/>
  <c r="AV6" i="68"/>
  <c r="AU6" i="68"/>
  <c r="AD6" i="68"/>
  <c r="AY6" i="68" s="1"/>
  <c r="X6" i="68"/>
  <c r="U6" i="68"/>
  <c r="T6" i="68"/>
  <c r="B6" i="68"/>
  <c r="W6" i="68" s="1"/>
  <c r="CC5" i="68"/>
  <c r="BZ5" i="68"/>
  <c r="BY5" i="68"/>
  <c r="BX5" i="68"/>
  <c r="BE5" i="68"/>
  <c r="CB5" i="68" s="1"/>
  <c r="AZ5" i="68"/>
  <c r="AY5" i="68"/>
  <c r="AW5" i="68"/>
  <c r="AV5" i="68"/>
  <c r="AU5" i="68"/>
  <c r="AD5" i="68"/>
  <c r="X5" i="68"/>
  <c r="U5" i="68"/>
  <c r="T5" i="68"/>
  <c r="S5" i="68"/>
  <c r="B5" i="68"/>
  <c r="W5" i="68" s="1"/>
  <c r="CC4" i="68"/>
  <c r="CB4" i="68"/>
  <c r="BZ4" i="68"/>
  <c r="BY4" i="68"/>
  <c r="BX4" i="68"/>
  <c r="AZ4" i="68"/>
  <c r="AY4" i="68"/>
  <c r="AW4" i="68"/>
  <c r="AV4" i="68"/>
  <c r="AU4" i="68"/>
  <c r="X4" i="68"/>
  <c r="W4" i="68"/>
  <c r="U4" i="68"/>
  <c r="T4" i="68"/>
  <c r="S4" i="68"/>
  <c r="D157" i="67"/>
  <c r="D156" i="67"/>
  <c r="D155" i="67"/>
  <c r="D154" i="67"/>
  <c r="D153" i="67"/>
  <c r="D152" i="67"/>
  <c r="D151" i="67"/>
  <c r="D150" i="67"/>
  <c r="D149" i="67"/>
  <c r="D148" i="67"/>
  <c r="D147" i="67"/>
  <c r="D146" i="67"/>
  <c r="D145" i="67"/>
  <c r="D144" i="67"/>
  <c r="D143" i="67"/>
  <c r="D142" i="67"/>
  <c r="D141" i="67"/>
  <c r="D140" i="67"/>
  <c r="D139" i="67"/>
  <c r="D138" i="67"/>
  <c r="D137" i="67"/>
  <c r="D136" i="67"/>
  <c r="D135" i="67"/>
  <c r="D134" i="67"/>
  <c r="D133" i="67"/>
  <c r="D132" i="67"/>
  <c r="D131" i="67"/>
  <c r="D130" i="67"/>
  <c r="D129" i="67"/>
  <c r="D128" i="67"/>
  <c r="D127" i="67"/>
  <c r="D126" i="67"/>
  <c r="D125" i="67"/>
  <c r="D124" i="67"/>
  <c r="D123" i="67"/>
  <c r="D122" i="67"/>
  <c r="D121" i="67"/>
  <c r="D120" i="67"/>
  <c r="D119" i="67"/>
  <c r="D118" i="67"/>
  <c r="D117" i="67"/>
  <c r="D116" i="67"/>
  <c r="D115" i="67"/>
  <c r="D114" i="67"/>
  <c r="D113" i="67"/>
  <c r="D112" i="67"/>
  <c r="D111" i="67"/>
  <c r="D110" i="67"/>
  <c r="D109" i="67"/>
  <c r="D108" i="67"/>
  <c r="D107" i="67"/>
  <c r="D106" i="67"/>
  <c r="D105" i="67"/>
  <c r="D104" i="67"/>
  <c r="D103" i="67"/>
  <c r="D102" i="67"/>
  <c r="D101" i="67"/>
  <c r="D100" i="67"/>
  <c r="D99" i="67"/>
  <c r="D98" i="67"/>
  <c r="D97" i="67"/>
  <c r="D96" i="67"/>
  <c r="D95" i="67"/>
  <c r="D94" i="67"/>
  <c r="D93" i="67"/>
  <c r="D92" i="67"/>
  <c r="D91" i="67"/>
  <c r="D90" i="67"/>
  <c r="D89" i="67"/>
  <c r="D88" i="67"/>
  <c r="D87" i="67"/>
  <c r="D86" i="67"/>
  <c r="D85" i="67"/>
  <c r="D84" i="67"/>
  <c r="D83" i="67"/>
  <c r="D82" i="67"/>
  <c r="D81" i="67"/>
  <c r="D80" i="67"/>
  <c r="D79" i="67"/>
  <c r="D78" i="67"/>
  <c r="D77" i="67"/>
  <c r="D76" i="67"/>
  <c r="D75" i="67"/>
  <c r="D74" i="67"/>
  <c r="D73" i="67"/>
  <c r="D72" i="67"/>
  <c r="D71" i="67"/>
  <c r="D70" i="67"/>
  <c r="D69" i="67"/>
  <c r="D68" i="67"/>
  <c r="D67" i="67"/>
  <c r="D66" i="67"/>
  <c r="D65" i="67"/>
  <c r="D64" i="67"/>
  <c r="D63" i="67"/>
  <c r="D62" i="67"/>
  <c r="D61" i="67"/>
  <c r="D60" i="67"/>
  <c r="D59" i="67"/>
  <c r="D58" i="67"/>
  <c r="D57" i="67"/>
  <c r="D56" i="67"/>
  <c r="D55" i="67"/>
  <c r="D54" i="67"/>
  <c r="D53" i="67"/>
  <c r="D52" i="67"/>
  <c r="D51" i="67"/>
  <c r="D50" i="67"/>
  <c r="D49" i="67"/>
  <c r="D48" i="67"/>
  <c r="D47" i="67"/>
  <c r="D46" i="67"/>
  <c r="D45" i="67"/>
  <c r="D44" i="67"/>
  <c r="D43" i="67"/>
  <c r="D42" i="67"/>
  <c r="D41" i="67"/>
  <c r="D40" i="67"/>
  <c r="D39" i="67"/>
  <c r="D38" i="67"/>
  <c r="D37" i="67"/>
  <c r="D36" i="67"/>
  <c r="D35" i="67"/>
  <c r="D34" i="67"/>
  <c r="D33" i="67"/>
  <c r="D32" i="67"/>
  <c r="D31" i="67"/>
  <c r="D30" i="67"/>
  <c r="D29" i="67"/>
  <c r="D28" i="67"/>
  <c r="D27" i="67"/>
  <c r="D26" i="67"/>
  <c r="D25" i="67"/>
  <c r="D24" i="67"/>
  <c r="D23" i="67"/>
  <c r="D22" i="67"/>
  <c r="D21" i="67"/>
  <c r="D20" i="67"/>
  <c r="D19" i="67"/>
  <c r="D18" i="67"/>
  <c r="D17" i="67"/>
  <c r="D16" i="67"/>
  <c r="D15" i="67"/>
  <c r="D14" i="67"/>
  <c r="D13" i="67"/>
  <c r="D12" i="67"/>
  <c r="D11" i="67"/>
  <c r="D10" i="67"/>
  <c r="D9" i="67"/>
  <c r="D8" i="67"/>
  <c r="D7" i="67"/>
  <c r="D6" i="67"/>
  <c r="D5" i="67"/>
  <c r="D4" i="67"/>
  <c r="J67" i="66"/>
  <c r="H67" i="66"/>
  <c r="G67" i="66"/>
  <c r="J66" i="66"/>
  <c r="H66" i="66"/>
  <c r="G66" i="66"/>
  <c r="J65" i="66"/>
  <c r="H65" i="66"/>
  <c r="G65" i="66"/>
  <c r="J64" i="66"/>
  <c r="H64" i="66"/>
  <c r="G64" i="66"/>
  <c r="J63" i="66"/>
  <c r="H63" i="66"/>
  <c r="G63" i="66"/>
  <c r="J62" i="66"/>
  <c r="H62" i="66"/>
  <c r="L62" i="66" s="1"/>
  <c r="G62" i="66"/>
  <c r="J61" i="66"/>
  <c r="H61" i="66"/>
  <c r="G61" i="66"/>
  <c r="J60" i="66"/>
  <c r="H60" i="66"/>
  <c r="G60" i="66"/>
  <c r="J59" i="66"/>
  <c r="H59" i="66"/>
  <c r="G59" i="66"/>
  <c r="J58" i="66"/>
  <c r="H58" i="66"/>
  <c r="G58" i="66"/>
  <c r="J57" i="66"/>
  <c r="H57" i="66"/>
  <c r="G57" i="66"/>
  <c r="J56" i="66"/>
  <c r="H56" i="66"/>
  <c r="G56" i="66"/>
  <c r="J55" i="66"/>
  <c r="H55" i="66"/>
  <c r="L55" i="66" s="1"/>
  <c r="G55" i="66"/>
  <c r="J54" i="66"/>
  <c r="H54" i="66"/>
  <c r="L54" i="66" s="1"/>
  <c r="G54" i="66"/>
  <c r="J53" i="66"/>
  <c r="H53" i="66"/>
  <c r="G53" i="66"/>
  <c r="J52" i="66"/>
  <c r="H52" i="66"/>
  <c r="G52" i="66"/>
  <c r="J51" i="66"/>
  <c r="H51" i="66"/>
  <c r="G51" i="66"/>
  <c r="J50" i="66"/>
  <c r="H50" i="66"/>
  <c r="G50" i="66"/>
  <c r="K50" i="66" s="1"/>
  <c r="J49" i="66"/>
  <c r="H49" i="66"/>
  <c r="G49" i="66"/>
  <c r="J48" i="66"/>
  <c r="H48" i="66"/>
  <c r="G48" i="66"/>
  <c r="J47" i="66"/>
  <c r="H47" i="66"/>
  <c r="G47" i="66"/>
  <c r="J46" i="66"/>
  <c r="H46" i="66"/>
  <c r="G46" i="66"/>
  <c r="J45" i="66"/>
  <c r="H45" i="66"/>
  <c r="G45" i="66"/>
  <c r="J44" i="66"/>
  <c r="H44" i="66"/>
  <c r="G44" i="66"/>
  <c r="J43" i="66"/>
  <c r="H43" i="66"/>
  <c r="G43" i="66"/>
  <c r="J42" i="66"/>
  <c r="H42" i="66"/>
  <c r="G42" i="66"/>
  <c r="J41" i="66"/>
  <c r="H41" i="66"/>
  <c r="G41" i="66"/>
  <c r="J40" i="66"/>
  <c r="H40" i="66"/>
  <c r="G40" i="66"/>
  <c r="J39" i="66"/>
  <c r="H39" i="66"/>
  <c r="G39" i="66"/>
  <c r="J38" i="66"/>
  <c r="H38" i="66"/>
  <c r="G38" i="66"/>
  <c r="J37" i="66"/>
  <c r="H37" i="66"/>
  <c r="G37" i="66"/>
  <c r="J36" i="66"/>
  <c r="H36" i="66"/>
  <c r="G36" i="66"/>
  <c r="J35" i="66"/>
  <c r="H35" i="66"/>
  <c r="G35" i="66"/>
  <c r="J34" i="66"/>
  <c r="H34" i="66"/>
  <c r="G34" i="66"/>
  <c r="J33" i="66"/>
  <c r="H33" i="66"/>
  <c r="G33" i="66"/>
  <c r="J32" i="66"/>
  <c r="H32" i="66"/>
  <c r="G32" i="66"/>
  <c r="J31" i="66"/>
  <c r="H31" i="66"/>
  <c r="G31" i="66"/>
  <c r="J30" i="66"/>
  <c r="H30" i="66"/>
  <c r="G30" i="66"/>
  <c r="J29" i="66"/>
  <c r="H29" i="66"/>
  <c r="G29" i="66"/>
  <c r="J28" i="66"/>
  <c r="H28" i="66"/>
  <c r="G28" i="66"/>
  <c r="J27" i="66"/>
  <c r="H27" i="66"/>
  <c r="G27" i="66"/>
  <c r="J26" i="66"/>
  <c r="H26" i="66"/>
  <c r="G26" i="66"/>
  <c r="J25" i="66"/>
  <c r="H25" i="66"/>
  <c r="G25" i="66"/>
  <c r="J24" i="66"/>
  <c r="H24" i="66"/>
  <c r="G24" i="66"/>
  <c r="J23" i="66"/>
  <c r="H23" i="66"/>
  <c r="L23" i="66" s="1"/>
  <c r="G23" i="66"/>
  <c r="J22" i="66"/>
  <c r="H22" i="66"/>
  <c r="L22" i="66" s="1"/>
  <c r="G22" i="66"/>
  <c r="J21" i="66"/>
  <c r="H21" i="66"/>
  <c r="L21" i="66" s="1"/>
  <c r="G21" i="66"/>
  <c r="J20" i="66"/>
  <c r="H20" i="66"/>
  <c r="G20" i="66"/>
  <c r="J19" i="66"/>
  <c r="H19" i="66"/>
  <c r="G19" i="66"/>
  <c r="J18" i="66"/>
  <c r="H18" i="66"/>
  <c r="G18" i="66"/>
  <c r="K18" i="66" s="1"/>
  <c r="J17" i="66"/>
  <c r="H17" i="66"/>
  <c r="G17" i="66"/>
  <c r="J16" i="66"/>
  <c r="H16" i="66"/>
  <c r="G16" i="66"/>
  <c r="J15" i="66"/>
  <c r="H15" i="66"/>
  <c r="G15" i="66"/>
  <c r="J14" i="66"/>
  <c r="H14" i="66"/>
  <c r="L40" i="66" s="1"/>
  <c r="G14" i="66"/>
  <c r="K14" i="66" s="1"/>
  <c r="J13" i="66"/>
  <c r="H13" i="66"/>
  <c r="G13" i="66"/>
  <c r="K12" i="66"/>
  <c r="J12" i="66"/>
  <c r="H12" i="66"/>
  <c r="G12" i="66"/>
  <c r="J11" i="66"/>
  <c r="H11" i="66"/>
  <c r="G11" i="66"/>
  <c r="K10" i="66"/>
  <c r="J10" i="66"/>
  <c r="H10" i="66"/>
  <c r="G10" i="66"/>
  <c r="L9" i="66"/>
  <c r="J9" i="66"/>
  <c r="H9" i="66"/>
  <c r="G9" i="66"/>
  <c r="K51" i="66" s="1"/>
  <c r="L8" i="66"/>
  <c r="J8" i="66"/>
  <c r="H8" i="66"/>
  <c r="G8" i="66"/>
  <c r="L7" i="66"/>
  <c r="J7" i="66"/>
  <c r="H7" i="66"/>
  <c r="G7" i="66"/>
  <c r="L6" i="66"/>
  <c r="J6" i="66"/>
  <c r="H6" i="66"/>
  <c r="G6" i="66"/>
  <c r="K5" i="66"/>
  <c r="J5" i="66"/>
  <c r="H5" i="66"/>
  <c r="L33" i="66" s="1"/>
  <c r="G5" i="66"/>
  <c r="J4" i="66"/>
  <c r="H4" i="66"/>
  <c r="G4" i="66"/>
  <c r="J3" i="66"/>
  <c r="H3" i="66"/>
  <c r="G3" i="66"/>
  <c r="J58" i="65"/>
  <c r="H58" i="65"/>
  <c r="G58" i="65"/>
  <c r="J57" i="65"/>
  <c r="H57" i="65"/>
  <c r="G57" i="65"/>
  <c r="J56" i="65"/>
  <c r="H56" i="65"/>
  <c r="G56" i="65"/>
  <c r="J55" i="65"/>
  <c r="H55" i="65"/>
  <c r="G55" i="65"/>
  <c r="J54" i="65"/>
  <c r="H54" i="65"/>
  <c r="G54" i="65"/>
  <c r="J53" i="65"/>
  <c r="H53" i="65"/>
  <c r="G53" i="65"/>
  <c r="J52" i="65"/>
  <c r="H52" i="65"/>
  <c r="G52" i="65"/>
  <c r="J51" i="65"/>
  <c r="H51" i="65"/>
  <c r="G51" i="65"/>
  <c r="J50" i="65"/>
  <c r="H50" i="65"/>
  <c r="G50" i="65"/>
  <c r="J49" i="65"/>
  <c r="H49" i="65"/>
  <c r="G49" i="65"/>
  <c r="J48" i="65"/>
  <c r="H48" i="65"/>
  <c r="G48" i="65"/>
  <c r="J47" i="65"/>
  <c r="H47" i="65"/>
  <c r="G47" i="65"/>
  <c r="J46" i="65"/>
  <c r="H46" i="65"/>
  <c r="G46" i="65"/>
  <c r="J45" i="65"/>
  <c r="H45" i="65"/>
  <c r="G45" i="65"/>
  <c r="J44" i="65"/>
  <c r="H44" i="65"/>
  <c r="G44" i="65"/>
  <c r="J43" i="65"/>
  <c r="H43" i="65"/>
  <c r="G43" i="65"/>
  <c r="J42" i="65"/>
  <c r="H42" i="65"/>
  <c r="G42" i="65"/>
  <c r="J41" i="65"/>
  <c r="H41" i="65"/>
  <c r="G41" i="65"/>
  <c r="J40" i="65"/>
  <c r="H40" i="65"/>
  <c r="G40" i="65"/>
  <c r="J39" i="65"/>
  <c r="H39" i="65"/>
  <c r="G39" i="65"/>
  <c r="J38" i="65"/>
  <c r="H38" i="65"/>
  <c r="G38" i="65"/>
  <c r="J37" i="65"/>
  <c r="H37" i="65"/>
  <c r="G37" i="65"/>
  <c r="J36" i="65"/>
  <c r="H36" i="65"/>
  <c r="G36" i="65"/>
  <c r="J35" i="65"/>
  <c r="H35" i="65"/>
  <c r="G35" i="65"/>
  <c r="L34" i="65"/>
  <c r="J34" i="65"/>
  <c r="H34" i="65"/>
  <c r="G34" i="65"/>
  <c r="J33" i="65"/>
  <c r="H33" i="65"/>
  <c r="G33" i="65"/>
  <c r="K33" i="65" s="1"/>
  <c r="J32" i="65"/>
  <c r="H32" i="65"/>
  <c r="G32" i="65"/>
  <c r="J31" i="65"/>
  <c r="H31" i="65"/>
  <c r="G31" i="65"/>
  <c r="J30" i="65"/>
  <c r="H30" i="65"/>
  <c r="G30" i="65"/>
  <c r="J29" i="65"/>
  <c r="H29" i="65"/>
  <c r="G29" i="65"/>
  <c r="J28" i="65"/>
  <c r="H28" i="65"/>
  <c r="G28" i="65"/>
  <c r="J27" i="65"/>
  <c r="H27" i="65"/>
  <c r="G27" i="65"/>
  <c r="J26" i="65"/>
  <c r="H26" i="65"/>
  <c r="G26" i="65"/>
  <c r="J25" i="65"/>
  <c r="H25" i="65"/>
  <c r="G25" i="65"/>
  <c r="J24" i="65"/>
  <c r="H24" i="65"/>
  <c r="G24" i="65"/>
  <c r="J23" i="65"/>
  <c r="H23" i="65"/>
  <c r="G23" i="65"/>
  <c r="J22" i="65"/>
  <c r="H22" i="65"/>
  <c r="G22" i="65"/>
  <c r="J21" i="65"/>
  <c r="H21" i="65"/>
  <c r="G21" i="65"/>
  <c r="J20" i="65"/>
  <c r="H20" i="65"/>
  <c r="L20" i="65" s="1"/>
  <c r="G20" i="65"/>
  <c r="J19" i="65"/>
  <c r="H19" i="65"/>
  <c r="G19" i="65"/>
  <c r="J18" i="65"/>
  <c r="H18" i="65"/>
  <c r="G18" i="65"/>
  <c r="J17" i="65"/>
  <c r="H17" i="65"/>
  <c r="G17" i="65"/>
  <c r="J16" i="65"/>
  <c r="H16" i="65"/>
  <c r="G16" i="65"/>
  <c r="J15" i="65"/>
  <c r="H15" i="65"/>
  <c r="G15" i="65"/>
  <c r="J14" i="65"/>
  <c r="H14" i="65"/>
  <c r="G14" i="65"/>
  <c r="J13" i="65"/>
  <c r="H13" i="65"/>
  <c r="G13" i="65"/>
  <c r="J12" i="65"/>
  <c r="H12" i="65"/>
  <c r="G12" i="65"/>
  <c r="J11" i="65"/>
  <c r="H11" i="65"/>
  <c r="G11" i="65"/>
  <c r="J10" i="65"/>
  <c r="H10" i="65"/>
  <c r="G10" i="65"/>
  <c r="J9" i="65"/>
  <c r="H9" i="65"/>
  <c r="G9" i="65"/>
  <c r="J8" i="65"/>
  <c r="H8" i="65"/>
  <c r="G8" i="65"/>
  <c r="L7" i="65"/>
  <c r="J7" i="65"/>
  <c r="H7" i="65"/>
  <c r="G7" i="65"/>
  <c r="J6" i="65"/>
  <c r="H6" i="65"/>
  <c r="L24" i="65" s="1"/>
  <c r="G6" i="65"/>
  <c r="J5" i="65"/>
  <c r="H5" i="65"/>
  <c r="G5" i="65"/>
  <c r="J4" i="65"/>
  <c r="H4" i="65"/>
  <c r="L48" i="65" s="1"/>
  <c r="G4" i="65"/>
  <c r="J3" i="65"/>
  <c r="H3" i="65"/>
  <c r="G3" i="65"/>
  <c r="J50" i="64"/>
  <c r="H50" i="64"/>
  <c r="G50" i="64"/>
  <c r="J49" i="64"/>
  <c r="H49" i="64"/>
  <c r="G49" i="64"/>
  <c r="J48" i="64"/>
  <c r="H48" i="64"/>
  <c r="G48" i="64"/>
  <c r="J47" i="64"/>
  <c r="H47" i="64"/>
  <c r="G47" i="64"/>
  <c r="J46" i="64"/>
  <c r="H46" i="64"/>
  <c r="G46" i="64"/>
  <c r="J45" i="64"/>
  <c r="H45" i="64"/>
  <c r="G45" i="64"/>
  <c r="J44" i="64"/>
  <c r="H44" i="64"/>
  <c r="G44" i="64"/>
  <c r="J43" i="64"/>
  <c r="H43" i="64"/>
  <c r="G43" i="64"/>
  <c r="J42" i="64"/>
  <c r="H42" i="64"/>
  <c r="G42" i="64"/>
  <c r="J41" i="64"/>
  <c r="H41" i="64"/>
  <c r="G41" i="64"/>
  <c r="J40" i="64"/>
  <c r="H40" i="64"/>
  <c r="G40" i="64"/>
  <c r="J39" i="64"/>
  <c r="H39" i="64"/>
  <c r="G39" i="64"/>
  <c r="J38" i="64"/>
  <c r="H38" i="64"/>
  <c r="G38" i="64"/>
  <c r="J37" i="64"/>
  <c r="H37" i="64"/>
  <c r="G37" i="64"/>
  <c r="J36" i="64"/>
  <c r="H36" i="64"/>
  <c r="G36" i="64"/>
  <c r="J35" i="64"/>
  <c r="H35" i="64"/>
  <c r="G35" i="64"/>
  <c r="J34" i="64"/>
  <c r="H34" i="64"/>
  <c r="G34" i="64"/>
  <c r="J33" i="64"/>
  <c r="H33" i="64"/>
  <c r="G33" i="64"/>
  <c r="J32" i="64"/>
  <c r="H32" i="64"/>
  <c r="G32" i="64"/>
  <c r="J31" i="64"/>
  <c r="H31" i="64"/>
  <c r="G31" i="64"/>
  <c r="J30" i="64"/>
  <c r="H30" i="64"/>
  <c r="G30" i="64"/>
  <c r="J29" i="64"/>
  <c r="H29" i="64"/>
  <c r="G29" i="64"/>
  <c r="J28" i="64"/>
  <c r="H28" i="64"/>
  <c r="G28" i="64"/>
  <c r="J27" i="64"/>
  <c r="H27" i="64"/>
  <c r="G27" i="64"/>
  <c r="J26" i="64"/>
  <c r="H26" i="64"/>
  <c r="G26" i="64"/>
  <c r="J25" i="64"/>
  <c r="H25" i="64"/>
  <c r="G25" i="64"/>
  <c r="J24" i="64"/>
  <c r="H24" i="64"/>
  <c r="G24" i="64"/>
  <c r="J23" i="64"/>
  <c r="H23" i="64"/>
  <c r="G23" i="64"/>
  <c r="J22" i="64"/>
  <c r="H22" i="64"/>
  <c r="G22" i="64"/>
  <c r="J21" i="64"/>
  <c r="H21" i="64"/>
  <c r="G21" i="64"/>
  <c r="J20" i="64"/>
  <c r="H20" i="64"/>
  <c r="G20" i="64"/>
  <c r="K20" i="64" s="1"/>
  <c r="J19" i="64"/>
  <c r="H19" i="64"/>
  <c r="G19" i="64"/>
  <c r="J18" i="64"/>
  <c r="H18" i="64"/>
  <c r="G18" i="64"/>
  <c r="J17" i="64"/>
  <c r="H17" i="64"/>
  <c r="G17" i="64"/>
  <c r="J16" i="64"/>
  <c r="H16" i="64"/>
  <c r="G16" i="64"/>
  <c r="J15" i="64"/>
  <c r="H15" i="64"/>
  <c r="G15" i="64"/>
  <c r="J14" i="64"/>
  <c r="H14" i="64"/>
  <c r="L14" i="64" s="1"/>
  <c r="G14" i="64"/>
  <c r="J13" i="64"/>
  <c r="H13" i="64"/>
  <c r="L13" i="64" s="1"/>
  <c r="G13" i="64"/>
  <c r="J12" i="64"/>
  <c r="H12" i="64"/>
  <c r="G12" i="64"/>
  <c r="J11" i="64"/>
  <c r="H11" i="64"/>
  <c r="G11" i="64"/>
  <c r="J10" i="64"/>
  <c r="H10" i="64"/>
  <c r="G10" i="64"/>
  <c r="J9" i="64"/>
  <c r="H9" i="64"/>
  <c r="L48" i="64" s="1"/>
  <c r="G9" i="64"/>
  <c r="J8" i="64"/>
  <c r="H8" i="64"/>
  <c r="G8" i="64"/>
  <c r="J7" i="64"/>
  <c r="H7" i="64"/>
  <c r="G7" i="64"/>
  <c r="J6" i="64"/>
  <c r="H6" i="64"/>
  <c r="G6" i="64"/>
  <c r="K6" i="64" s="1"/>
  <c r="J5" i="64"/>
  <c r="H5" i="64"/>
  <c r="G5" i="64"/>
  <c r="J4" i="64"/>
  <c r="H4" i="64"/>
  <c r="G4" i="64"/>
  <c r="K45" i="64" s="1"/>
  <c r="J3" i="64"/>
  <c r="H3" i="64"/>
  <c r="G3" i="64"/>
  <c r="J39" i="63"/>
  <c r="H39" i="63"/>
  <c r="G39" i="63"/>
  <c r="J38" i="63"/>
  <c r="H38" i="63"/>
  <c r="G38" i="63"/>
  <c r="J37" i="63"/>
  <c r="H37" i="63"/>
  <c r="G37" i="63"/>
  <c r="J36" i="63"/>
  <c r="H36" i="63"/>
  <c r="L36" i="63" s="1"/>
  <c r="G36" i="63"/>
  <c r="J35" i="63"/>
  <c r="H35" i="63"/>
  <c r="G35" i="63"/>
  <c r="J34" i="63"/>
  <c r="H34" i="63"/>
  <c r="G34" i="63"/>
  <c r="J33" i="63"/>
  <c r="H33" i="63"/>
  <c r="G33" i="63"/>
  <c r="J32" i="63"/>
  <c r="H32" i="63"/>
  <c r="G32" i="63"/>
  <c r="J31" i="63"/>
  <c r="H31" i="63"/>
  <c r="G31" i="63"/>
  <c r="J30" i="63"/>
  <c r="H30" i="63"/>
  <c r="G30" i="63"/>
  <c r="J29" i="63"/>
  <c r="H29" i="63"/>
  <c r="G29" i="63"/>
  <c r="J28" i="63"/>
  <c r="H28" i="63"/>
  <c r="G28" i="63"/>
  <c r="J27" i="63"/>
  <c r="H27" i="63"/>
  <c r="G27" i="63"/>
  <c r="J26" i="63"/>
  <c r="H26" i="63"/>
  <c r="G26" i="63"/>
  <c r="J25" i="63"/>
  <c r="H25" i="63"/>
  <c r="G25" i="63"/>
  <c r="J24" i="63"/>
  <c r="H24" i="63"/>
  <c r="G24" i="63"/>
  <c r="J23" i="63"/>
  <c r="H23" i="63"/>
  <c r="G23" i="63"/>
  <c r="J22" i="63"/>
  <c r="H22" i="63"/>
  <c r="G22" i="63"/>
  <c r="J21" i="63"/>
  <c r="H21" i="63"/>
  <c r="G21" i="63"/>
  <c r="J20" i="63"/>
  <c r="H20" i="63"/>
  <c r="G20" i="63"/>
  <c r="J19" i="63"/>
  <c r="H19" i="63"/>
  <c r="G19" i="63"/>
  <c r="J18" i="63"/>
  <c r="H18" i="63"/>
  <c r="G18" i="63"/>
  <c r="J17" i="63"/>
  <c r="H17" i="63"/>
  <c r="G17" i="63"/>
  <c r="J16" i="63"/>
  <c r="H16" i="63"/>
  <c r="G16" i="63"/>
  <c r="J15" i="63"/>
  <c r="H15" i="63"/>
  <c r="G15" i="63"/>
  <c r="J14" i="63"/>
  <c r="H14" i="63"/>
  <c r="G14" i="63"/>
  <c r="J13" i="63"/>
  <c r="H13" i="63"/>
  <c r="G13" i="63"/>
  <c r="J12" i="63"/>
  <c r="H12" i="63"/>
  <c r="G12" i="63"/>
  <c r="J11" i="63"/>
  <c r="H11" i="63"/>
  <c r="G11" i="63"/>
  <c r="J10" i="63"/>
  <c r="H10" i="63"/>
  <c r="G10" i="63"/>
  <c r="J9" i="63"/>
  <c r="H9" i="63"/>
  <c r="G9" i="63"/>
  <c r="J8" i="63"/>
  <c r="H8" i="63"/>
  <c r="G8" i="63"/>
  <c r="K8" i="63" s="1"/>
  <c r="J7" i="63"/>
  <c r="H7" i="63"/>
  <c r="G7" i="63"/>
  <c r="J6" i="63"/>
  <c r="H6" i="63"/>
  <c r="G6" i="63"/>
  <c r="J5" i="63"/>
  <c r="H5" i="63"/>
  <c r="G5" i="63"/>
  <c r="J4" i="63"/>
  <c r="H4" i="63"/>
  <c r="L10" i="63" s="1"/>
  <c r="G4" i="63"/>
  <c r="J3" i="63"/>
  <c r="H3" i="63"/>
  <c r="G3" i="63"/>
  <c r="J52" i="62"/>
  <c r="H52" i="62"/>
  <c r="G52" i="62"/>
  <c r="K52" i="62" s="1"/>
  <c r="J51" i="62"/>
  <c r="H51" i="62"/>
  <c r="G51" i="62"/>
  <c r="J50" i="62"/>
  <c r="H50" i="62"/>
  <c r="G50" i="62"/>
  <c r="J49" i="62"/>
  <c r="H49" i="62"/>
  <c r="L49" i="62" s="1"/>
  <c r="G49" i="62"/>
  <c r="J48" i="62"/>
  <c r="H48" i="62"/>
  <c r="G48" i="62"/>
  <c r="J47" i="62"/>
  <c r="H47" i="62"/>
  <c r="G47" i="62"/>
  <c r="J46" i="62"/>
  <c r="H46" i="62"/>
  <c r="G46" i="62"/>
  <c r="J45" i="62"/>
  <c r="H45" i="62"/>
  <c r="G45" i="62"/>
  <c r="J44" i="62"/>
  <c r="H44" i="62"/>
  <c r="G44" i="62"/>
  <c r="J43" i="62"/>
  <c r="H43" i="62"/>
  <c r="G43" i="62"/>
  <c r="K43" i="62" s="1"/>
  <c r="J42" i="62"/>
  <c r="H42" i="62"/>
  <c r="G42" i="62"/>
  <c r="J41" i="62"/>
  <c r="H41" i="62"/>
  <c r="G41" i="62"/>
  <c r="J40" i="62"/>
  <c r="H40" i="62"/>
  <c r="G40" i="62"/>
  <c r="J39" i="62"/>
  <c r="H39" i="62"/>
  <c r="G39" i="62"/>
  <c r="J38" i="62"/>
  <c r="H38" i="62"/>
  <c r="G38" i="62"/>
  <c r="J37" i="62"/>
  <c r="H37" i="62"/>
  <c r="G37" i="62"/>
  <c r="J36" i="62"/>
  <c r="H36" i="62"/>
  <c r="G36" i="62"/>
  <c r="K36" i="62" s="1"/>
  <c r="J35" i="62"/>
  <c r="H35" i="62"/>
  <c r="G35" i="62"/>
  <c r="J34" i="62"/>
  <c r="H34" i="62"/>
  <c r="G34" i="62"/>
  <c r="J33" i="62"/>
  <c r="H33" i="62"/>
  <c r="G33" i="62"/>
  <c r="J32" i="62"/>
  <c r="H32" i="62"/>
  <c r="G32" i="62"/>
  <c r="J31" i="62"/>
  <c r="H31" i="62"/>
  <c r="G31" i="62"/>
  <c r="J30" i="62"/>
  <c r="H30" i="62"/>
  <c r="G30" i="62"/>
  <c r="J29" i="62"/>
  <c r="H29" i="62"/>
  <c r="G29" i="62"/>
  <c r="J28" i="62"/>
  <c r="H28" i="62"/>
  <c r="L28" i="62" s="1"/>
  <c r="G28" i="62"/>
  <c r="J27" i="62"/>
  <c r="H27" i="62"/>
  <c r="G27" i="62"/>
  <c r="J26" i="62"/>
  <c r="H26" i="62"/>
  <c r="G26" i="62"/>
  <c r="J25" i="62"/>
  <c r="H25" i="62"/>
  <c r="G25" i="62"/>
  <c r="J24" i="62"/>
  <c r="H24" i="62"/>
  <c r="G24" i="62"/>
  <c r="J23" i="62"/>
  <c r="H23" i="62"/>
  <c r="G23" i="62"/>
  <c r="J22" i="62"/>
  <c r="H22" i="62"/>
  <c r="L22" i="62" s="1"/>
  <c r="G22" i="62"/>
  <c r="J21" i="62"/>
  <c r="H21" i="62"/>
  <c r="G21" i="62"/>
  <c r="J20" i="62"/>
  <c r="H20" i="62"/>
  <c r="G20" i="62"/>
  <c r="J19" i="62"/>
  <c r="H19" i="62"/>
  <c r="G19" i="62"/>
  <c r="J18" i="62"/>
  <c r="H18" i="62"/>
  <c r="G18" i="62"/>
  <c r="J17" i="62"/>
  <c r="H17" i="62"/>
  <c r="G17" i="62"/>
  <c r="J16" i="62"/>
  <c r="H16" i="62"/>
  <c r="G16" i="62"/>
  <c r="J15" i="62"/>
  <c r="H15" i="62"/>
  <c r="G15" i="62"/>
  <c r="J14" i="62"/>
  <c r="H14" i="62"/>
  <c r="G14" i="62"/>
  <c r="L13" i="62"/>
  <c r="J13" i="62"/>
  <c r="H13" i="62"/>
  <c r="G13" i="62"/>
  <c r="J12" i="62"/>
  <c r="H12" i="62"/>
  <c r="G12" i="62"/>
  <c r="J11" i="62"/>
  <c r="H11" i="62"/>
  <c r="G11" i="62"/>
  <c r="J10" i="62"/>
  <c r="H10" i="62"/>
  <c r="G10" i="62"/>
  <c r="J9" i="62"/>
  <c r="H9" i="62"/>
  <c r="L38" i="62" s="1"/>
  <c r="G9" i="62"/>
  <c r="J8" i="62"/>
  <c r="H8" i="62"/>
  <c r="G8" i="62"/>
  <c r="J7" i="62"/>
  <c r="H7" i="62"/>
  <c r="G7" i="62"/>
  <c r="J6" i="62"/>
  <c r="H6" i="62"/>
  <c r="G6" i="62"/>
  <c r="J5" i="62"/>
  <c r="H5" i="62"/>
  <c r="G5" i="62"/>
  <c r="J4" i="62"/>
  <c r="H4" i="62"/>
  <c r="G4" i="62"/>
  <c r="K4" i="62" s="1"/>
  <c r="J3" i="62"/>
  <c r="H3" i="62"/>
  <c r="L52" i="62" s="1"/>
  <c r="G3" i="62"/>
  <c r="K37" i="62" s="1"/>
  <c r="J38" i="61"/>
  <c r="H38" i="61"/>
  <c r="G38" i="61"/>
  <c r="J37" i="61"/>
  <c r="H37" i="61"/>
  <c r="G37" i="61"/>
  <c r="J36" i="61"/>
  <c r="H36" i="61"/>
  <c r="G36" i="61"/>
  <c r="J35" i="61"/>
  <c r="H35" i="61"/>
  <c r="G35" i="61"/>
  <c r="J34" i="61"/>
  <c r="H34" i="61"/>
  <c r="G34" i="61"/>
  <c r="J33" i="61"/>
  <c r="H33" i="61"/>
  <c r="G33" i="61"/>
  <c r="J32" i="61"/>
  <c r="H32" i="61"/>
  <c r="G32" i="61"/>
  <c r="J31" i="61"/>
  <c r="H31" i="61"/>
  <c r="G31" i="61"/>
  <c r="J30" i="61"/>
  <c r="H30" i="61"/>
  <c r="G30" i="61"/>
  <c r="J29" i="61"/>
  <c r="H29" i="61"/>
  <c r="G29" i="61"/>
  <c r="J28" i="61"/>
  <c r="H28" i="61"/>
  <c r="G28" i="61"/>
  <c r="J27" i="61"/>
  <c r="H27" i="61"/>
  <c r="G27" i="61"/>
  <c r="J26" i="61"/>
  <c r="H26" i="61"/>
  <c r="G26" i="61"/>
  <c r="J25" i="61"/>
  <c r="H25" i="61"/>
  <c r="G25" i="61"/>
  <c r="J24" i="61"/>
  <c r="H24" i="61"/>
  <c r="G24" i="61"/>
  <c r="K24" i="61" s="1"/>
  <c r="J23" i="61"/>
  <c r="H23" i="61"/>
  <c r="G23" i="61"/>
  <c r="J22" i="61"/>
  <c r="H22" i="61"/>
  <c r="G22" i="61"/>
  <c r="J21" i="61"/>
  <c r="H21" i="61"/>
  <c r="L21" i="61" s="1"/>
  <c r="G21" i="61"/>
  <c r="J20" i="61"/>
  <c r="H20" i="61"/>
  <c r="G20" i="61"/>
  <c r="J19" i="61"/>
  <c r="H19" i="61"/>
  <c r="G19" i="61"/>
  <c r="J18" i="61"/>
  <c r="H18" i="61"/>
  <c r="G18" i="61"/>
  <c r="J17" i="61"/>
  <c r="H17" i="61"/>
  <c r="G17" i="61"/>
  <c r="J16" i="61"/>
  <c r="H16" i="61"/>
  <c r="G16" i="61"/>
  <c r="J15" i="61"/>
  <c r="H15" i="61"/>
  <c r="G15" i="61"/>
  <c r="K15" i="61" s="1"/>
  <c r="J14" i="61"/>
  <c r="H14" i="61"/>
  <c r="G14" i="61"/>
  <c r="J13" i="61"/>
  <c r="H13" i="61"/>
  <c r="G13" i="61"/>
  <c r="J12" i="61"/>
  <c r="H12" i="61"/>
  <c r="G12" i="61"/>
  <c r="J11" i="61"/>
  <c r="H11" i="61"/>
  <c r="G11" i="61"/>
  <c r="J10" i="61"/>
  <c r="H10" i="61"/>
  <c r="G10" i="61"/>
  <c r="J9" i="61"/>
  <c r="H9" i="61"/>
  <c r="G9" i="61"/>
  <c r="J8" i="61"/>
  <c r="H8" i="61"/>
  <c r="G8" i="61"/>
  <c r="K3" i="61" s="1"/>
  <c r="J7" i="61"/>
  <c r="H7" i="61"/>
  <c r="G7" i="61"/>
  <c r="J6" i="61"/>
  <c r="H6" i="61"/>
  <c r="G6" i="61"/>
  <c r="J5" i="61"/>
  <c r="H5" i="61"/>
  <c r="G5" i="61"/>
  <c r="J4" i="61"/>
  <c r="H4" i="61"/>
  <c r="G4" i="61"/>
  <c r="J3" i="61"/>
  <c r="H3" i="61"/>
  <c r="G3" i="61"/>
  <c r="J87" i="60"/>
  <c r="H87" i="60"/>
  <c r="G87" i="60"/>
  <c r="J86" i="60"/>
  <c r="H86" i="60"/>
  <c r="G86" i="60"/>
  <c r="J85" i="60"/>
  <c r="H85" i="60"/>
  <c r="G85" i="60"/>
  <c r="J84" i="60"/>
  <c r="H84" i="60"/>
  <c r="G84" i="60"/>
  <c r="J83" i="60"/>
  <c r="H83" i="60"/>
  <c r="G83" i="60"/>
  <c r="J82" i="60"/>
  <c r="H82" i="60"/>
  <c r="G82" i="60"/>
  <c r="J81" i="60"/>
  <c r="H81" i="60"/>
  <c r="G81" i="60"/>
  <c r="J80" i="60"/>
  <c r="H80" i="60"/>
  <c r="G80" i="60"/>
  <c r="J79" i="60"/>
  <c r="H79" i="60"/>
  <c r="G79" i="60"/>
  <c r="J78" i="60"/>
  <c r="H78" i="60"/>
  <c r="G78" i="60"/>
  <c r="J77" i="60"/>
  <c r="H77" i="60"/>
  <c r="G77" i="60"/>
  <c r="J76" i="60"/>
  <c r="H76" i="60"/>
  <c r="G76" i="60"/>
  <c r="J75" i="60"/>
  <c r="H75" i="60"/>
  <c r="G75" i="60"/>
  <c r="J74" i="60"/>
  <c r="H74" i="60"/>
  <c r="G74" i="60"/>
  <c r="J73" i="60"/>
  <c r="H73" i="60"/>
  <c r="G73" i="60"/>
  <c r="J72" i="60"/>
  <c r="H72" i="60"/>
  <c r="G72" i="60"/>
  <c r="J71" i="60"/>
  <c r="H71" i="60"/>
  <c r="G71" i="60"/>
  <c r="J70" i="60"/>
  <c r="H70" i="60"/>
  <c r="G70" i="60"/>
  <c r="J69" i="60"/>
  <c r="H69" i="60"/>
  <c r="G69" i="60"/>
  <c r="J68" i="60"/>
  <c r="H68" i="60"/>
  <c r="G68" i="60"/>
  <c r="J67" i="60"/>
  <c r="H67" i="60"/>
  <c r="G67" i="60"/>
  <c r="J66" i="60"/>
  <c r="H66" i="60"/>
  <c r="G66" i="60"/>
  <c r="J65" i="60"/>
  <c r="H65" i="60"/>
  <c r="G65" i="60"/>
  <c r="J64" i="60"/>
  <c r="H64" i="60"/>
  <c r="G64" i="60"/>
  <c r="J63" i="60"/>
  <c r="H63" i="60"/>
  <c r="G63" i="60"/>
  <c r="J62" i="60"/>
  <c r="H62" i="60"/>
  <c r="G62" i="60"/>
  <c r="J61" i="60"/>
  <c r="H61" i="60"/>
  <c r="G61" i="60"/>
  <c r="J60" i="60"/>
  <c r="H60" i="60"/>
  <c r="G60" i="60"/>
  <c r="J59" i="60"/>
  <c r="H59" i="60"/>
  <c r="G59" i="60"/>
  <c r="J58" i="60"/>
  <c r="H58" i="60"/>
  <c r="G58" i="60"/>
  <c r="J57" i="60"/>
  <c r="H57" i="60"/>
  <c r="G57" i="60"/>
  <c r="J56" i="60"/>
  <c r="H56" i="60"/>
  <c r="G56" i="60"/>
  <c r="J55" i="60"/>
  <c r="H55" i="60"/>
  <c r="G55" i="60"/>
  <c r="J54" i="60"/>
  <c r="H54" i="60"/>
  <c r="G54" i="60"/>
  <c r="J53" i="60"/>
  <c r="H53" i="60"/>
  <c r="G53" i="60"/>
  <c r="J52" i="60"/>
  <c r="H52" i="60"/>
  <c r="G52" i="60"/>
  <c r="J51" i="60"/>
  <c r="H51" i="60"/>
  <c r="G51" i="60"/>
  <c r="J50" i="60"/>
  <c r="H50" i="60"/>
  <c r="G50" i="60"/>
  <c r="J49" i="60"/>
  <c r="H49" i="60"/>
  <c r="G49" i="60"/>
  <c r="J48" i="60"/>
  <c r="H48" i="60"/>
  <c r="G48" i="60"/>
  <c r="J47" i="60"/>
  <c r="H47" i="60"/>
  <c r="G47" i="60"/>
  <c r="J46" i="60"/>
  <c r="H46" i="60"/>
  <c r="G46" i="60"/>
  <c r="J45" i="60"/>
  <c r="H45" i="60"/>
  <c r="G45" i="60"/>
  <c r="K45" i="60" s="1"/>
  <c r="J44" i="60"/>
  <c r="H44" i="60"/>
  <c r="G44" i="60"/>
  <c r="J43" i="60"/>
  <c r="H43" i="60"/>
  <c r="G43" i="60"/>
  <c r="J42" i="60"/>
  <c r="H42" i="60"/>
  <c r="G42" i="60"/>
  <c r="J41" i="60"/>
  <c r="H41" i="60"/>
  <c r="G41" i="60"/>
  <c r="J40" i="60"/>
  <c r="H40" i="60"/>
  <c r="G40" i="60"/>
  <c r="K39" i="60"/>
  <c r="J39" i="60"/>
  <c r="H39" i="60"/>
  <c r="G39" i="60"/>
  <c r="J38" i="60"/>
  <c r="H38" i="60"/>
  <c r="G38" i="60"/>
  <c r="J37" i="60"/>
  <c r="H37" i="60"/>
  <c r="G37" i="60"/>
  <c r="J36" i="60"/>
  <c r="H36" i="60"/>
  <c r="G36" i="60"/>
  <c r="J35" i="60"/>
  <c r="H35" i="60"/>
  <c r="G35" i="60"/>
  <c r="J34" i="60"/>
  <c r="H34" i="60"/>
  <c r="G34" i="60"/>
  <c r="J33" i="60"/>
  <c r="H33" i="60"/>
  <c r="G33" i="60"/>
  <c r="J32" i="60"/>
  <c r="H32" i="60"/>
  <c r="G32" i="60"/>
  <c r="J31" i="60"/>
  <c r="H31" i="60"/>
  <c r="G31" i="60"/>
  <c r="J30" i="60"/>
  <c r="H30" i="60"/>
  <c r="G30" i="60"/>
  <c r="J29" i="60"/>
  <c r="H29" i="60"/>
  <c r="G29" i="60"/>
  <c r="J28" i="60"/>
  <c r="H28" i="60"/>
  <c r="G28" i="60"/>
  <c r="J27" i="60"/>
  <c r="H27" i="60"/>
  <c r="G27" i="60"/>
  <c r="J26" i="60"/>
  <c r="H26" i="60"/>
  <c r="G26" i="60"/>
  <c r="J25" i="60"/>
  <c r="H25" i="60"/>
  <c r="G25" i="60"/>
  <c r="J24" i="60"/>
  <c r="H24" i="60"/>
  <c r="G24" i="60"/>
  <c r="J23" i="60"/>
  <c r="H23" i="60"/>
  <c r="G23" i="60"/>
  <c r="J22" i="60"/>
  <c r="H22" i="60"/>
  <c r="G22" i="60"/>
  <c r="J21" i="60"/>
  <c r="H21" i="60"/>
  <c r="G21" i="60"/>
  <c r="J20" i="60"/>
  <c r="H20" i="60"/>
  <c r="G20" i="60"/>
  <c r="J19" i="60"/>
  <c r="H19" i="60"/>
  <c r="G19" i="60"/>
  <c r="J18" i="60"/>
  <c r="H18" i="60"/>
  <c r="G18" i="60"/>
  <c r="J17" i="60"/>
  <c r="H17" i="60"/>
  <c r="G17" i="60"/>
  <c r="J16" i="60"/>
  <c r="H16" i="60"/>
  <c r="G16" i="60"/>
  <c r="J15" i="60"/>
  <c r="H15" i="60"/>
  <c r="G15" i="60"/>
  <c r="K14" i="60"/>
  <c r="J14" i="60"/>
  <c r="H14" i="60"/>
  <c r="G14" i="60"/>
  <c r="J13" i="60"/>
  <c r="H13" i="60"/>
  <c r="G13" i="60"/>
  <c r="K13" i="60" s="1"/>
  <c r="K12" i="60"/>
  <c r="J12" i="60"/>
  <c r="H12" i="60"/>
  <c r="G12" i="60"/>
  <c r="J11" i="60"/>
  <c r="H11" i="60"/>
  <c r="G11" i="60"/>
  <c r="K20" i="60" s="1"/>
  <c r="J10" i="60"/>
  <c r="H10" i="60"/>
  <c r="G10" i="60"/>
  <c r="J9" i="60"/>
  <c r="H9" i="60"/>
  <c r="G9" i="60"/>
  <c r="J8" i="60"/>
  <c r="H8" i="60"/>
  <c r="L27" i="60" s="1"/>
  <c r="G8" i="60"/>
  <c r="J7" i="60"/>
  <c r="H7" i="60"/>
  <c r="G7" i="60"/>
  <c r="J6" i="60"/>
  <c r="H6" i="60"/>
  <c r="G6" i="60"/>
  <c r="K6" i="60" s="1"/>
  <c r="J5" i="60"/>
  <c r="H5" i="60"/>
  <c r="G5" i="60"/>
  <c r="J4" i="60"/>
  <c r="H4" i="60"/>
  <c r="L63" i="60" s="1"/>
  <c r="G4" i="60"/>
  <c r="K46" i="60" s="1"/>
  <c r="J3" i="60"/>
  <c r="H3" i="60"/>
  <c r="G3" i="60"/>
  <c r="J125" i="59"/>
  <c r="H125" i="59"/>
  <c r="G125" i="59"/>
  <c r="J124" i="59"/>
  <c r="H124" i="59"/>
  <c r="G124" i="59"/>
  <c r="J123" i="59"/>
  <c r="H123" i="59"/>
  <c r="G123" i="59"/>
  <c r="J122" i="59"/>
  <c r="H122" i="59"/>
  <c r="G122" i="59"/>
  <c r="J121" i="59"/>
  <c r="H121" i="59"/>
  <c r="G121" i="59"/>
  <c r="J120" i="59"/>
  <c r="H120" i="59"/>
  <c r="G120" i="59"/>
  <c r="J119" i="59"/>
  <c r="H119" i="59"/>
  <c r="G119" i="59"/>
  <c r="J118" i="59"/>
  <c r="H118" i="59"/>
  <c r="G118" i="59"/>
  <c r="J117" i="59"/>
  <c r="H117" i="59"/>
  <c r="G117" i="59"/>
  <c r="J116" i="59"/>
  <c r="H116" i="59"/>
  <c r="L116" i="59" s="1"/>
  <c r="G116" i="59"/>
  <c r="J115" i="59"/>
  <c r="H115" i="59"/>
  <c r="G115" i="59"/>
  <c r="J114" i="59"/>
  <c r="H114" i="59"/>
  <c r="G114" i="59"/>
  <c r="J113" i="59"/>
  <c r="H113" i="59"/>
  <c r="G113" i="59"/>
  <c r="J112" i="59"/>
  <c r="H112" i="59"/>
  <c r="G112" i="59"/>
  <c r="J111" i="59"/>
  <c r="H111" i="59"/>
  <c r="G111" i="59"/>
  <c r="J110" i="59"/>
  <c r="H110" i="59"/>
  <c r="G110" i="59"/>
  <c r="J109" i="59"/>
  <c r="H109" i="59"/>
  <c r="L109" i="59" s="1"/>
  <c r="G109" i="59"/>
  <c r="J108" i="59"/>
  <c r="H108" i="59"/>
  <c r="G108" i="59"/>
  <c r="J107" i="59"/>
  <c r="H107" i="59"/>
  <c r="G107" i="59"/>
  <c r="J106" i="59"/>
  <c r="H106" i="59"/>
  <c r="G106" i="59"/>
  <c r="J105" i="59"/>
  <c r="H105" i="59"/>
  <c r="G105" i="59"/>
  <c r="J104" i="59"/>
  <c r="H104" i="59"/>
  <c r="G104" i="59"/>
  <c r="J103" i="59"/>
  <c r="H103" i="59"/>
  <c r="G103" i="59"/>
  <c r="J102" i="59"/>
  <c r="H102" i="59"/>
  <c r="G102" i="59"/>
  <c r="J101" i="59"/>
  <c r="H101" i="59"/>
  <c r="G101" i="59"/>
  <c r="J100" i="59"/>
  <c r="H100" i="59"/>
  <c r="G100" i="59"/>
  <c r="J99" i="59"/>
  <c r="H99" i="59"/>
  <c r="G99" i="59"/>
  <c r="J98" i="59"/>
  <c r="H98" i="59"/>
  <c r="G98" i="59"/>
  <c r="J97" i="59"/>
  <c r="H97" i="59"/>
  <c r="G97" i="59"/>
  <c r="J96" i="59"/>
  <c r="H96" i="59"/>
  <c r="G96" i="59"/>
  <c r="J95" i="59"/>
  <c r="H95" i="59"/>
  <c r="G95" i="59"/>
  <c r="J94" i="59"/>
  <c r="H94" i="59"/>
  <c r="G94" i="59"/>
  <c r="J93" i="59"/>
  <c r="H93" i="59"/>
  <c r="L93" i="59" s="1"/>
  <c r="G93" i="59"/>
  <c r="J92" i="59"/>
  <c r="H92" i="59"/>
  <c r="G92" i="59"/>
  <c r="J91" i="59"/>
  <c r="H91" i="59"/>
  <c r="G91" i="59"/>
  <c r="J90" i="59"/>
  <c r="H90" i="59"/>
  <c r="G90" i="59"/>
  <c r="J89" i="59"/>
  <c r="H89" i="59"/>
  <c r="G89" i="59"/>
  <c r="J88" i="59"/>
  <c r="H88" i="59"/>
  <c r="G88" i="59"/>
  <c r="K88" i="59" s="1"/>
  <c r="J87" i="59"/>
  <c r="H87" i="59"/>
  <c r="G87" i="59"/>
  <c r="J86" i="59"/>
  <c r="H86" i="59"/>
  <c r="G86" i="59"/>
  <c r="J85" i="59"/>
  <c r="H85" i="59"/>
  <c r="G85" i="59"/>
  <c r="J84" i="59"/>
  <c r="H84" i="59"/>
  <c r="G84" i="59"/>
  <c r="J83" i="59"/>
  <c r="H83" i="59"/>
  <c r="G83" i="59"/>
  <c r="J82" i="59"/>
  <c r="H82" i="59"/>
  <c r="G82" i="59"/>
  <c r="J81" i="59"/>
  <c r="H81" i="59"/>
  <c r="G81" i="59"/>
  <c r="J80" i="59"/>
  <c r="H80" i="59"/>
  <c r="G80" i="59"/>
  <c r="J79" i="59"/>
  <c r="H79" i="59"/>
  <c r="G79" i="59"/>
  <c r="J78" i="59"/>
  <c r="H78" i="59"/>
  <c r="G78" i="59"/>
  <c r="J77" i="59"/>
  <c r="H77" i="59"/>
  <c r="G77" i="59"/>
  <c r="J76" i="59"/>
  <c r="H76" i="59"/>
  <c r="G76" i="59"/>
  <c r="J75" i="59"/>
  <c r="H75" i="59"/>
  <c r="G75" i="59"/>
  <c r="J74" i="59"/>
  <c r="H74" i="59"/>
  <c r="G74" i="59"/>
  <c r="J73" i="59"/>
  <c r="H73" i="59"/>
  <c r="G73" i="59"/>
  <c r="J72" i="59"/>
  <c r="H72" i="59"/>
  <c r="G72" i="59"/>
  <c r="J71" i="59"/>
  <c r="H71" i="59"/>
  <c r="G71" i="59"/>
  <c r="L70" i="59"/>
  <c r="J70" i="59"/>
  <c r="H70" i="59"/>
  <c r="G70" i="59"/>
  <c r="J69" i="59"/>
  <c r="H69" i="59"/>
  <c r="G69" i="59"/>
  <c r="J68" i="59"/>
  <c r="H68" i="59"/>
  <c r="G68" i="59"/>
  <c r="J67" i="59"/>
  <c r="H67" i="59"/>
  <c r="G67" i="59"/>
  <c r="J66" i="59"/>
  <c r="H66" i="59"/>
  <c r="G66" i="59"/>
  <c r="J65" i="59"/>
  <c r="H65" i="59"/>
  <c r="G65" i="59"/>
  <c r="J64" i="59"/>
  <c r="H64" i="59"/>
  <c r="G64" i="59"/>
  <c r="J63" i="59"/>
  <c r="H63" i="59"/>
  <c r="G63" i="59"/>
  <c r="K63" i="59" s="1"/>
  <c r="J62" i="59"/>
  <c r="H62" i="59"/>
  <c r="G62" i="59"/>
  <c r="J61" i="59"/>
  <c r="H61" i="59"/>
  <c r="G61" i="59"/>
  <c r="J60" i="59"/>
  <c r="H60" i="59"/>
  <c r="G60" i="59"/>
  <c r="J59" i="59"/>
  <c r="H59" i="59"/>
  <c r="G59" i="59"/>
  <c r="J58" i="59"/>
  <c r="H58" i="59"/>
  <c r="G58" i="59"/>
  <c r="J57" i="59"/>
  <c r="H57" i="59"/>
  <c r="G57" i="59"/>
  <c r="J56" i="59"/>
  <c r="H56" i="59"/>
  <c r="G56" i="59"/>
  <c r="J55" i="59"/>
  <c r="H55" i="59"/>
  <c r="G55" i="59"/>
  <c r="J54" i="59"/>
  <c r="H54" i="59"/>
  <c r="G54" i="59"/>
  <c r="J53" i="59"/>
  <c r="H53" i="59"/>
  <c r="G53" i="59"/>
  <c r="J52" i="59"/>
  <c r="H52" i="59"/>
  <c r="G52" i="59"/>
  <c r="J51" i="59"/>
  <c r="H51" i="59"/>
  <c r="G51" i="59"/>
  <c r="J50" i="59"/>
  <c r="H50" i="59"/>
  <c r="G50" i="59"/>
  <c r="J49" i="59"/>
  <c r="H49" i="59"/>
  <c r="G49" i="59"/>
  <c r="L48" i="59"/>
  <c r="J48" i="59"/>
  <c r="H48" i="59"/>
  <c r="G48" i="59"/>
  <c r="J47" i="59"/>
  <c r="H47" i="59"/>
  <c r="G47" i="59"/>
  <c r="J46" i="59"/>
  <c r="H46" i="59"/>
  <c r="G46" i="59"/>
  <c r="J45" i="59"/>
  <c r="H45" i="59"/>
  <c r="G45" i="59"/>
  <c r="J44" i="59"/>
  <c r="H44" i="59"/>
  <c r="G44" i="59"/>
  <c r="J43" i="59"/>
  <c r="H43" i="59"/>
  <c r="G43" i="59"/>
  <c r="J42" i="59"/>
  <c r="H42" i="59"/>
  <c r="G42" i="59"/>
  <c r="J41" i="59"/>
  <c r="H41" i="59"/>
  <c r="G41" i="59"/>
  <c r="J40" i="59"/>
  <c r="H40" i="59"/>
  <c r="G40" i="59"/>
  <c r="J39" i="59"/>
  <c r="H39" i="59"/>
  <c r="G39" i="59"/>
  <c r="J38" i="59"/>
  <c r="H38" i="59"/>
  <c r="G38" i="59"/>
  <c r="J37" i="59"/>
  <c r="H37" i="59"/>
  <c r="G37" i="59"/>
  <c r="J36" i="59"/>
  <c r="H36" i="59"/>
  <c r="G36" i="59"/>
  <c r="K96" i="59" s="1"/>
  <c r="J35" i="59"/>
  <c r="H35" i="59"/>
  <c r="G35" i="59"/>
  <c r="J34" i="59"/>
  <c r="H34" i="59"/>
  <c r="G34" i="59"/>
  <c r="J33" i="59"/>
  <c r="H33" i="59"/>
  <c r="G33" i="59"/>
  <c r="J32" i="59"/>
  <c r="H32" i="59"/>
  <c r="G32" i="59"/>
  <c r="J31" i="59"/>
  <c r="H31" i="59"/>
  <c r="G31" i="59"/>
  <c r="J30" i="59"/>
  <c r="H30" i="59"/>
  <c r="G30" i="59"/>
  <c r="J29" i="59"/>
  <c r="H29" i="59"/>
  <c r="G29" i="59"/>
  <c r="J28" i="59"/>
  <c r="H28" i="59"/>
  <c r="G28" i="59"/>
  <c r="J27" i="59"/>
  <c r="H27" i="59"/>
  <c r="G27" i="59"/>
  <c r="J26" i="59"/>
  <c r="H26" i="59"/>
  <c r="G26" i="59"/>
  <c r="J25" i="59"/>
  <c r="H25" i="59"/>
  <c r="G25" i="59"/>
  <c r="J24" i="59"/>
  <c r="H24" i="59"/>
  <c r="G24" i="59"/>
  <c r="J23" i="59"/>
  <c r="H23" i="59"/>
  <c r="G23" i="59"/>
  <c r="J22" i="59"/>
  <c r="H22" i="59"/>
  <c r="G22" i="59"/>
  <c r="J21" i="59"/>
  <c r="H21" i="59"/>
  <c r="G21" i="59"/>
  <c r="J20" i="59"/>
  <c r="H20" i="59"/>
  <c r="G20" i="59"/>
  <c r="J19" i="59"/>
  <c r="H19" i="59"/>
  <c r="G19" i="59"/>
  <c r="J18" i="59"/>
  <c r="H18" i="59"/>
  <c r="G18" i="59"/>
  <c r="J17" i="59"/>
  <c r="H17" i="59"/>
  <c r="G17" i="59"/>
  <c r="J16" i="59"/>
  <c r="H16" i="59"/>
  <c r="G16" i="59"/>
  <c r="J15" i="59"/>
  <c r="H15" i="59"/>
  <c r="G15" i="59"/>
  <c r="J14" i="59"/>
  <c r="H14" i="59"/>
  <c r="G14" i="59"/>
  <c r="J13" i="59"/>
  <c r="H13" i="59"/>
  <c r="G13" i="59"/>
  <c r="J12" i="59"/>
  <c r="H12" i="59"/>
  <c r="G12" i="59"/>
  <c r="J11" i="59"/>
  <c r="H11" i="59"/>
  <c r="G11" i="59"/>
  <c r="J10" i="59"/>
  <c r="H10" i="59"/>
  <c r="G10" i="59"/>
  <c r="K9" i="59"/>
  <c r="J9" i="59"/>
  <c r="H9" i="59"/>
  <c r="G9" i="59"/>
  <c r="J8" i="59"/>
  <c r="H8" i="59"/>
  <c r="G8" i="59"/>
  <c r="J7" i="59"/>
  <c r="H7" i="59"/>
  <c r="G7" i="59"/>
  <c r="J6" i="59"/>
  <c r="H6" i="59"/>
  <c r="G6" i="59"/>
  <c r="K80" i="59" s="1"/>
  <c r="J5" i="59"/>
  <c r="H5" i="59"/>
  <c r="G5" i="59"/>
  <c r="J4" i="59"/>
  <c r="H4" i="59"/>
  <c r="G4" i="59"/>
  <c r="J3" i="59"/>
  <c r="H3" i="59"/>
  <c r="G3" i="59"/>
  <c r="J55" i="58"/>
  <c r="H55" i="58"/>
  <c r="G55" i="58"/>
  <c r="J54" i="58"/>
  <c r="H54" i="58"/>
  <c r="G54" i="58"/>
  <c r="K54" i="58" s="1"/>
  <c r="J53" i="58"/>
  <c r="H53" i="58"/>
  <c r="G53" i="58"/>
  <c r="J52" i="58"/>
  <c r="H52" i="58"/>
  <c r="G52" i="58"/>
  <c r="J51" i="58"/>
  <c r="H51" i="58"/>
  <c r="G51" i="58"/>
  <c r="J50" i="58"/>
  <c r="H50" i="58"/>
  <c r="L50" i="58" s="1"/>
  <c r="G50" i="58"/>
  <c r="J49" i="58"/>
  <c r="H49" i="58"/>
  <c r="G49" i="58"/>
  <c r="J48" i="58"/>
  <c r="H48" i="58"/>
  <c r="G48" i="58"/>
  <c r="J47" i="58"/>
  <c r="H47" i="58"/>
  <c r="G47" i="58"/>
  <c r="J46" i="58"/>
  <c r="H46" i="58"/>
  <c r="G46" i="58"/>
  <c r="J45" i="58"/>
  <c r="H45" i="58"/>
  <c r="G45" i="58"/>
  <c r="J44" i="58"/>
  <c r="H44" i="58"/>
  <c r="G44" i="58"/>
  <c r="J43" i="58"/>
  <c r="H43" i="58"/>
  <c r="G43" i="58"/>
  <c r="J42" i="58"/>
  <c r="H42" i="58"/>
  <c r="G42" i="58"/>
  <c r="J41" i="58"/>
  <c r="H41" i="58"/>
  <c r="G41" i="58"/>
  <c r="J40" i="58"/>
  <c r="H40" i="58"/>
  <c r="G40" i="58"/>
  <c r="J39" i="58"/>
  <c r="H39" i="58"/>
  <c r="G39" i="58"/>
  <c r="J38" i="58"/>
  <c r="H38" i="58"/>
  <c r="G38" i="58"/>
  <c r="J37" i="58"/>
  <c r="H37" i="58"/>
  <c r="G37" i="58"/>
  <c r="J36" i="58"/>
  <c r="H36" i="58"/>
  <c r="G36" i="58"/>
  <c r="J35" i="58"/>
  <c r="H35" i="58"/>
  <c r="G35" i="58"/>
  <c r="J34" i="58"/>
  <c r="H34" i="58"/>
  <c r="L34" i="58" s="1"/>
  <c r="G34" i="58"/>
  <c r="J33" i="58"/>
  <c r="H33" i="58"/>
  <c r="G33" i="58"/>
  <c r="K33" i="58" s="1"/>
  <c r="K32" i="58"/>
  <c r="J32" i="58"/>
  <c r="H32" i="58"/>
  <c r="G32" i="58"/>
  <c r="J31" i="58"/>
  <c r="H31" i="58"/>
  <c r="G31" i="58"/>
  <c r="K30" i="58"/>
  <c r="J30" i="58"/>
  <c r="H30" i="58"/>
  <c r="G30" i="58"/>
  <c r="J29" i="58"/>
  <c r="H29" i="58"/>
  <c r="G29" i="58"/>
  <c r="K28" i="58"/>
  <c r="J28" i="58"/>
  <c r="H28" i="58"/>
  <c r="G28" i="58"/>
  <c r="J27" i="58"/>
  <c r="H27" i="58"/>
  <c r="G27" i="58"/>
  <c r="J26" i="58"/>
  <c r="H26" i="58"/>
  <c r="G26" i="58"/>
  <c r="J25" i="58"/>
  <c r="H25" i="58"/>
  <c r="G25" i="58"/>
  <c r="J24" i="58"/>
  <c r="H24" i="58"/>
  <c r="G24" i="58"/>
  <c r="J23" i="58"/>
  <c r="H23" i="58"/>
  <c r="G23" i="58"/>
  <c r="J22" i="58"/>
  <c r="H22" i="58"/>
  <c r="G22" i="58"/>
  <c r="J21" i="58"/>
  <c r="H21" i="58"/>
  <c r="G21" i="58"/>
  <c r="K20" i="58"/>
  <c r="J20" i="58"/>
  <c r="H20" i="58"/>
  <c r="G20" i="58"/>
  <c r="J19" i="58"/>
  <c r="H19" i="58"/>
  <c r="G19" i="58"/>
  <c r="J18" i="58"/>
  <c r="H18" i="58"/>
  <c r="G18" i="58"/>
  <c r="J17" i="58"/>
  <c r="H17" i="58"/>
  <c r="G17" i="58"/>
  <c r="J16" i="58"/>
  <c r="H16" i="58"/>
  <c r="G16" i="58"/>
  <c r="J15" i="58"/>
  <c r="H15" i="58"/>
  <c r="G15" i="58"/>
  <c r="J14" i="58"/>
  <c r="H14" i="58"/>
  <c r="G14" i="58"/>
  <c r="J13" i="58"/>
  <c r="H13" i="58"/>
  <c r="G13" i="58"/>
  <c r="K13" i="58" s="1"/>
  <c r="J12" i="58"/>
  <c r="H12" i="58"/>
  <c r="G12" i="58"/>
  <c r="J11" i="58"/>
  <c r="H11" i="58"/>
  <c r="G11" i="58"/>
  <c r="J10" i="58"/>
  <c r="H10" i="58"/>
  <c r="G10" i="58"/>
  <c r="J9" i="58"/>
  <c r="H9" i="58"/>
  <c r="G9" i="58"/>
  <c r="J8" i="58"/>
  <c r="H8" i="58"/>
  <c r="G8" i="58"/>
  <c r="J7" i="58"/>
  <c r="H7" i="58"/>
  <c r="L7" i="58" s="1"/>
  <c r="G7" i="58"/>
  <c r="K52" i="58" s="1"/>
  <c r="J6" i="58"/>
  <c r="H6" i="58"/>
  <c r="G6" i="58"/>
  <c r="J5" i="58"/>
  <c r="H5" i="58"/>
  <c r="G5" i="58"/>
  <c r="K4" i="58"/>
  <c r="J4" i="58"/>
  <c r="H4" i="58"/>
  <c r="G4" i="58"/>
  <c r="J3" i="58"/>
  <c r="H3" i="58"/>
  <c r="G3" i="58"/>
  <c r="J33" i="57"/>
  <c r="H33" i="57"/>
  <c r="G33" i="57"/>
  <c r="J32" i="57"/>
  <c r="H32" i="57"/>
  <c r="G32" i="57"/>
  <c r="J31" i="57"/>
  <c r="H31" i="57"/>
  <c r="G31" i="57"/>
  <c r="J30" i="57"/>
  <c r="H30" i="57"/>
  <c r="G30" i="57"/>
  <c r="J29" i="57"/>
  <c r="H29" i="57"/>
  <c r="G29" i="57"/>
  <c r="J28" i="57"/>
  <c r="H28" i="57"/>
  <c r="G28" i="57"/>
  <c r="J27" i="57"/>
  <c r="H27" i="57"/>
  <c r="G27" i="57"/>
  <c r="J26" i="57"/>
  <c r="H26" i="57"/>
  <c r="G26" i="57"/>
  <c r="J25" i="57"/>
  <c r="H25" i="57"/>
  <c r="G25" i="57"/>
  <c r="J24" i="57"/>
  <c r="H24" i="57"/>
  <c r="G24" i="57"/>
  <c r="J23" i="57"/>
  <c r="H23" i="57"/>
  <c r="G23" i="57"/>
  <c r="J22" i="57"/>
  <c r="H22" i="57"/>
  <c r="G22" i="57"/>
  <c r="J21" i="57"/>
  <c r="H21" i="57"/>
  <c r="G21" i="57"/>
  <c r="J20" i="57"/>
  <c r="H20" i="57"/>
  <c r="G20" i="57"/>
  <c r="J19" i="57"/>
  <c r="H19" i="57"/>
  <c r="G19" i="57"/>
  <c r="J18" i="57"/>
  <c r="H18" i="57"/>
  <c r="G18" i="57"/>
  <c r="J17" i="57"/>
  <c r="H17" i="57"/>
  <c r="G17" i="57"/>
  <c r="J16" i="57"/>
  <c r="H16" i="57"/>
  <c r="G16" i="57"/>
  <c r="J15" i="57"/>
  <c r="H15" i="57"/>
  <c r="G15" i="57"/>
  <c r="J14" i="57"/>
  <c r="H14" i="57"/>
  <c r="G14" i="57"/>
  <c r="J13" i="57"/>
  <c r="H13" i="57"/>
  <c r="G13" i="57"/>
  <c r="J12" i="57"/>
  <c r="H12" i="57"/>
  <c r="G12" i="57"/>
  <c r="K12" i="57" s="1"/>
  <c r="J11" i="57"/>
  <c r="H11" i="57"/>
  <c r="G11" i="57"/>
  <c r="J10" i="57"/>
  <c r="H10" i="57"/>
  <c r="G10" i="57"/>
  <c r="J9" i="57"/>
  <c r="H9" i="57"/>
  <c r="G9" i="57"/>
  <c r="J8" i="57"/>
  <c r="H8" i="57"/>
  <c r="L33" i="57" s="1"/>
  <c r="G8" i="57"/>
  <c r="K31" i="57" s="1"/>
  <c r="J7" i="57"/>
  <c r="H7" i="57"/>
  <c r="G7" i="57"/>
  <c r="K6" i="57"/>
  <c r="J6" i="57"/>
  <c r="H6" i="57"/>
  <c r="G6" i="57"/>
  <c r="J5" i="57"/>
  <c r="H5" i="57"/>
  <c r="G5" i="57"/>
  <c r="J4" i="57"/>
  <c r="H4" i="57"/>
  <c r="G4" i="57"/>
  <c r="J3" i="57"/>
  <c r="H3" i="57"/>
  <c r="G3" i="57"/>
  <c r="J48" i="56"/>
  <c r="H48" i="56"/>
  <c r="G48" i="56"/>
  <c r="J47" i="56"/>
  <c r="H47" i="56"/>
  <c r="G47" i="56"/>
  <c r="J46" i="56"/>
  <c r="H46" i="56"/>
  <c r="G46" i="56"/>
  <c r="J45" i="56"/>
  <c r="H45" i="56"/>
  <c r="G45" i="56"/>
  <c r="J44" i="56"/>
  <c r="H44" i="56"/>
  <c r="G44" i="56"/>
  <c r="J43" i="56"/>
  <c r="H43" i="56"/>
  <c r="G43" i="56"/>
  <c r="K42" i="56"/>
  <c r="J42" i="56"/>
  <c r="H42" i="56"/>
  <c r="G42" i="56"/>
  <c r="J41" i="56"/>
  <c r="H41" i="56"/>
  <c r="G41" i="56"/>
  <c r="J40" i="56"/>
  <c r="H40" i="56"/>
  <c r="G40" i="56"/>
  <c r="J39" i="56"/>
  <c r="H39" i="56"/>
  <c r="G39" i="56"/>
  <c r="J38" i="56"/>
  <c r="H38" i="56"/>
  <c r="G38" i="56"/>
  <c r="J37" i="56"/>
  <c r="H37" i="56"/>
  <c r="G37" i="56"/>
  <c r="J36" i="56"/>
  <c r="H36" i="56"/>
  <c r="G36" i="56"/>
  <c r="J35" i="56"/>
  <c r="H35" i="56"/>
  <c r="G35" i="56"/>
  <c r="K35" i="56" s="1"/>
  <c r="J34" i="56"/>
  <c r="H34" i="56"/>
  <c r="G34" i="56"/>
  <c r="J33" i="56"/>
  <c r="H33" i="56"/>
  <c r="G33" i="56"/>
  <c r="J32" i="56"/>
  <c r="H32" i="56"/>
  <c r="G32" i="56"/>
  <c r="J31" i="56"/>
  <c r="H31" i="56"/>
  <c r="G31" i="56"/>
  <c r="J30" i="56"/>
  <c r="H30" i="56"/>
  <c r="G30" i="56"/>
  <c r="J29" i="56"/>
  <c r="H29" i="56"/>
  <c r="G29" i="56"/>
  <c r="J28" i="56"/>
  <c r="H28" i="56"/>
  <c r="G28" i="56"/>
  <c r="J27" i="56"/>
  <c r="H27" i="56"/>
  <c r="G27" i="56"/>
  <c r="J26" i="56"/>
  <c r="H26" i="56"/>
  <c r="G26" i="56"/>
  <c r="J25" i="56"/>
  <c r="H25" i="56"/>
  <c r="G25" i="56"/>
  <c r="J24" i="56"/>
  <c r="H24" i="56"/>
  <c r="G24" i="56"/>
  <c r="J23" i="56"/>
  <c r="H23" i="56"/>
  <c r="G23" i="56"/>
  <c r="J22" i="56"/>
  <c r="H22" i="56"/>
  <c r="G22" i="56"/>
  <c r="J21" i="56"/>
  <c r="H21" i="56"/>
  <c r="G21" i="56"/>
  <c r="J20" i="56"/>
  <c r="H20" i="56"/>
  <c r="G20" i="56"/>
  <c r="J19" i="56"/>
  <c r="H19" i="56"/>
  <c r="G19" i="56"/>
  <c r="J18" i="56"/>
  <c r="H18" i="56"/>
  <c r="G18" i="56"/>
  <c r="J17" i="56"/>
  <c r="H17" i="56"/>
  <c r="G17" i="56"/>
  <c r="J16" i="56"/>
  <c r="H16" i="56"/>
  <c r="G16" i="56"/>
  <c r="J15" i="56"/>
  <c r="H15" i="56"/>
  <c r="G15" i="56"/>
  <c r="J14" i="56"/>
  <c r="H14" i="56"/>
  <c r="G14" i="56"/>
  <c r="K13" i="56"/>
  <c r="J13" i="56"/>
  <c r="H13" i="56"/>
  <c r="G13" i="56"/>
  <c r="J12" i="56"/>
  <c r="H12" i="56"/>
  <c r="G12" i="56"/>
  <c r="J11" i="56"/>
  <c r="H11" i="56"/>
  <c r="G11" i="56"/>
  <c r="J10" i="56"/>
  <c r="H10" i="56"/>
  <c r="G10" i="56"/>
  <c r="J9" i="56"/>
  <c r="H9" i="56"/>
  <c r="G9" i="56"/>
  <c r="J8" i="56"/>
  <c r="H8" i="56"/>
  <c r="G8" i="56"/>
  <c r="J7" i="56"/>
  <c r="H7" i="56"/>
  <c r="G7" i="56"/>
  <c r="J6" i="56"/>
  <c r="H6" i="56"/>
  <c r="G6" i="56"/>
  <c r="J5" i="56"/>
  <c r="H5" i="56"/>
  <c r="G5" i="56"/>
  <c r="J4" i="56"/>
  <c r="H4" i="56"/>
  <c r="L44" i="56" s="1"/>
  <c r="G4" i="56"/>
  <c r="K9" i="56" s="1"/>
  <c r="J3" i="56"/>
  <c r="H3" i="56"/>
  <c r="G3" i="56"/>
  <c r="J37" i="55"/>
  <c r="H37" i="55"/>
  <c r="G37" i="55"/>
  <c r="J36" i="55"/>
  <c r="H36" i="55"/>
  <c r="G36" i="55"/>
  <c r="J35" i="55"/>
  <c r="H35" i="55"/>
  <c r="G35" i="55"/>
  <c r="J34" i="55"/>
  <c r="H34" i="55"/>
  <c r="G34" i="55"/>
  <c r="J33" i="55"/>
  <c r="H33" i="55"/>
  <c r="G33" i="55"/>
  <c r="J32" i="55"/>
  <c r="H32" i="55"/>
  <c r="G32" i="55"/>
  <c r="J31" i="55"/>
  <c r="H31" i="55"/>
  <c r="G31" i="55"/>
  <c r="J30" i="55"/>
  <c r="H30" i="55"/>
  <c r="G30" i="55"/>
  <c r="J29" i="55"/>
  <c r="H29" i="55"/>
  <c r="G29" i="55"/>
  <c r="J28" i="55"/>
  <c r="H28" i="55"/>
  <c r="G28" i="55"/>
  <c r="J27" i="55"/>
  <c r="H27" i="55"/>
  <c r="G27" i="55"/>
  <c r="K27" i="55" s="1"/>
  <c r="J26" i="55"/>
  <c r="H26" i="55"/>
  <c r="G26" i="55"/>
  <c r="J25" i="55"/>
  <c r="H25" i="55"/>
  <c r="G25" i="55"/>
  <c r="J24" i="55"/>
  <c r="H24" i="55"/>
  <c r="G24" i="55"/>
  <c r="J23" i="55"/>
  <c r="H23" i="55"/>
  <c r="G23" i="55"/>
  <c r="J22" i="55"/>
  <c r="H22" i="55"/>
  <c r="G22" i="55"/>
  <c r="J21" i="55"/>
  <c r="H21" i="55"/>
  <c r="G21" i="55"/>
  <c r="J20" i="55"/>
  <c r="H20" i="55"/>
  <c r="G20" i="55"/>
  <c r="L19" i="55"/>
  <c r="J19" i="55"/>
  <c r="H19" i="55"/>
  <c r="G19" i="55"/>
  <c r="J18" i="55"/>
  <c r="H18" i="55"/>
  <c r="G18" i="55"/>
  <c r="J17" i="55"/>
  <c r="H17" i="55"/>
  <c r="G17" i="55"/>
  <c r="J16" i="55"/>
  <c r="H16" i="55"/>
  <c r="G16" i="55"/>
  <c r="J15" i="55"/>
  <c r="H15" i="55"/>
  <c r="G15" i="55"/>
  <c r="J14" i="55"/>
  <c r="H14" i="55"/>
  <c r="G14" i="55"/>
  <c r="J13" i="55"/>
  <c r="H13" i="55"/>
  <c r="G13" i="55"/>
  <c r="J12" i="55"/>
  <c r="H12" i="55"/>
  <c r="G12" i="55"/>
  <c r="J11" i="55"/>
  <c r="H11" i="55"/>
  <c r="G11" i="55"/>
  <c r="J10" i="55"/>
  <c r="H10" i="55"/>
  <c r="G10" i="55"/>
  <c r="J9" i="55"/>
  <c r="H9" i="55"/>
  <c r="G9" i="55"/>
  <c r="J8" i="55"/>
  <c r="H8" i="55"/>
  <c r="G8" i="55"/>
  <c r="J7" i="55"/>
  <c r="H7" i="55"/>
  <c r="G7" i="55"/>
  <c r="J6" i="55"/>
  <c r="H6" i="55"/>
  <c r="G6" i="55"/>
  <c r="L5" i="55"/>
  <c r="J5" i="55"/>
  <c r="H5" i="55"/>
  <c r="G5" i="55"/>
  <c r="J4" i="55"/>
  <c r="H4" i="55"/>
  <c r="L15" i="55" s="1"/>
  <c r="G4" i="55"/>
  <c r="K21" i="55" s="1"/>
  <c r="J3" i="55"/>
  <c r="H3" i="55"/>
  <c r="G3" i="55"/>
  <c r="J89" i="54"/>
  <c r="H89" i="54"/>
  <c r="G89" i="54"/>
  <c r="J88" i="54"/>
  <c r="H88" i="54"/>
  <c r="G88" i="54"/>
  <c r="J87" i="54"/>
  <c r="H87" i="54"/>
  <c r="G87" i="54"/>
  <c r="J86" i="54"/>
  <c r="H86" i="54"/>
  <c r="G86" i="54"/>
  <c r="J85" i="54"/>
  <c r="H85" i="54"/>
  <c r="G85" i="54"/>
  <c r="J84" i="54"/>
  <c r="H84" i="54"/>
  <c r="G84" i="54"/>
  <c r="J83" i="54"/>
  <c r="H83" i="54"/>
  <c r="G83" i="54"/>
  <c r="J82" i="54"/>
  <c r="H82" i="54"/>
  <c r="G82" i="54"/>
  <c r="J81" i="54"/>
  <c r="H81" i="54"/>
  <c r="G81" i="54"/>
  <c r="J80" i="54"/>
  <c r="H80" i="54"/>
  <c r="G80" i="54"/>
  <c r="J79" i="54"/>
  <c r="H79" i="54"/>
  <c r="G79" i="54"/>
  <c r="J78" i="54"/>
  <c r="H78" i="54"/>
  <c r="G78" i="54"/>
  <c r="J77" i="54"/>
  <c r="H77" i="54"/>
  <c r="G77" i="54"/>
  <c r="J76" i="54"/>
  <c r="H76" i="54"/>
  <c r="G76" i="54"/>
  <c r="J75" i="54"/>
  <c r="H75" i="54"/>
  <c r="G75" i="54"/>
  <c r="J74" i="54"/>
  <c r="H74" i="54"/>
  <c r="G74" i="54"/>
  <c r="J73" i="54"/>
  <c r="H73" i="54"/>
  <c r="G73" i="54"/>
  <c r="J72" i="54"/>
  <c r="H72" i="54"/>
  <c r="G72" i="54"/>
  <c r="J71" i="54"/>
  <c r="H71" i="54"/>
  <c r="G71" i="54"/>
  <c r="J70" i="54"/>
  <c r="H70" i="54"/>
  <c r="G70" i="54"/>
  <c r="J69" i="54"/>
  <c r="H69" i="54"/>
  <c r="G69" i="54"/>
  <c r="J68" i="54"/>
  <c r="H68" i="54"/>
  <c r="G68" i="54"/>
  <c r="J67" i="54"/>
  <c r="H67" i="54"/>
  <c r="G67" i="54"/>
  <c r="J66" i="54"/>
  <c r="H66" i="54"/>
  <c r="G66" i="54"/>
  <c r="J65" i="54"/>
  <c r="H65" i="54"/>
  <c r="G65" i="54"/>
  <c r="J64" i="54"/>
  <c r="H64" i="54"/>
  <c r="G64" i="54"/>
  <c r="J63" i="54"/>
  <c r="H63" i="54"/>
  <c r="G63" i="54"/>
  <c r="J62" i="54"/>
  <c r="H62" i="54"/>
  <c r="G62" i="54"/>
  <c r="J61" i="54"/>
  <c r="H61" i="54"/>
  <c r="G61" i="54"/>
  <c r="J60" i="54"/>
  <c r="H60" i="54"/>
  <c r="G60" i="54"/>
  <c r="J59" i="54"/>
  <c r="H59" i="54"/>
  <c r="G59" i="54"/>
  <c r="J58" i="54"/>
  <c r="H58" i="54"/>
  <c r="G58" i="54"/>
  <c r="J57" i="54"/>
  <c r="H57" i="54"/>
  <c r="G57" i="54"/>
  <c r="J56" i="54"/>
  <c r="H56" i="54"/>
  <c r="G56" i="54"/>
  <c r="J55" i="54"/>
  <c r="H55" i="54"/>
  <c r="G55" i="54"/>
  <c r="J54" i="54"/>
  <c r="H54" i="54"/>
  <c r="G54" i="54"/>
  <c r="J53" i="54"/>
  <c r="H53" i="54"/>
  <c r="G53" i="54"/>
  <c r="J52" i="54"/>
  <c r="H52" i="54"/>
  <c r="G52" i="54"/>
  <c r="J51" i="54"/>
  <c r="H51" i="54"/>
  <c r="G51" i="54"/>
  <c r="J50" i="54"/>
  <c r="H50" i="54"/>
  <c r="G50" i="54"/>
  <c r="J49" i="54"/>
  <c r="H49" i="54"/>
  <c r="G49" i="54"/>
  <c r="J48" i="54"/>
  <c r="H48" i="54"/>
  <c r="G48" i="54"/>
  <c r="J47" i="54"/>
  <c r="H47" i="54"/>
  <c r="G47" i="54"/>
  <c r="J46" i="54"/>
  <c r="H46" i="54"/>
  <c r="G46" i="54"/>
  <c r="J45" i="54"/>
  <c r="H45" i="54"/>
  <c r="G45" i="54"/>
  <c r="J44" i="54"/>
  <c r="H44" i="54"/>
  <c r="G44" i="54"/>
  <c r="J43" i="54"/>
  <c r="H43" i="54"/>
  <c r="G43" i="54"/>
  <c r="J42" i="54"/>
  <c r="H42" i="54"/>
  <c r="G42" i="54"/>
  <c r="K42" i="54" s="1"/>
  <c r="J41" i="54"/>
  <c r="H41" i="54"/>
  <c r="G41" i="54"/>
  <c r="J40" i="54"/>
  <c r="H40" i="54"/>
  <c r="G40" i="54"/>
  <c r="J39" i="54"/>
  <c r="H39" i="54"/>
  <c r="G39" i="54"/>
  <c r="J38" i="54"/>
  <c r="H38" i="54"/>
  <c r="G38" i="54"/>
  <c r="J37" i="54"/>
  <c r="H37" i="54"/>
  <c r="G37" i="54"/>
  <c r="J36" i="54"/>
  <c r="H36" i="54"/>
  <c r="G36" i="54"/>
  <c r="J35" i="54"/>
  <c r="H35" i="54"/>
  <c r="G35" i="54"/>
  <c r="J34" i="54"/>
  <c r="H34" i="54"/>
  <c r="G34" i="54"/>
  <c r="J33" i="54"/>
  <c r="H33" i="54"/>
  <c r="G33" i="54"/>
  <c r="K33" i="54" s="1"/>
  <c r="J32" i="54"/>
  <c r="H32" i="54"/>
  <c r="G32" i="54"/>
  <c r="J31" i="54"/>
  <c r="H31" i="54"/>
  <c r="L31" i="54" s="1"/>
  <c r="G31" i="54"/>
  <c r="J30" i="54"/>
  <c r="H30" i="54"/>
  <c r="G30" i="54"/>
  <c r="J29" i="54"/>
  <c r="H29" i="54"/>
  <c r="G29" i="54"/>
  <c r="J28" i="54"/>
  <c r="H28" i="54"/>
  <c r="G28" i="54"/>
  <c r="J27" i="54"/>
  <c r="H27" i="54"/>
  <c r="G27" i="54"/>
  <c r="J26" i="54"/>
  <c r="H26" i="54"/>
  <c r="G26" i="54"/>
  <c r="J25" i="54"/>
  <c r="H25" i="54"/>
  <c r="G25" i="54"/>
  <c r="J24" i="54"/>
  <c r="H24" i="54"/>
  <c r="G24" i="54"/>
  <c r="J23" i="54"/>
  <c r="H23" i="54"/>
  <c r="G23" i="54"/>
  <c r="J22" i="54"/>
  <c r="H22" i="54"/>
  <c r="G22" i="54"/>
  <c r="J21" i="54"/>
  <c r="H21" i="54"/>
  <c r="G21" i="54"/>
  <c r="J20" i="54"/>
  <c r="H20" i="54"/>
  <c r="G20" i="54"/>
  <c r="J19" i="54"/>
  <c r="H19" i="54"/>
  <c r="G19" i="54"/>
  <c r="K19" i="54" s="1"/>
  <c r="J18" i="54"/>
  <c r="H18" i="54"/>
  <c r="G18" i="54"/>
  <c r="J17" i="54"/>
  <c r="H17" i="54"/>
  <c r="G17" i="54"/>
  <c r="J16" i="54"/>
  <c r="H16" i="54"/>
  <c r="G16" i="54"/>
  <c r="J15" i="54"/>
  <c r="H15" i="54"/>
  <c r="G15" i="54"/>
  <c r="J14" i="54"/>
  <c r="H14" i="54"/>
  <c r="G14" i="54"/>
  <c r="J13" i="54"/>
  <c r="H13" i="54"/>
  <c r="G13" i="54"/>
  <c r="J12" i="54"/>
  <c r="H12" i="54"/>
  <c r="L12" i="54" s="1"/>
  <c r="G12" i="54"/>
  <c r="J11" i="54"/>
  <c r="H11" i="54"/>
  <c r="G11" i="54"/>
  <c r="J10" i="54"/>
  <c r="H10" i="54"/>
  <c r="G10" i="54"/>
  <c r="J9" i="54"/>
  <c r="H9" i="54"/>
  <c r="G9" i="54"/>
  <c r="J8" i="54"/>
  <c r="H8" i="54"/>
  <c r="G8" i="54"/>
  <c r="K8" i="54" s="1"/>
  <c r="J7" i="54"/>
  <c r="H7" i="54"/>
  <c r="L26" i="54" s="1"/>
  <c r="G7" i="54"/>
  <c r="J6" i="54"/>
  <c r="H6" i="54"/>
  <c r="L3" i="54" s="1"/>
  <c r="G6" i="54"/>
  <c r="J5" i="54"/>
  <c r="H5" i="54"/>
  <c r="G5" i="54"/>
  <c r="J4" i="54"/>
  <c r="H4" i="54"/>
  <c r="G4" i="54"/>
  <c r="J3" i="54"/>
  <c r="H3" i="54"/>
  <c r="G3" i="54"/>
  <c r="K27" i="54" s="1"/>
  <c r="J95" i="53"/>
  <c r="H95" i="53"/>
  <c r="G95" i="53"/>
  <c r="J94" i="53"/>
  <c r="H94" i="53"/>
  <c r="G94" i="53"/>
  <c r="J93" i="53"/>
  <c r="H93" i="53"/>
  <c r="G93" i="53"/>
  <c r="J92" i="53"/>
  <c r="H92" i="53"/>
  <c r="G92" i="53"/>
  <c r="J91" i="53"/>
  <c r="H91" i="53"/>
  <c r="G91" i="53"/>
  <c r="J90" i="53"/>
  <c r="H90" i="53"/>
  <c r="G90" i="53"/>
  <c r="J89" i="53"/>
  <c r="H89" i="53"/>
  <c r="G89" i="53"/>
  <c r="J88" i="53"/>
  <c r="H88" i="53"/>
  <c r="G88" i="53"/>
  <c r="J87" i="53"/>
  <c r="H87" i="53"/>
  <c r="G87" i="53"/>
  <c r="J86" i="53"/>
  <c r="H86" i="53"/>
  <c r="G86" i="53"/>
  <c r="J85" i="53"/>
  <c r="H85" i="53"/>
  <c r="G85" i="53"/>
  <c r="J84" i="53"/>
  <c r="H84" i="53"/>
  <c r="G84" i="53"/>
  <c r="J83" i="53"/>
  <c r="H83" i="53"/>
  <c r="G83" i="53"/>
  <c r="J82" i="53"/>
  <c r="H82" i="53"/>
  <c r="G82" i="53"/>
  <c r="J81" i="53"/>
  <c r="H81" i="53"/>
  <c r="G81" i="53"/>
  <c r="J80" i="53"/>
  <c r="H80" i="53"/>
  <c r="G80" i="53"/>
  <c r="J79" i="53"/>
  <c r="H79" i="53"/>
  <c r="G79" i="53"/>
  <c r="J78" i="53"/>
  <c r="H78" i="53"/>
  <c r="G78" i="53"/>
  <c r="J77" i="53"/>
  <c r="H77" i="53"/>
  <c r="G77" i="53"/>
  <c r="J76" i="53"/>
  <c r="H76" i="53"/>
  <c r="G76" i="53"/>
  <c r="J75" i="53"/>
  <c r="H75" i="53"/>
  <c r="G75" i="53"/>
  <c r="J74" i="53"/>
  <c r="H74" i="53"/>
  <c r="G74" i="53"/>
  <c r="J73" i="53"/>
  <c r="H73" i="53"/>
  <c r="G73" i="53"/>
  <c r="J72" i="53"/>
  <c r="H72" i="53"/>
  <c r="G72" i="53"/>
  <c r="J71" i="53"/>
  <c r="H71" i="53"/>
  <c r="G71" i="53"/>
  <c r="J70" i="53"/>
  <c r="H70" i="53"/>
  <c r="G70" i="53"/>
  <c r="J69" i="53"/>
  <c r="H69" i="53"/>
  <c r="G69" i="53"/>
  <c r="J68" i="53"/>
  <c r="H68" i="53"/>
  <c r="G68" i="53"/>
  <c r="J67" i="53"/>
  <c r="H67" i="53"/>
  <c r="G67" i="53"/>
  <c r="J66" i="53"/>
  <c r="H66" i="53"/>
  <c r="G66" i="53"/>
  <c r="J65" i="53"/>
  <c r="H65" i="53"/>
  <c r="G65" i="53"/>
  <c r="J64" i="53"/>
  <c r="H64" i="53"/>
  <c r="G64" i="53"/>
  <c r="J63" i="53"/>
  <c r="H63" i="53"/>
  <c r="G63" i="53"/>
  <c r="J62" i="53"/>
  <c r="H62" i="53"/>
  <c r="G62" i="53"/>
  <c r="J61" i="53"/>
  <c r="H61" i="53"/>
  <c r="G61" i="53"/>
  <c r="J60" i="53"/>
  <c r="H60" i="53"/>
  <c r="G60" i="53"/>
  <c r="J59" i="53"/>
  <c r="H59" i="53"/>
  <c r="G59" i="53"/>
  <c r="J58" i="53"/>
  <c r="H58" i="53"/>
  <c r="G58" i="53"/>
  <c r="J57" i="53"/>
  <c r="H57" i="53"/>
  <c r="G57" i="53"/>
  <c r="J56" i="53"/>
  <c r="H56" i="53"/>
  <c r="G56" i="53"/>
  <c r="J55" i="53"/>
  <c r="H55" i="53"/>
  <c r="G55" i="53"/>
  <c r="J54" i="53"/>
  <c r="H54" i="53"/>
  <c r="G54" i="53"/>
  <c r="J53" i="53"/>
  <c r="H53" i="53"/>
  <c r="G53" i="53"/>
  <c r="J52" i="53"/>
  <c r="H52" i="53"/>
  <c r="G52" i="53"/>
  <c r="J51" i="53"/>
  <c r="H51" i="53"/>
  <c r="G51" i="53"/>
  <c r="J50" i="53"/>
  <c r="H50" i="53"/>
  <c r="G50" i="53"/>
  <c r="J49" i="53"/>
  <c r="H49" i="53"/>
  <c r="G49" i="53"/>
  <c r="J48" i="53"/>
  <c r="H48" i="53"/>
  <c r="G48" i="53"/>
  <c r="J47" i="53"/>
  <c r="H47" i="53"/>
  <c r="G47" i="53"/>
  <c r="J46" i="53"/>
  <c r="H46" i="53"/>
  <c r="G46" i="53"/>
  <c r="J45" i="53"/>
  <c r="H45" i="53"/>
  <c r="G45" i="53"/>
  <c r="J44" i="53"/>
  <c r="H44" i="53"/>
  <c r="G44" i="53"/>
  <c r="J43" i="53"/>
  <c r="H43" i="53"/>
  <c r="L43" i="53" s="1"/>
  <c r="G43" i="53"/>
  <c r="J42" i="53"/>
  <c r="H42" i="53"/>
  <c r="G42" i="53"/>
  <c r="J41" i="53"/>
  <c r="H41" i="53"/>
  <c r="L41" i="53" s="1"/>
  <c r="G41" i="53"/>
  <c r="J40" i="53"/>
  <c r="H40" i="53"/>
  <c r="G40" i="53"/>
  <c r="J39" i="53"/>
  <c r="H39" i="53"/>
  <c r="G39" i="53"/>
  <c r="J38" i="53"/>
  <c r="H38" i="53"/>
  <c r="G38" i="53"/>
  <c r="J37" i="53"/>
  <c r="H37" i="53"/>
  <c r="G37" i="53"/>
  <c r="J36" i="53"/>
  <c r="H36" i="53"/>
  <c r="G36" i="53"/>
  <c r="J35" i="53"/>
  <c r="H35" i="53"/>
  <c r="G35" i="53"/>
  <c r="J34" i="53"/>
  <c r="H34" i="53"/>
  <c r="G34" i="53"/>
  <c r="J33" i="53"/>
  <c r="H33" i="53"/>
  <c r="L33" i="53" s="1"/>
  <c r="G33" i="53"/>
  <c r="J32" i="53"/>
  <c r="H32" i="53"/>
  <c r="G32" i="53"/>
  <c r="J31" i="53"/>
  <c r="H31" i="53"/>
  <c r="G31" i="53"/>
  <c r="J30" i="53"/>
  <c r="H30" i="53"/>
  <c r="G30" i="53"/>
  <c r="J29" i="53"/>
  <c r="H29" i="53"/>
  <c r="G29" i="53"/>
  <c r="J28" i="53"/>
  <c r="H28" i="53"/>
  <c r="G28" i="53"/>
  <c r="J27" i="53"/>
  <c r="H27" i="53"/>
  <c r="G27" i="53"/>
  <c r="J26" i="53"/>
  <c r="H26" i="53"/>
  <c r="G26" i="53"/>
  <c r="J25" i="53"/>
  <c r="H25" i="53"/>
  <c r="G25" i="53"/>
  <c r="J24" i="53"/>
  <c r="H24" i="53"/>
  <c r="G24" i="53"/>
  <c r="J23" i="53"/>
  <c r="H23" i="53"/>
  <c r="G23" i="53"/>
  <c r="J22" i="53"/>
  <c r="H22" i="53"/>
  <c r="G22" i="53"/>
  <c r="J21" i="53"/>
  <c r="H21" i="53"/>
  <c r="G21" i="53"/>
  <c r="J20" i="53"/>
  <c r="H20" i="53"/>
  <c r="G20" i="53"/>
  <c r="J19" i="53"/>
  <c r="H19" i="53"/>
  <c r="G19" i="53"/>
  <c r="J18" i="53"/>
  <c r="H18" i="53"/>
  <c r="G18" i="53"/>
  <c r="J17" i="53"/>
  <c r="H17" i="53"/>
  <c r="G17" i="53"/>
  <c r="J16" i="53"/>
  <c r="H16" i="53"/>
  <c r="G16" i="53"/>
  <c r="J15" i="53"/>
  <c r="H15" i="53"/>
  <c r="G15" i="53"/>
  <c r="J14" i="53"/>
  <c r="H14" i="53"/>
  <c r="G14" i="53"/>
  <c r="J13" i="53"/>
  <c r="H13" i="53"/>
  <c r="L13" i="53" s="1"/>
  <c r="G13" i="53"/>
  <c r="J12" i="53"/>
  <c r="H12" i="53"/>
  <c r="G12" i="53"/>
  <c r="J11" i="53"/>
  <c r="H11" i="53"/>
  <c r="G11" i="53"/>
  <c r="L10" i="53"/>
  <c r="J10" i="53"/>
  <c r="H10" i="53"/>
  <c r="G10" i="53"/>
  <c r="J9" i="53"/>
  <c r="H9" i="53"/>
  <c r="G9" i="53"/>
  <c r="K30" i="53" s="1"/>
  <c r="J8" i="53"/>
  <c r="H8" i="53"/>
  <c r="G8" i="53"/>
  <c r="J7" i="53"/>
  <c r="H7" i="53"/>
  <c r="L19" i="53" s="1"/>
  <c r="G7" i="53"/>
  <c r="J6" i="53"/>
  <c r="H6" i="53"/>
  <c r="G6" i="53"/>
  <c r="J5" i="53"/>
  <c r="H5" i="53"/>
  <c r="G5" i="53"/>
  <c r="J4" i="53"/>
  <c r="H4" i="53"/>
  <c r="G4" i="53"/>
  <c r="K3" i="53"/>
  <c r="J3" i="53"/>
  <c r="H3" i="53"/>
  <c r="L75" i="53" s="1"/>
  <c r="G3" i="53"/>
  <c r="J55" i="52"/>
  <c r="H55" i="52"/>
  <c r="G55" i="52"/>
  <c r="J54" i="52"/>
  <c r="H54" i="52"/>
  <c r="G54" i="52"/>
  <c r="J53" i="52"/>
  <c r="H53" i="52"/>
  <c r="G53" i="52"/>
  <c r="J52" i="52"/>
  <c r="H52" i="52"/>
  <c r="G52" i="52"/>
  <c r="J51" i="52"/>
  <c r="H51" i="52"/>
  <c r="G51" i="52"/>
  <c r="J50" i="52"/>
  <c r="H50" i="52"/>
  <c r="G50" i="52"/>
  <c r="J49" i="52"/>
  <c r="H49" i="52"/>
  <c r="G49" i="52"/>
  <c r="J48" i="52"/>
  <c r="H48" i="52"/>
  <c r="G48" i="52"/>
  <c r="J47" i="52"/>
  <c r="H47" i="52"/>
  <c r="L47" i="52" s="1"/>
  <c r="G47" i="52"/>
  <c r="J46" i="52"/>
  <c r="H46" i="52"/>
  <c r="G46" i="52"/>
  <c r="J45" i="52"/>
  <c r="H45" i="52"/>
  <c r="G45" i="52"/>
  <c r="J44" i="52"/>
  <c r="H44" i="52"/>
  <c r="G44" i="52"/>
  <c r="J43" i="52"/>
  <c r="H43" i="52"/>
  <c r="G43" i="52"/>
  <c r="J42" i="52"/>
  <c r="H42" i="52"/>
  <c r="G42" i="52"/>
  <c r="J41" i="52"/>
  <c r="H41" i="52"/>
  <c r="G41" i="52"/>
  <c r="J40" i="52"/>
  <c r="H40" i="52"/>
  <c r="G40" i="52"/>
  <c r="J39" i="52"/>
  <c r="H39" i="52"/>
  <c r="G39" i="52"/>
  <c r="J38" i="52"/>
  <c r="H38" i="52"/>
  <c r="G38" i="52"/>
  <c r="J37" i="52"/>
  <c r="H37" i="52"/>
  <c r="G37" i="52"/>
  <c r="J36" i="52"/>
  <c r="H36" i="52"/>
  <c r="G36" i="52"/>
  <c r="J35" i="52"/>
  <c r="H35" i="52"/>
  <c r="G35" i="52"/>
  <c r="J34" i="52"/>
  <c r="H34" i="52"/>
  <c r="G34" i="52"/>
  <c r="J33" i="52"/>
  <c r="H33" i="52"/>
  <c r="G33" i="52"/>
  <c r="J32" i="52"/>
  <c r="H32" i="52"/>
  <c r="G32" i="52"/>
  <c r="J31" i="52"/>
  <c r="H31" i="52"/>
  <c r="G31" i="52"/>
  <c r="J30" i="52"/>
  <c r="H30" i="52"/>
  <c r="G30" i="52"/>
  <c r="J29" i="52"/>
  <c r="H29" i="52"/>
  <c r="G29" i="52"/>
  <c r="J28" i="52"/>
  <c r="H28" i="52"/>
  <c r="G28" i="52"/>
  <c r="J27" i="52"/>
  <c r="H27" i="52"/>
  <c r="G27" i="52"/>
  <c r="J26" i="52"/>
  <c r="H26" i="52"/>
  <c r="G26" i="52"/>
  <c r="J25" i="52"/>
  <c r="H25" i="52"/>
  <c r="G25" i="52"/>
  <c r="K24" i="52"/>
  <c r="J24" i="52"/>
  <c r="H24" i="52"/>
  <c r="G24" i="52"/>
  <c r="J23" i="52"/>
  <c r="H23" i="52"/>
  <c r="G23" i="52"/>
  <c r="K23" i="52" s="1"/>
  <c r="J22" i="52"/>
  <c r="H22" i="52"/>
  <c r="G22" i="52"/>
  <c r="J21" i="52"/>
  <c r="H21" i="52"/>
  <c r="G21" i="52"/>
  <c r="J20" i="52"/>
  <c r="H20" i="52"/>
  <c r="G20" i="52"/>
  <c r="J19" i="52"/>
  <c r="H19" i="52"/>
  <c r="G19" i="52"/>
  <c r="J18" i="52"/>
  <c r="H18" i="52"/>
  <c r="G18" i="52"/>
  <c r="J17" i="52"/>
  <c r="H17" i="52"/>
  <c r="G17" i="52"/>
  <c r="J16" i="52"/>
  <c r="H16" i="52"/>
  <c r="G16" i="52"/>
  <c r="J15" i="52"/>
  <c r="H15" i="52"/>
  <c r="L15" i="52" s="1"/>
  <c r="G15" i="52"/>
  <c r="J14" i="52"/>
  <c r="H14" i="52"/>
  <c r="G14" i="52"/>
  <c r="J13" i="52"/>
  <c r="H13" i="52"/>
  <c r="G13" i="52"/>
  <c r="J12" i="52"/>
  <c r="H12" i="52"/>
  <c r="G12" i="52"/>
  <c r="J11" i="52"/>
  <c r="H11" i="52"/>
  <c r="G11" i="52"/>
  <c r="J10" i="52"/>
  <c r="H10" i="52"/>
  <c r="G10" i="52"/>
  <c r="J9" i="52"/>
  <c r="H9" i="52"/>
  <c r="G9" i="52"/>
  <c r="J8" i="52"/>
  <c r="H8" i="52"/>
  <c r="G8" i="52"/>
  <c r="J7" i="52"/>
  <c r="H7" i="52"/>
  <c r="G7" i="52"/>
  <c r="J6" i="52"/>
  <c r="H6" i="52"/>
  <c r="L16" i="52" s="1"/>
  <c r="G6" i="52"/>
  <c r="K6" i="52" s="1"/>
  <c r="J5" i="52"/>
  <c r="H5" i="52"/>
  <c r="G5" i="52"/>
  <c r="J4" i="52"/>
  <c r="H4" i="52"/>
  <c r="G4" i="52"/>
  <c r="J3" i="52"/>
  <c r="H3" i="52"/>
  <c r="G3" i="52"/>
  <c r="J47" i="51"/>
  <c r="H47" i="51"/>
  <c r="G47" i="51"/>
  <c r="J46" i="51"/>
  <c r="H46" i="51"/>
  <c r="G46" i="51"/>
  <c r="J45" i="51"/>
  <c r="H45" i="51"/>
  <c r="G45" i="51"/>
  <c r="J44" i="51"/>
  <c r="H44" i="51"/>
  <c r="G44" i="51"/>
  <c r="J43" i="51"/>
  <c r="H43" i="51"/>
  <c r="G43" i="51"/>
  <c r="J42" i="51"/>
  <c r="H42" i="51"/>
  <c r="G42" i="51"/>
  <c r="J41" i="51"/>
  <c r="H41" i="51"/>
  <c r="L41" i="51" s="1"/>
  <c r="G41" i="51"/>
  <c r="J40" i="51"/>
  <c r="H40" i="51"/>
  <c r="G40" i="51"/>
  <c r="J39" i="51"/>
  <c r="H39" i="51"/>
  <c r="G39" i="51"/>
  <c r="J38" i="51"/>
  <c r="H38" i="51"/>
  <c r="G38" i="51"/>
  <c r="J37" i="51"/>
  <c r="H37" i="51"/>
  <c r="G37" i="51"/>
  <c r="J36" i="51"/>
  <c r="H36" i="51"/>
  <c r="G36" i="51"/>
  <c r="K36" i="51" s="1"/>
  <c r="J35" i="51"/>
  <c r="H35" i="51"/>
  <c r="G35" i="51"/>
  <c r="J34" i="51"/>
  <c r="H34" i="51"/>
  <c r="G34" i="51"/>
  <c r="J33" i="51"/>
  <c r="H33" i="51"/>
  <c r="G33" i="51"/>
  <c r="J32" i="51"/>
  <c r="H32" i="51"/>
  <c r="G32" i="51"/>
  <c r="J31" i="51"/>
  <c r="H31" i="51"/>
  <c r="G31" i="51"/>
  <c r="J30" i="51"/>
  <c r="H30" i="51"/>
  <c r="G30" i="51"/>
  <c r="J29" i="51"/>
  <c r="H29" i="51"/>
  <c r="G29" i="51"/>
  <c r="J28" i="51"/>
  <c r="H28" i="51"/>
  <c r="G28" i="51"/>
  <c r="J27" i="51"/>
  <c r="H27" i="51"/>
  <c r="G27" i="51"/>
  <c r="J26" i="51"/>
  <c r="H26" i="51"/>
  <c r="G26" i="51"/>
  <c r="J25" i="51"/>
  <c r="H25" i="51"/>
  <c r="G25" i="51"/>
  <c r="J24" i="51"/>
  <c r="H24" i="51"/>
  <c r="G24" i="51"/>
  <c r="J23" i="51"/>
  <c r="H23" i="51"/>
  <c r="G23" i="51"/>
  <c r="J22" i="51"/>
  <c r="H22" i="51"/>
  <c r="G22" i="51"/>
  <c r="J21" i="51"/>
  <c r="H21" i="51"/>
  <c r="G21" i="51"/>
  <c r="J20" i="51"/>
  <c r="H20" i="51"/>
  <c r="G20" i="51"/>
  <c r="J19" i="51"/>
  <c r="H19" i="51"/>
  <c r="G19" i="51"/>
  <c r="K19" i="51" s="1"/>
  <c r="J18" i="51"/>
  <c r="H18" i="51"/>
  <c r="G18" i="51"/>
  <c r="J17" i="51"/>
  <c r="H17" i="51"/>
  <c r="G17" i="51"/>
  <c r="K17" i="51" s="1"/>
  <c r="J16" i="51"/>
  <c r="H16" i="51"/>
  <c r="G16" i="51"/>
  <c r="J15" i="51"/>
  <c r="H15" i="51"/>
  <c r="G15" i="51"/>
  <c r="J14" i="51"/>
  <c r="H14" i="51"/>
  <c r="G14" i="51"/>
  <c r="J13" i="51"/>
  <c r="H13" i="51"/>
  <c r="G13" i="51"/>
  <c r="J12" i="51"/>
  <c r="H12" i="51"/>
  <c r="L12" i="51" s="1"/>
  <c r="G12" i="51"/>
  <c r="K12" i="51" s="1"/>
  <c r="J11" i="51"/>
  <c r="H11" i="51"/>
  <c r="G11" i="51"/>
  <c r="J10" i="51"/>
  <c r="H10" i="51"/>
  <c r="G10" i="51"/>
  <c r="K10" i="51" s="1"/>
  <c r="J9" i="51"/>
  <c r="H9" i="51"/>
  <c r="L13" i="51" s="1"/>
  <c r="G9" i="51"/>
  <c r="J8" i="51"/>
  <c r="H8" i="51"/>
  <c r="G8" i="51"/>
  <c r="J7" i="51"/>
  <c r="H7" i="51"/>
  <c r="G7" i="51"/>
  <c r="J6" i="51"/>
  <c r="H6" i="51"/>
  <c r="G6" i="51"/>
  <c r="J5" i="51"/>
  <c r="H5" i="51"/>
  <c r="G5" i="51"/>
  <c r="J4" i="51"/>
  <c r="H4" i="51"/>
  <c r="G4" i="51"/>
  <c r="K5" i="51" s="1"/>
  <c r="J3" i="51"/>
  <c r="H3" i="51"/>
  <c r="G3" i="51"/>
  <c r="J61" i="50"/>
  <c r="H61" i="50"/>
  <c r="G61" i="50"/>
  <c r="J60" i="50"/>
  <c r="H60" i="50"/>
  <c r="G60" i="50"/>
  <c r="J59" i="50"/>
  <c r="H59" i="50"/>
  <c r="G59" i="50"/>
  <c r="J58" i="50"/>
  <c r="H58" i="50"/>
  <c r="G58" i="50"/>
  <c r="J57" i="50"/>
  <c r="H57" i="50"/>
  <c r="G57" i="50"/>
  <c r="J56" i="50"/>
  <c r="H56" i="50"/>
  <c r="G56" i="50"/>
  <c r="J55" i="50"/>
  <c r="H55" i="50"/>
  <c r="G55" i="50"/>
  <c r="J54" i="50"/>
  <c r="H54" i="50"/>
  <c r="G54" i="50"/>
  <c r="K54" i="50" s="1"/>
  <c r="J53" i="50"/>
  <c r="H53" i="50"/>
  <c r="G53" i="50"/>
  <c r="J52" i="50"/>
  <c r="H52" i="50"/>
  <c r="G52" i="50"/>
  <c r="J51" i="50"/>
  <c r="H51" i="50"/>
  <c r="G51" i="50"/>
  <c r="J50" i="50"/>
  <c r="H50" i="50"/>
  <c r="G50" i="50"/>
  <c r="J49" i="50"/>
  <c r="H49" i="50"/>
  <c r="G49" i="50"/>
  <c r="J48" i="50"/>
  <c r="H48" i="50"/>
  <c r="G48" i="50"/>
  <c r="J47" i="50"/>
  <c r="H47" i="50"/>
  <c r="G47" i="50"/>
  <c r="J46" i="50"/>
  <c r="H46" i="50"/>
  <c r="G46" i="50"/>
  <c r="J45" i="50"/>
  <c r="H45" i="50"/>
  <c r="G45" i="50"/>
  <c r="J44" i="50"/>
  <c r="H44" i="50"/>
  <c r="G44" i="50"/>
  <c r="K44" i="50" s="1"/>
  <c r="J43" i="50"/>
  <c r="H43" i="50"/>
  <c r="G43" i="50"/>
  <c r="J42" i="50"/>
  <c r="H42" i="50"/>
  <c r="G42" i="50"/>
  <c r="J41" i="50"/>
  <c r="H41" i="50"/>
  <c r="G41" i="50"/>
  <c r="J40" i="50"/>
  <c r="H40" i="50"/>
  <c r="G40" i="50"/>
  <c r="J39" i="50"/>
  <c r="H39" i="50"/>
  <c r="L39" i="50" s="1"/>
  <c r="G39" i="50"/>
  <c r="J38" i="50"/>
  <c r="H38" i="50"/>
  <c r="G38" i="50"/>
  <c r="J37" i="50"/>
  <c r="H37" i="50"/>
  <c r="G37" i="50"/>
  <c r="K37" i="50" s="1"/>
  <c r="J36" i="50"/>
  <c r="H36" i="50"/>
  <c r="G36" i="50"/>
  <c r="J35" i="50"/>
  <c r="H35" i="50"/>
  <c r="G35" i="50"/>
  <c r="J34" i="50"/>
  <c r="H34" i="50"/>
  <c r="G34" i="50"/>
  <c r="J33" i="50"/>
  <c r="H33" i="50"/>
  <c r="G33" i="50"/>
  <c r="J32" i="50"/>
  <c r="H32" i="50"/>
  <c r="L32" i="50" s="1"/>
  <c r="G32" i="50"/>
  <c r="J31" i="50"/>
  <c r="H31" i="50"/>
  <c r="G31" i="50"/>
  <c r="J30" i="50"/>
  <c r="H30" i="50"/>
  <c r="L30" i="50" s="1"/>
  <c r="G30" i="50"/>
  <c r="J29" i="50"/>
  <c r="H29" i="50"/>
  <c r="G29" i="50"/>
  <c r="J28" i="50"/>
  <c r="H28" i="50"/>
  <c r="G28" i="50"/>
  <c r="J27" i="50"/>
  <c r="H27" i="50"/>
  <c r="G27" i="50"/>
  <c r="J26" i="50"/>
  <c r="H26" i="50"/>
  <c r="G26" i="50"/>
  <c r="J25" i="50"/>
  <c r="H25" i="50"/>
  <c r="G25" i="50"/>
  <c r="L24" i="50"/>
  <c r="J24" i="50"/>
  <c r="H24" i="50"/>
  <c r="G24" i="50"/>
  <c r="J23" i="50"/>
  <c r="H23" i="50"/>
  <c r="L56" i="50" s="1"/>
  <c r="G23" i="50"/>
  <c r="J22" i="50"/>
  <c r="H22" i="50"/>
  <c r="G22" i="50"/>
  <c r="J21" i="50"/>
  <c r="H21" i="50"/>
  <c r="G21" i="50"/>
  <c r="J20" i="50"/>
  <c r="H20" i="50"/>
  <c r="G20" i="50"/>
  <c r="J19" i="50"/>
  <c r="H19" i="50"/>
  <c r="G19" i="50"/>
  <c r="J18" i="50"/>
  <c r="H18" i="50"/>
  <c r="G18" i="50"/>
  <c r="J17" i="50"/>
  <c r="H17" i="50"/>
  <c r="G17" i="50"/>
  <c r="J16" i="50"/>
  <c r="H16" i="50"/>
  <c r="G16" i="50"/>
  <c r="J15" i="50"/>
  <c r="H15" i="50"/>
  <c r="G15" i="50"/>
  <c r="J14" i="50"/>
  <c r="H14" i="50"/>
  <c r="G14" i="50"/>
  <c r="J13" i="50"/>
  <c r="H13" i="50"/>
  <c r="G13" i="50"/>
  <c r="J12" i="50"/>
  <c r="H12" i="50"/>
  <c r="G12" i="50"/>
  <c r="J11" i="50"/>
  <c r="H11" i="50"/>
  <c r="G11" i="50"/>
  <c r="K10" i="50"/>
  <c r="J10" i="50"/>
  <c r="H10" i="50"/>
  <c r="L10" i="50" s="1"/>
  <c r="G10" i="50"/>
  <c r="J9" i="50"/>
  <c r="H9" i="50"/>
  <c r="G9" i="50"/>
  <c r="J8" i="50"/>
  <c r="H8" i="50"/>
  <c r="G8" i="50"/>
  <c r="J7" i="50"/>
  <c r="H7" i="50"/>
  <c r="L49" i="50" s="1"/>
  <c r="G7" i="50"/>
  <c r="J6" i="50"/>
  <c r="H6" i="50"/>
  <c r="G6" i="50"/>
  <c r="K16" i="50" s="1"/>
  <c r="J5" i="50"/>
  <c r="H5" i="50"/>
  <c r="G5" i="50"/>
  <c r="J4" i="50"/>
  <c r="H4" i="50"/>
  <c r="G4" i="50"/>
  <c r="J3" i="50"/>
  <c r="H3" i="50"/>
  <c r="G3" i="50"/>
  <c r="K61" i="50" s="1"/>
  <c r="J44" i="49"/>
  <c r="H44" i="49"/>
  <c r="G44" i="49"/>
  <c r="J43" i="49"/>
  <c r="H43" i="49"/>
  <c r="G43" i="49"/>
  <c r="J42" i="49"/>
  <c r="H42" i="49"/>
  <c r="G42" i="49"/>
  <c r="J41" i="49"/>
  <c r="H41" i="49"/>
  <c r="G41" i="49"/>
  <c r="J40" i="49"/>
  <c r="H40" i="49"/>
  <c r="G40" i="49"/>
  <c r="J39" i="49"/>
  <c r="H39" i="49"/>
  <c r="G39" i="49"/>
  <c r="J38" i="49"/>
  <c r="H38" i="49"/>
  <c r="G38" i="49"/>
  <c r="J37" i="49"/>
  <c r="H37" i="49"/>
  <c r="G37" i="49"/>
  <c r="J36" i="49"/>
  <c r="H36" i="49"/>
  <c r="G36" i="49"/>
  <c r="J35" i="49"/>
  <c r="H35" i="49"/>
  <c r="G35" i="49"/>
  <c r="J34" i="49"/>
  <c r="H34" i="49"/>
  <c r="G34" i="49"/>
  <c r="J33" i="49"/>
  <c r="H33" i="49"/>
  <c r="L11" i="49" s="1"/>
  <c r="G33" i="49"/>
  <c r="J32" i="49"/>
  <c r="H32" i="49"/>
  <c r="G32" i="49"/>
  <c r="J31" i="49"/>
  <c r="H31" i="49"/>
  <c r="G31" i="49"/>
  <c r="J30" i="49"/>
  <c r="H30" i="49"/>
  <c r="G30" i="49"/>
  <c r="J29" i="49"/>
  <c r="H29" i="49"/>
  <c r="G29" i="49"/>
  <c r="J28" i="49"/>
  <c r="H28" i="49"/>
  <c r="G28" i="49"/>
  <c r="J27" i="49"/>
  <c r="H27" i="49"/>
  <c r="G27" i="49"/>
  <c r="J26" i="49"/>
  <c r="H26" i="49"/>
  <c r="G26" i="49"/>
  <c r="J25" i="49"/>
  <c r="H25" i="49"/>
  <c r="G25" i="49"/>
  <c r="J24" i="49"/>
  <c r="H24" i="49"/>
  <c r="G24" i="49"/>
  <c r="J23" i="49"/>
  <c r="H23" i="49"/>
  <c r="G23" i="49"/>
  <c r="J22" i="49"/>
  <c r="H22" i="49"/>
  <c r="G22" i="49"/>
  <c r="J21" i="49"/>
  <c r="H21" i="49"/>
  <c r="G21" i="49"/>
  <c r="J20" i="49"/>
  <c r="H20" i="49"/>
  <c r="G20" i="49"/>
  <c r="J19" i="49"/>
  <c r="H19" i="49"/>
  <c r="G19" i="49"/>
  <c r="J18" i="49"/>
  <c r="H18" i="49"/>
  <c r="G18" i="49"/>
  <c r="J17" i="49"/>
  <c r="H17" i="49"/>
  <c r="L17" i="49" s="1"/>
  <c r="G17" i="49"/>
  <c r="J16" i="49"/>
  <c r="H16" i="49"/>
  <c r="G16" i="49"/>
  <c r="J15" i="49"/>
  <c r="H15" i="49"/>
  <c r="G15" i="49"/>
  <c r="J14" i="49"/>
  <c r="H14" i="49"/>
  <c r="L18" i="49" s="1"/>
  <c r="G14" i="49"/>
  <c r="J13" i="49"/>
  <c r="H13" i="49"/>
  <c r="G13" i="49"/>
  <c r="J12" i="49"/>
  <c r="H12" i="49"/>
  <c r="G12" i="49"/>
  <c r="J11" i="49"/>
  <c r="H11" i="49"/>
  <c r="G11" i="49"/>
  <c r="J10" i="49"/>
  <c r="H10" i="49"/>
  <c r="G10" i="49"/>
  <c r="J9" i="49"/>
  <c r="H9" i="49"/>
  <c r="G9" i="49"/>
  <c r="K9" i="49" s="1"/>
  <c r="J8" i="49"/>
  <c r="H8" i="49"/>
  <c r="L43" i="49" s="1"/>
  <c r="G8" i="49"/>
  <c r="J7" i="49"/>
  <c r="H7" i="49"/>
  <c r="G7" i="49"/>
  <c r="J6" i="49"/>
  <c r="H6" i="49"/>
  <c r="G6" i="49"/>
  <c r="J5" i="49"/>
  <c r="H5" i="49"/>
  <c r="G5" i="49"/>
  <c r="J4" i="49"/>
  <c r="H4" i="49"/>
  <c r="G4" i="49"/>
  <c r="J3" i="49"/>
  <c r="H3" i="49"/>
  <c r="G3" i="49"/>
  <c r="J33" i="48"/>
  <c r="H33" i="48"/>
  <c r="G33" i="48"/>
  <c r="J32" i="48"/>
  <c r="H32" i="48"/>
  <c r="G32" i="48"/>
  <c r="J31" i="48"/>
  <c r="H31" i="48"/>
  <c r="G31" i="48"/>
  <c r="K31" i="48" s="1"/>
  <c r="J30" i="48"/>
  <c r="H30" i="48"/>
  <c r="G30" i="48"/>
  <c r="J29" i="48"/>
  <c r="H29" i="48"/>
  <c r="G29" i="48"/>
  <c r="J28" i="48"/>
  <c r="H28" i="48"/>
  <c r="G28" i="48"/>
  <c r="J27" i="48"/>
  <c r="H27" i="48"/>
  <c r="G27" i="48"/>
  <c r="J26" i="48"/>
  <c r="H26" i="48"/>
  <c r="G26" i="48"/>
  <c r="J25" i="48"/>
  <c r="H25" i="48"/>
  <c r="G25" i="48"/>
  <c r="J24" i="48"/>
  <c r="H24" i="48"/>
  <c r="G24" i="48"/>
  <c r="J23" i="48"/>
  <c r="H23" i="48"/>
  <c r="G23" i="48"/>
  <c r="K23" i="48" s="1"/>
  <c r="J22" i="48"/>
  <c r="H22" i="48"/>
  <c r="G22" i="48"/>
  <c r="J21" i="48"/>
  <c r="H21" i="48"/>
  <c r="G21" i="48"/>
  <c r="K21" i="48" s="1"/>
  <c r="J20" i="48"/>
  <c r="H20" i="48"/>
  <c r="G20" i="48"/>
  <c r="J19" i="48"/>
  <c r="H19" i="48"/>
  <c r="G19" i="48"/>
  <c r="J18" i="48"/>
  <c r="H18" i="48"/>
  <c r="G18" i="48"/>
  <c r="J17" i="48"/>
  <c r="H17" i="48"/>
  <c r="G17" i="48"/>
  <c r="J16" i="48"/>
  <c r="H16" i="48"/>
  <c r="L16" i="48" s="1"/>
  <c r="G16" i="48"/>
  <c r="K16" i="48" s="1"/>
  <c r="J15" i="48"/>
  <c r="H15" i="48"/>
  <c r="G15" i="48"/>
  <c r="J14" i="48"/>
  <c r="H14" i="48"/>
  <c r="G14" i="48"/>
  <c r="K14" i="48" s="1"/>
  <c r="J13" i="48"/>
  <c r="H13" i="48"/>
  <c r="L13" i="48" s="1"/>
  <c r="G13" i="48"/>
  <c r="J12" i="48"/>
  <c r="H12" i="48"/>
  <c r="G12" i="48"/>
  <c r="J11" i="48"/>
  <c r="H11" i="48"/>
  <c r="G11" i="48"/>
  <c r="L10" i="48"/>
  <c r="J10" i="48"/>
  <c r="H10" i="48"/>
  <c r="G10" i="48"/>
  <c r="J9" i="48"/>
  <c r="H9" i="48"/>
  <c r="G9" i="48"/>
  <c r="J8" i="48"/>
  <c r="H8" i="48"/>
  <c r="G8" i="48"/>
  <c r="K9" i="48" s="1"/>
  <c r="J7" i="48"/>
  <c r="H7" i="48"/>
  <c r="G7" i="48"/>
  <c r="J6" i="48"/>
  <c r="H6" i="48"/>
  <c r="G6" i="48"/>
  <c r="J5" i="48"/>
  <c r="H5" i="48"/>
  <c r="G5" i="48"/>
  <c r="J4" i="48"/>
  <c r="H4" i="48"/>
  <c r="G4" i="48"/>
  <c r="J3" i="48"/>
  <c r="H3" i="48"/>
  <c r="G3" i="48"/>
  <c r="J64" i="47"/>
  <c r="H64" i="47"/>
  <c r="G64" i="47"/>
  <c r="J63" i="47"/>
  <c r="H63" i="47"/>
  <c r="G63" i="47"/>
  <c r="J62" i="47"/>
  <c r="H62" i="47"/>
  <c r="G62" i="47"/>
  <c r="J61" i="47"/>
  <c r="H61" i="47"/>
  <c r="G61" i="47"/>
  <c r="J60" i="47"/>
  <c r="H60" i="47"/>
  <c r="G60" i="47"/>
  <c r="J59" i="47"/>
  <c r="H59" i="47"/>
  <c r="G59" i="47"/>
  <c r="J58" i="47"/>
  <c r="H58" i="47"/>
  <c r="G58" i="47"/>
  <c r="J57" i="47"/>
  <c r="H57" i="47"/>
  <c r="G57" i="47"/>
  <c r="J56" i="47"/>
  <c r="H56" i="47"/>
  <c r="G56" i="47"/>
  <c r="J55" i="47"/>
  <c r="H55" i="47"/>
  <c r="G55" i="47"/>
  <c r="J54" i="47"/>
  <c r="H54" i="47"/>
  <c r="G54" i="47"/>
  <c r="J53" i="47"/>
  <c r="H53" i="47"/>
  <c r="G53" i="47"/>
  <c r="J52" i="47"/>
  <c r="H52" i="47"/>
  <c r="G52" i="47"/>
  <c r="J51" i="47"/>
  <c r="H51" i="47"/>
  <c r="G51" i="47"/>
  <c r="J50" i="47"/>
  <c r="H50" i="47"/>
  <c r="G50" i="47"/>
  <c r="J49" i="47"/>
  <c r="H49" i="47"/>
  <c r="G49" i="47"/>
  <c r="J48" i="47"/>
  <c r="H48" i="47"/>
  <c r="G48" i="47"/>
  <c r="J47" i="47"/>
  <c r="H47" i="47"/>
  <c r="G47" i="47"/>
  <c r="J46" i="47"/>
  <c r="H46" i="47"/>
  <c r="G46" i="47"/>
  <c r="J45" i="47"/>
  <c r="H45" i="47"/>
  <c r="G45" i="47"/>
  <c r="K45" i="47" s="1"/>
  <c r="J44" i="47"/>
  <c r="H44" i="47"/>
  <c r="G44" i="47"/>
  <c r="J43" i="47"/>
  <c r="H43" i="47"/>
  <c r="G43" i="47"/>
  <c r="J42" i="47"/>
  <c r="H42" i="47"/>
  <c r="G42" i="47"/>
  <c r="J41" i="47"/>
  <c r="H41" i="47"/>
  <c r="G41" i="47"/>
  <c r="J40" i="47"/>
  <c r="H40" i="47"/>
  <c r="L40" i="47" s="1"/>
  <c r="G40" i="47"/>
  <c r="J39" i="47"/>
  <c r="H39" i="47"/>
  <c r="G39" i="47"/>
  <c r="J38" i="47"/>
  <c r="H38" i="47"/>
  <c r="G38" i="47"/>
  <c r="K38" i="47" s="1"/>
  <c r="J37" i="47"/>
  <c r="H37" i="47"/>
  <c r="G37" i="47"/>
  <c r="J36" i="47"/>
  <c r="H36" i="47"/>
  <c r="G36" i="47"/>
  <c r="J35" i="47"/>
  <c r="H35" i="47"/>
  <c r="G35" i="47"/>
  <c r="J34" i="47"/>
  <c r="H34" i="47"/>
  <c r="G34" i="47"/>
  <c r="J33" i="47"/>
  <c r="H33" i="47"/>
  <c r="G33" i="47"/>
  <c r="J32" i="47"/>
  <c r="H32" i="47"/>
  <c r="G32" i="47"/>
  <c r="J31" i="47"/>
  <c r="H31" i="47"/>
  <c r="G31" i="47"/>
  <c r="J30" i="47"/>
  <c r="H30" i="47"/>
  <c r="G30" i="47"/>
  <c r="J29" i="47"/>
  <c r="H29" i="47"/>
  <c r="G29" i="47"/>
  <c r="J28" i="47"/>
  <c r="H28" i="47"/>
  <c r="G28" i="47"/>
  <c r="J27" i="47"/>
  <c r="H27" i="47"/>
  <c r="G27" i="47"/>
  <c r="J26" i="47"/>
  <c r="H26" i="47"/>
  <c r="G26" i="47"/>
  <c r="J25" i="47"/>
  <c r="H25" i="47"/>
  <c r="G25" i="47"/>
  <c r="J24" i="47"/>
  <c r="H24" i="47"/>
  <c r="L24" i="47" s="1"/>
  <c r="G24" i="47"/>
  <c r="J23" i="47"/>
  <c r="H23" i="47"/>
  <c r="G23" i="47"/>
  <c r="J22" i="47"/>
  <c r="H22" i="47"/>
  <c r="G22" i="47"/>
  <c r="J21" i="47"/>
  <c r="H21" i="47"/>
  <c r="G21" i="47"/>
  <c r="J20" i="47"/>
  <c r="H20" i="47"/>
  <c r="G20" i="47"/>
  <c r="J19" i="47"/>
  <c r="H19" i="47"/>
  <c r="G19" i="47"/>
  <c r="J18" i="47"/>
  <c r="H18" i="47"/>
  <c r="G18" i="47"/>
  <c r="K17" i="47"/>
  <c r="J17" i="47"/>
  <c r="H17" i="47"/>
  <c r="G17" i="47"/>
  <c r="J16" i="47"/>
  <c r="H16" i="47"/>
  <c r="G16" i="47"/>
  <c r="K15" i="47"/>
  <c r="J15" i="47"/>
  <c r="H15" i="47"/>
  <c r="G15" i="47"/>
  <c r="J14" i="47"/>
  <c r="H14" i="47"/>
  <c r="L14" i="47" s="1"/>
  <c r="G14" i="47"/>
  <c r="K13" i="47"/>
  <c r="J13" i="47"/>
  <c r="H13" i="47"/>
  <c r="G13" i="47"/>
  <c r="J12" i="47"/>
  <c r="H12" i="47"/>
  <c r="G12" i="47"/>
  <c r="J11" i="47"/>
  <c r="H11" i="47"/>
  <c r="L11" i="47" s="1"/>
  <c r="G11" i="47"/>
  <c r="J10" i="47"/>
  <c r="H10" i="47"/>
  <c r="G10" i="47"/>
  <c r="J9" i="47"/>
  <c r="H9" i="47"/>
  <c r="G9" i="47"/>
  <c r="L8" i="47"/>
  <c r="J8" i="47"/>
  <c r="H8" i="47"/>
  <c r="G8" i="47"/>
  <c r="J7" i="47"/>
  <c r="H7" i="47"/>
  <c r="G7" i="47"/>
  <c r="J6" i="47"/>
  <c r="H6" i="47"/>
  <c r="G6" i="47"/>
  <c r="J5" i="47"/>
  <c r="H5" i="47"/>
  <c r="L22" i="47" s="1"/>
  <c r="G5" i="47"/>
  <c r="L4" i="47"/>
  <c r="J4" i="47"/>
  <c r="H4" i="47"/>
  <c r="G4" i="47"/>
  <c r="J3" i="47"/>
  <c r="H3" i="47"/>
  <c r="L62" i="47" s="1"/>
  <c r="G3" i="47"/>
  <c r="K22" i="47" s="1"/>
  <c r="J35" i="46"/>
  <c r="H35" i="46"/>
  <c r="G35" i="46"/>
  <c r="J34" i="46"/>
  <c r="H34" i="46"/>
  <c r="G34" i="46"/>
  <c r="J33" i="46"/>
  <c r="H33" i="46"/>
  <c r="G33" i="46"/>
  <c r="J32" i="46"/>
  <c r="H32" i="46"/>
  <c r="G32" i="46"/>
  <c r="J31" i="46"/>
  <c r="H31" i="46"/>
  <c r="L31" i="46" s="1"/>
  <c r="G31" i="46"/>
  <c r="J30" i="46"/>
  <c r="H30" i="46"/>
  <c r="G30" i="46"/>
  <c r="K30" i="46" s="1"/>
  <c r="J29" i="46"/>
  <c r="H29" i="46"/>
  <c r="G29" i="46"/>
  <c r="J28" i="46"/>
  <c r="H28" i="46"/>
  <c r="G28" i="46"/>
  <c r="J27" i="46"/>
  <c r="H27" i="46"/>
  <c r="G27" i="46"/>
  <c r="J26" i="46"/>
  <c r="H26" i="46"/>
  <c r="G26" i="46"/>
  <c r="J25" i="46"/>
  <c r="H25" i="46"/>
  <c r="G25" i="46"/>
  <c r="J24" i="46"/>
  <c r="H24" i="46"/>
  <c r="G24" i="46"/>
  <c r="J23" i="46"/>
  <c r="H23" i="46"/>
  <c r="G23" i="46"/>
  <c r="K23" i="46" s="1"/>
  <c r="J22" i="46"/>
  <c r="H22" i="46"/>
  <c r="L22" i="46" s="1"/>
  <c r="G22" i="46"/>
  <c r="J21" i="46"/>
  <c r="H21" i="46"/>
  <c r="G21" i="46"/>
  <c r="J20" i="46"/>
  <c r="H20" i="46"/>
  <c r="G20" i="46"/>
  <c r="J19" i="46"/>
  <c r="H19" i="46"/>
  <c r="G19" i="46"/>
  <c r="J18" i="46"/>
  <c r="H18" i="46"/>
  <c r="G18" i="46"/>
  <c r="J17" i="46"/>
  <c r="H17" i="46"/>
  <c r="G17" i="46"/>
  <c r="J16" i="46"/>
  <c r="H16" i="46"/>
  <c r="G16" i="46"/>
  <c r="J15" i="46"/>
  <c r="H15" i="46"/>
  <c r="G15" i="46"/>
  <c r="J14" i="46"/>
  <c r="H14" i="46"/>
  <c r="G14" i="46"/>
  <c r="K14" i="46" s="1"/>
  <c r="J13" i="46"/>
  <c r="H13" i="46"/>
  <c r="G13" i="46"/>
  <c r="J12" i="46"/>
  <c r="H12" i="46"/>
  <c r="G12" i="46"/>
  <c r="J11" i="46"/>
  <c r="H11" i="46"/>
  <c r="G11" i="46"/>
  <c r="K11" i="46" s="1"/>
  <c r="J10" i="46"/>
  <c r="H10" i="46"/>
  <c r="G10" i="46"/>
  <c r="J9" i="46"/>
  <c r="H9" i="46"/>
  <c r="L9" i="46" s="1"/>
  <c r="G9" i="46"/>
  <c r="J8" i="46"/>
  <c r="H8" i="46"/>
  <c r="G8" i="46"/>
  <c r="J7" i="46"/>
  <c r="H7" i="46"/>
  <c r="G7" i="46"/>
  <c r="K7" i="46" s="1"/>
  <c r="J6" i="46"/>
  <c r="H6" i="46"/>
  <c r="G6" i="46"/>
  <c r="J5" i="46"/>
  <c r="H5" i="46"/>
  <c r="G5" i="46"/>
  <c r="J4" i="46"/>
  <c r="H4" i="46"/>
  <c r="L25" i="46" s="1"/>
  <c r="G4" i="46"/>
  <c r="K18" i="46" s="1"/>
  <c r="J3" i="46"/>
  <c r="H3" i="46"/>
  <c r="G3" i="46"/>
  <c r="J40" i="45"/>
  <c r="H40" i="45"/>
  <c r="G40" i="45"/>
  <c r="J39" i="45"/>
  <c r="H39" i="45"/>
  <c r="G39" i="45"/>
  <c r="J38" i="45"/>
  <c r="H38" i="45"/>
  <c r="G38" i="45"/>
  <c r="J37" i="45"/>
  <c r="H37" i="45"/>
  <c r="G37" i="45"/>
  <c r="J36" i="45"/>
  <c r="H36" i="45"/>
  <c r="G36" i="45"/>
  <c r="J35" i="45"/>
  <c r="H35" i="45"/>
  <c r="G35" i="45"/>
  <c r="J34" i="45"/>
  <c r="H34" i="45"/>
  <c r="G34" i="45"/>
  <c r="J33" i="45"/>
  <c r="H33" i="45"/>
  <c r="G33" i="45"/>
  <c r="J32" i="45"/>
  <c r="H32" i="45"/>
  <c r="G32" i="45"/>
  <c r="J31" i="45"/>
  <c r="H31" i="45"/>
  <c r="L31" i="45" s="1"/>
  <c r="G31" i="45"/>
  <c r="J30" i="45"/>
  <c r="H30" i="45"/>
  <c r="G30" i="45"/>
  <c r="J29" i="45"/>
  <c r="H29" i="45"/>
  <c r="G29" i="45"/>
  <c r="J28" i="45"/>
  <c r="H28" i="45"/>
  <c r="G28" i="45"/>
  <c r="J27" i="45"/>
  <c r="H27" i="45"/>
  <c r="G27" i="45"/>
  <c r="J26" i="45"/>
  <c r="H26" i="45"/>
  <c r="G26" i="45"/>
  <c r="J25" i="45"/>
  <c r="H25" i="45"/>
  <c r="G25" i="45"/>
  <c r="J24" i="45"/>
  <c r="H24" i="45"/>
  <c r="G24" i="45"/>
  <c r="J23" i="45"/>
  <c r="H23" i="45"/>
  <c r="G23" i="45"/>
  <c r="J22" i="45"/>
  <c r="H22" i="45"/>
  <c r="G22" i="45"/>
  <c r="J21" i="45"/>
  <c r="H21" i="45"/>
  <c r="L21" i="45" s="1"/>
  <c r="G21" i="45"/>
  <c r="J20" i="45"/>
  <c r="H20" i="45"/>
  <c r="G20" i="45"/>
  <c r="J19" i="45"/>
  <c r="H19" i="45"/>
  <c r="G19" i="45"/>
  <c r="J18" i="45"/>
  <c r="H18" i="45"/>
  <c r="L18" i="45" s="1"/>
  <c r="G18" i="45"/>
  <c r="J17" i="45"/>
  <c r="H17" i="45"/>
  <c r="G17" i="45"/>
  <c r="J16" i="45"/>
  <c r="H16" i="45"/>
  <c r="G16" i="45"/>
  <c r="L15" i="45"/>
  <c r="J15" i="45"/>
  <c r="H15" i="45"/>
  <c r="G15" i="45"/>
  <c r="J14" i="45"/>
  <c r="H14" i="45"/>
  <c r="G14" i="45"/>
  <c r="L13" i="45"/>
  <c r="J13" i="45"/>
  <c r="H13" i="45"/>
  <c r="G13" i="45"/>
  <c r="J12" i="45"/>
  <c r="H12" i="45"/>
  <c r="G12" i="45"/>
  <c r="L11" i="45"/>
  <c r="J11" i="45"/>
  <c r="H11" i="45"/>
  <c r="G11" i="45"/>
  <c r="J10" i="45"/>
  <c r="H10" i="45"/>
  <c r="G10" i="45"/>
  <c r="J9" i="45"/>
  <c r="H9" i="45"/>
  <c r="G9" i="45"/>
  <c r="J8" i="45"/>
  <c r="H8" i="45"/>
  <c r="G8" i="45"/>
  <c r="K8" i="45" s="1"/>
  <c r="J7" i="45"/>
  <c r="H7" i="45"/>
  <c r="G7" i="45"/>
  <c r="J6" i="45"/>
  <c r="H6" i="45"/>
  <c r="G6" i="45"/>
  <c r="K5" i="45"/>
  <c r="J5" i="45"/>
  <c r="H5" i="45"/>
  <c r="G5" i="45"/>
  <c r="J4" i="45"/>
  <c r="H4" i="45"/>
  <c r="L38" i="45" s="1"/>
  <c r="G4" i="45"/>
  <c r="K30" i="45" s="1"/>
  <c r="L3" i="45"/>
  <c r="J3" i="45"/>
  <c r="H3" i="45"/>
  <c r="L8" i="45" s="1"/>
  <c r="G3" i="45"/>
  <c r="BH119" i="44"/>
  <c r="BF119" i="44"/>
  <c r="BE119" i="44"/>
  <c r="BA119" i="44"/>
  <c r="AY119" i="44"/>
  <c r="AX119" i="44"/>
  <c r="AT119" i="44"/>
  <c r="AR119" i="44"/>
  <c r="AQ119" i="44"/>
  <c r="BH118" i="44"/>
  <c r="BF118" i="44"/>
  <c r="BE118" i="44"/>
  <c r="BA118" i="44"/>
  <c r="AY118" i="44"/>
  <c r="AX118" i="44"/>
  <c r="AT118" i="44"/>
  <c r="AR118" i="44"/>
  <c r="AQ118" i="44"/>
  <c r="BH117" i="44"/>
  <c r="BF117" i="44"/>
  <c r="BE117" i="44"/>
  <c r="BA117" i="44"/>
  <c r="AY117" i="44"/>
  <c r="AX117" i="44"/>
  <c r="AT117" i="44"/>
  <c r="AR117" i="44"/>
  <c r="AQ117" i="44"/>
  <c r="BH116" i="44"/>
  <c r="BF116" i="44"/>
  <c r="BE116" i="44"/>
  <c r="BA116" i="44"/>
  <c r="AY116" i="44"/>
  <c r="AX116" i="44"/>
  <c r="AT116" i="44"/>
  <c r="AR116" i="44"/>
  <c r="AQ116" i="44"/>
  <c r="BH115" i="44"/>
  <c r="BF115" i="44"/>
  <c r="BE115" i="44"/>
  <c r="BA115" i="44"/>
  <c r="AY115" i="44"/>
  <c r="AX115" i="44"/>
  <c r="AT115" i="44"/>
  <c r="AR115" i="44"/>
  <c r="AQ115" i="44"/>
  <c r="BH114" i="44"/>
  <c r="BF114" i="44"/>
  <c r="BE114" i="44"/>
  <c r="BA114" i="44"/>
  <c r="AY114" i="44"/>
  <c r="AX114" i="44"/>
  <c r="AT114" i="44"/>
  <c r="AR114" i="44"/>
  <c r="AQ114" i="44"/>
  <c r="BH113" i="44"/>
  <c r="BF113" i="44"/>
  <c r="BE113" i="44"/>
  <c r="BA113" i="44"/>
  <c r="AY113" i="44"/>
  <c r="AX113" i="44"/>
  <c r="AT113" i="44"/>
  <c r="AR113" i="44"/>
  <c r="AQ113" i="44"/>
  <c r="BH112" i="44"/>
  <c r="BF112" i="44"/>
  <c r="BE112" i="44"/>
  <c r="BA112" i="44"/>
  <c r="AY112" i="44"/>
  <c r="AX112" i="44"/>
  <c r="AT112" i="44"/>
  <c r="AR112" i="44"/>
  <c r="AQ112" i="44"/>
  <c r="BH111" i="44"/>
  <c r="BF111" i="44"/>
  <c r="BE111" i="44"/>
  <c r="BA111" i="44"/>
  <c r="AY111" i="44"/>
  <c r="AX111" i="44"/>
  <c r="AT111" i="44"/>
  <c r="AR111" i="44"/>
  <c r="AQ111" i="44"/>
  <c r="BH110" i="44"/>
  <c r="BF110" i="44"/>
  <c r="BE110" i="44"/>
  <c r="BA110" i="44"/>
  <c r="AY110" i="44"/>
  <c r="AX110" i="44"/>
  <c r="AT110" i="44"/>
  <c r="AR110" i="44"/>
  <c r="AQ110" i="44"/>
  <c r="BH109" i="44"/>
  <c r="BF109" i="44"/>
  <c r="BE109" i="44"/>
  <c r="BA109" i="44"/>
  <c r="AY109" i="44"/>
  <c r="AX109" i="44"/>
  <c r="AT109" i="44"/>
  <c r="AR109" i="44"/>
  <c r="AQ109" i="44"/>
  <c r="BH108" i="44"/>
  <c r="BF108" i="44"/>
  <c r="BE108" i="44"/>
  <c r="BA108" i="44"/>
  <c r="AY108" i="44"/>
  <c r="AX108" i="44"/>
  <c r="AT108" i="44"/>
  <c r="AR108" i="44"/>
  <c r="AQ108" i="44"/>
  <c r="BH107" i="44"/>
  <c r="BF107" i="44"/>
  <c r="BE107" i="44"/>
  <c r="BA107" i="44"/>
  <c r="AY107" i="44"/>
  <c r="AX107" i="44"/>
  <c r="AT107" i="44"/>
  <c r="AR107" i="44"/>
  <c r="AQ107" i="44"/>
  <c r="BH106" i="44"/>
  <c r="BF106" i="44"/>
  <c r="BE106" i="44"/>
  <c r="BA106" i="44"/>
  <c r="AY106" i="44"/>
  <c r="AX106" i="44"/>
  <c r="AT106" i="44"/>
  <c r="AR106" i="44"/>
  <c r="AQ106" i="44"/>
  <c r="BH105" i="44"/>
  <c r="BF105" i="44"/>
  <c r="BE105" i="44"/>
  <c r="BA105" i="44"/>
  <c r="AY105" i="44"/>
  <c r="AX105" i="44"/>
  <c r="AT105" i="44"/>
  <c r="AR105" i="44"/>
  <c r="AQ105" i="44"/>
  <c r="BH104" i="44"/>
  <c r="BF104" i="44"/>
  <c r="BE104" i="44"/>
  <c r="BA104" i="44"/>
  <c r="AY104" i="44"/>
  <c r="AX104" i="44"/>
  <c r="AT104" i="44"/>
  <c r="AR104" i="44"/>
  <c r="AQ104" i="44"/>
  <c r="BH103" i="44"/>
  <c r="BF103" i="44"/>
  <c r="BE103" i="44"/>
  <c r="BA103" i="44"/>
  <c r="AY103" i="44"/>
  <c r="AX103" i="44"/>
  <c r="AT103" i="44"/>
  <c r="AR103" i="44"/>
  <c r="AQ103" i="44"/>
  <c r="BH102" i="44"/>
  <c r="BF102" i="44"/>
  <c r="BE102" i="44"/>
  <c r="BA102" i="44"/>
  <c r="AY102" i="44"/>
  <c r="AX102" i="44"/>
  <c r="AT102" i="44"/>
  <c r="AR102" i="44"/>
  <c r="AQ102" i="44"/>
  <c r="BH101" i="44"/>
  <c r="BF101" i="44"/>
  <c r="BE101" i="44"/>
  <c r="BA101" i="44"/>
  <c r="AY101" i="44"/>
  <c r="AX101" i="44"/>
  <c r="AT101" i="44"/>
  <c r="AR101" i="44"/>
  <c r="AQ101" i="44"/>
  <c r="BH100" i="44"/>
  <c r="BF100" i="44"/>
  <c r="BE100" i="44"/>
  <c r="BA100" i="44"/>
  <c r="AY100" i="44"/>
  <c r="AX100" i="44"/>
  <c r="AT100" i="44"/>
  <c r="AR100" i="44"/>
  <c r="AQ100" i="44"/>
  <c r="BH99" i="44"/>
  <c r="BF99" i="44"/>
  <c r="BE99" i="44"/>
  <c r="BA99" i="44"/>
  <c r="AY99" i="44"/>
  <c r="AX99" i="44"/>
  <c r="AT99" i="44"/>
  <c r="AR99" i="44"/>
  <c r="AQ99" i="44"/>
  <c r="BH98" i="44"/>
  <c r="BF98" i="44"/>
  <c r="BE98" i="44"/>
  <c r="BA98" i="44"/>
  <c r="AY98" i="44"/>
  <c r="AX98" i="44"/>
  <c r="AT98" i="44"/>
  <c r="AR98" i="44"/>
  <c r="AQ98" i="44"/>
  <c r="BH97" i="44"/>
  <c r="BF97" i="44"/>
  <c r="BE97" i="44"/>
  <c r="BA97" i="44"/>
  <c r="AY97" i="44"/>
  <c r="AX97" i="44"/>
  <c r="AT97" i="44"/>
  <c r="AR97" i="44"/>
  <c r="AQ97" i="44"/>
  <c r="BH96" i="44"/>
  <c r="BF96" i="44"/>
  <c r="BE96" i="44"/>
  <c r="BA96" i="44"/>
  <c r="AY96" i="44"/>
  <c r="AX96" i="44"/>
  <c r="AT96" i="44"/>
  <c r="AR96" i="44"/>
  <c r="AQ96" i="44"/>
  <c r="BH95" i="44"/>
  <c r="BF95" i="44"/>
  <c r="BE95" i="44"/>
  <c r="BA95" i="44"/>
  <c r="AY95" i="44"/>
  <c r="AX95" i="44"/>
  <c r="AT95" i="44"/>
  <c r="AR95" i="44"/>
  <c r="AQ95" i="44"/>
  <c r="BH94" i="44"/>
  <c r="BF94" i="44"/>
  <c r="BE94" i="44"/>
  <c r="BA94" i="44"/>
  <c r="AY94" i="44"/>
  <c r="AX94" i="44"/>
  <c r="AT94" i="44"/>
  <c r="AR94" i="44"/>
  <c r="AQ94" i="44"/>
  <c r="BH93" i="44"/>
  <c r="BF93" i="44"/>
  <c r="BE93" i="44"/>
  <c r="BA93" i="44"/>
  <c r="AY93" i="44"/>
  <c r="AX93" i="44"/>
  <c r="AT93" i="44"/>
  <c r="AR93" i="44"/>
  <c r="AQ93" i="44"/>
  <c r="BH92" i="44"/>
  <c r="BF92" i="44"/>
  <c r="BE92" i="44"/>
  <c r="BA92" i="44"/>
  <c r="AY92" i="44"/>
  <c r="AX92" i="44"/>
  <c r="AT92" i="44"/>
  <c r="AR92" i="44"/>
  <c r="AQ92" i="44"/>
  <c r="BH91" i="44"/>
  <c r="BF91" i="44"/>
  <c r="BE91" i="44"/>
  <c r="BA91" i="44"/>
  <c r="AY91" i="44"/>
  <c r="AX91" i="44"/>
  <c r="AT91" i="44"/>
  <c r="AR91" i="44"/>
  <c r="AQ91" i="44"/>
  <c r="BH90" i="44"/>
  <c r="BF90" i="44"/>
  <c r="BE90" i="44"/>
  <c r="BA90" i="44"/>
  <c r="AY90" i="44"/>
  <c r="AX90" i="44"/>
  <c r="AT90" i="44"/>
  <c r="AR90" i="44"/>
  <c r="AQ90" i="44"/>
  <c r="BH89" i="44"/>
  <c r="BF89" i="44"/>
  <c r="BE89" i="44"/>
  <c r="BA89" i="44"/>
  <c r="AY89" i="44"/>
  <c r="AX89" i="44"/>
  <c r="AT89" i="44"/>
  <c r="AR89" i="44"/>
  <c r="AQ89" i="44"/>
  <c r="BH88" i="44"/>
  <c r="BF88" i="44"/>
  <c r="BE88" i="44"/>
  <c r="BA88" i="44"/>
  <c r="AY88" i="44"/>
  <c r="AX88" i="44"/>
  <c r="AT88" i="44"/>
  <c r="AR88" i="44"/>
  <c r="AQ88" i="44"/>
  <c r="BH87" i="44"/>
  <c r="BF87" i="44"/>
  <c r="BE87" i="44"/>
  <c r="BA87" i="44"/>
  <c r="AY87" i="44"/>
  <c r="AX87" i="44"/>
  <c r="AT87" i="44"/>
  <c r="AR87" i="44"/>
  <c r="AQ87" i="44"/>
  <c r="BH86" i="44"/>
  <c r="BF86" i="44"/>
  <c r="BE86" i="44"/>
  <c r="BA86" i="44"/>
  <c r="AY86" i="44"/>
  <c r="AX86" i="44"/>
  <c r="AT86" i="44"/>
  <c r="AR86" i="44"/>
  <c r="AQ86" i="44"/>
  <c r="BH85" i="44"/>
  <c r="BF85" i="44"/>
  <c r="BE85" i="44"/>
  <c r="BA85" i="44"/>
  <c r="AY85" i="44"/>
  <c r="AX85" i="44"/>
  <c r="AT85" i="44"/>
  <c r="AR85" i="44"/>
  <c r="AQ85" i="44"/>
  <c r="BH84" i="44"/>
  <c r="BF84" i="44"/>
  <c r="BE84" i="44"/>
  <c r="BA84" i="44"/>
  <c r="AY84" i="44"/>
  <c r="AX84" i="44"/>
  <c r="AT84" i="44"/>
  <c r="AR84" i="44"/>
  <c r="AQ84" i="44"/>
  <c r="BH83" i="44"/>
  <c r="BF83" i="44"/>
  <c r="BE83" i="44"/>
  <c r="BA83" i="44"/>
  <c r="AY83" i="44"/>
  <c r="AX83" i="44"/>
  <c r="AT83" i="44"/>
  <c r="AR83" i="44"/>
  <c r="AQ83" i="44"/>
  <c r="BH82" i="44"/>
  <c r="BF82" i="44"/>
  <c r="BE82" i="44"/>
  <c r="BA82" i="44"/>
  <c r="AY82" i="44"/>
  <c r="AX82" i="44"/>
  <c r="AT82" i="44"/>
  <c r="AR82" i="44"/>
  <c r="AQ82" i="44"/>
  <c r="BH81" i="44"/>
  <c r="BF81" i="44"/>
  <c r="BE81" i="44"/>
  <c r="BA81" i="44"/>
  <c r="AY81" i="44"/>
  <c r="AX81" i="44"/>
  <c r="AT81" i="44"/>
  <c r="AR81" i="44"/>
  <c r="AQ81" i="44"/>
  <c r="BH80" i="44"/>
  <c r="BF80" i="44"/>
  <c r="BE80" i="44"/>
  <c r="BA80" i="44"/>
  <c r="AY80" i="44"/>
  <c r="AX80" i="44"/>
  <c r="AT80" i="44"/>
  <c r="AR80" i="44"/>
  <c r="AQ80" i="44"/>
  <c r="BH79" i="44"/>
  <c r="BF79" i="44"/>
  <c r="BE79" i="44"/>
  <c r="BA79" i="44"/>
  <c r="AY79" i="44"/>
  <c r="AX79" i="44"/>
  <c r="AT79" i="44"/>
  <c r="AR79" i="44"/>
  <c r="AQ79" i="44"/>
  <c r="BH78" i="44"/>
  <c r="BF78" i="44"/>
  <c r="BE78" i="44"/>
  <c r="BA78" i="44"/>
  <c r="AY78" i="44"/>
  <c r="AX78" i="44"/>
  <c r="AT78" i="44"/>
  <c r="AR78" i="44"/>
  <c r="AQ78" i="44"/>
  <c r="BH77" i="44"/>
  <c r="BF77" i="44"/>
  <c r="BE77" i="44"/>
  <c r="BA77" i="44"/>
  <c r="AY77" i="44"/>
  <c r="AX77" i="44"/>
  <c r="AT77" i="44"/>
  <c r="AR77" i="44"/>
  <c r="AQ77" i="44"/>
  <c r="BH76" i="44"/>
  <c r="BF76" i="44"/>
  <c r="BE76" i="44"/>
  <c r="BA76" i="44"/>
  <c r="AY76" i="44"/>
  <c r="AX76" i="44"/>
  <c r="AT76" i="44"/>
  <c r="AR76" i="44"/>
  <c r="AQ76" i="44"/>
  <c r="BH75" i="44"/>
  <c r="BF75" i="44"/>
  <c r="BE75" i="44"/>
  <c r="BA75" i="44"/>
  <c r="AY75" i="44"/>
  <c r="AX75" i="44"/>
  <c r="AT75" i="44"/>
  <c r="AR75" i="44"/>
  <c r="AQ75" i="44"/>
  <c r="BH74" i="44"/>
  <c r="BF74" i="44"/>
  <c r="BE74" i="44"/>
  <c r="BA74" i="44"/>
  <c r="AY74" i="44"/>
  <c r="AX74" i="44"/>
  <c r="AT74" i="44"/>
  <c r="AR74" i="44"/>
  <c r="AQ74" i="44"/>
  <c r="BH73" i="44"/>
  <c r="BF73" i="44"/>
  <c r="BE73" i="44"/>
  <c r="BA73" i="44"/>
  <c r="AY73" i="44"/>
  <c r="AX73" i="44"/>
  <c r="AT73" i="44"/>
  <c r="AR73" i="44"/>
  <c r="AQ73" i="44"/>
  <c r="BH72" i="44"/>
  <c r="BF72" i="44"/>
  <c r="BE72" i="44"/>
  <c r="BA72" i="44"/>
  <c r="AY72" i="44"/>
  <c r="AX72" i="44"/>
  <c r="AT72" i="44"/>
  <c r="AR72" i="44"/>
  <c r="AQ72" i="44"/>
  <c r="BH71" i="44"/>
  <c r="BF71" i="44"/>
  <c r="BE71" i="44"/>
  <c r="BA71" i="44"/>
  <c r="AY71" i="44"/>
  <c r="AX71" i="44"/>
  <c r="AT71" i="44"/>
  <c r="AR71" i="44"/>
  <c r="AQ71" i="44"/>
  <c r="BH70" i="44"/>
  <c r="BF70" i="44"/>
  <c r="BE70" i="44"/>
  <c r="BA70" i="44"/>
  <c r="AY70" i="44"/>
  <c r="AX70" i="44"/>
  <c r="AT70" i="44"/>
  <c r="AR70" i="44"/>
  <c r="AQ70" i="44"/>
  <c r="BH69" i="44"/>
  <c r="BF69" i="44"/>
  <c r="BE69" i="44"/>
  <c r="BA69" i="44"/>
  <c r="AY69" i="44"/>
  <c r="AX69" i="44"/>
  <c r="AT69" i="44"/>
  <c r="AR69" i="44"/>
  <c r="AQ69" i="44"/>
  <c r="BH68" i="44"/>
  <c r="BF68" i="44"/>
  <c r="BE68" i="44"/>
  <c r="BA68" i="44"/>
  <c r="AY68" i="44"/>
  <c r="AX68" i="44"/>
  <c r="AT68" i="44"/>
  <c r="AR68" i="44"/>
  <c r="AQ68" i="44"/>
  <c r="BH67" i="44"/>
  <c r="BF67" i="44"/>
  <c r="BE67" i="44"/>
  <c r="BA67" i="44"/>
  <c r="AY67" i="44"/>
  <c r="AX67" i="44"/>
  <c r="AT67" i="44"/>
  <c r="AR67" i="44"/>
  <c r="AQ67" i="44"/>
  <c r="BH66" i="44"/>
  <c r="BF66" i="44"/>
  <c r="BE66" i="44"/>
  <c r="BA66" i="44"/>
  <c r="AY66" i="44"/>
  <c r="AX66" i="44"/>
  <c r="AT66" i="44"/>
  <c r="AR66" i="44"/>
  <c r="AQ66" i="44"/>
  <c r="BH65" i="44"/>
  <c r="BF65" i="44"/>
  <c r="BE65" i="44"/>
  <c r="BA65" i="44"/>
  <c r="AY65" i="44"/>
  <c r="AX65" i="44"/>
  <c r="AT65" i="44"/>
  <c r="AR65" i="44"/>
  <c r="AQ65" i="44"/>
  <c r="BH64" i="44"/>
  <c r="BF64" i="44"/>
  <c r="BE64" i="44"/>
  <c r="BA64" i="44"/>
  <c r="AY64" i="44"/>
  <c r="AX64" i="44"/>
  <c r="AT64" i="44"/>
  <c r="AR64" i="44"/>
  <c r="AQ64" i="44"/>
  <c r="BH63" i="44"/>
  <c r="BF63" i="44"/>
  <c r="BE63" i="44"/>
  <c r="BA63" i="44"/>
  <c r="AY63" i="44"/>
  <c r="AX63" i="44"/>
  <c r="AT63" i="44"/>
  <c r="AR63" i="44"/>
  <c r="AQ63" i="44"/>
  <c r="BH62" i="44"/>
  <c r="BF62" i="44"/>
  <c r="BE62" i="44"/>
  <c r="BA62" i="44"/>
  <c r="AY62" i="44"/>
  <c r="AX62" i="44"/>
  <c r="AT62" i="44"/>
  <c r="AR62" i="44"/>
  <c r="AQ62" i="44"/>
  <c r="BH61" i="44"/>
  <c r="BF61" i="44"/>
  <c r="BE61" i="44"/>
  <c r="BA61" i="44"/>
  <c r="AY61" i="44"/>
  <c r="AX61" i="44"/>
  <c r="AT61" i="44"/>
  <c r="AR61" i="44"/>
  <c r="AQ61" i="44"/>
  <c r="BH60" i="44"/>
  <c r="BF60" i="44"/>
  <c r="BE60" i="44"/>
  <c r="BA60" i="44"/>
  <c r="AY60" i="44"/>
  <c r="AX60" i="44"/>
  <c r="AT60" i="44"/>
  <c r="AR60" i="44"/>
  <c r="AQ60" i="44"/>
  <c r="BH59" i="44"/>
  <c r="BF59" i="44"/>
  <c r="BE59" i="44"/>
  <c r="BA59" i="44"/>
  <c r="AY59" i="44"/>
  <c r="AX59" i="44"/>
  <c r="AT59" i="44"/>
  <c r="AR59" i="44"/>
  <c r="AQ59" i="44"/>
  <c r="BH58" i="44"/>
  <c r="BF58" i="44"/>
  <c r="BE58" i="44"/>
  <c r="BA58" i="44"/>
  <c r="AY58" i="44"/>
  <c r="AX58" i="44"/>
  <c r="AT58" i="44"/>
  <c r="AR58" i="44"/>
  <c r="AQ58" i="44"/>
  <c r="BH57" i="44"/>
  <c r="BF57" i="44"/>
  <c r="BE57" i="44"/>
  <c r="BA57" i="44"/>
  <c r="AY57" i="44"/>
  <c r="AX57" i="44"/>
  <c r="AT57" i="44"/>
  <c r="AR57" i="44"/>
  <c r="AQ57" i="44"/>
  <c r="BH56" i="44"/>
  <c r="BF56" i="44"/>
  <c r="BE56" i="44"/>
  <c r="BA56" i="44"/>
  <c r="AY56" i="44"/>
  <c r="AX56" i="44"/>
  <c r="AT56" i="44"/>
  <c r="AR56" i="44"/>
  <c r="AQ56" i="44"/>
  <c r="BH55" i="44"/>
  <c r="BF55" i="44"/>
  <c r="BE55" i="44"/>
  <c r="BA55" i="44"/>
  <c r="AY55" i="44"/>
  <c r="AX55" i="44"/>
  <c r="AT55" i="44"/>
  <c r="AR55" i="44"/>
  <c r="AQ55" i="44"/>
  <c r="BH54" i="44"/>
  <c r="BF54" i="44"/>
  <c r="BE54" i="44"/>
  <c r="BA54" i="44"/>
  <c r="AY54" i="44"/>
  <c r="AX54" i="44"/>
  <c r="AT54" i="44"/>
  <c r="AR54" i="44"/>
  <c r="AQ54" i="44"/>
  <c r="BH53" i="44"/>
  <c r="BF53" i="44"/>
  <c r="BE53" i="44"/>
  <c r="BA53" i="44"/>
  <c r="AY53" i="44"/>
  <c r="AX53" i="44"/>
  <c r="AT53" i="44"/>
  <c r="AR53" i="44"/>
  <c r="AQ53" i="44"/>
  <c r="BH52" i="44"/>
  <c r="BF52" i="44"/>
  <c r="BE52" i="44"/>
  <c r="BA52" i="44"/>
  <c r="AY52" i="44"/>
  <c r="AX52" i="44"/>
  <c r="AT52" i="44"/>
  <c r="AR52" i="44"/>
  <c r="AQ52" i="44"/>
  <c r="BH51" i="44"/>
  <c r="BF51" i="44"/>
  <c r="BE51" i="44"/>
  <c r="BA51" i="44"/>
  <c r="AY51" i="44"/>
  <c r="AX51" i="44"/>
  <c r="AT51" i="44"/>
  <c r="AR51" i="44"/>
  <c r="AQ51" i="44"/>
  <c r="BH50" i="44"/>
  <c r="BF50" i="44"/>
  <c r="BE50" i="44"/>
  <c r="BA50" i="44"/>
  <c r="AY50" i="44"/>
  <c r="AX50" i="44"/>
  <c r="AT50" i="44"/>
  <c r="AR50" i="44"/>
  <c r="AQ50" i="44"/>
  <c r="BH49" i="44"/>
  <c r="BF49" i="44"/>
  <c r="BE49" i="44"/>
  <c r="BA49" i="44"/>
  <c r="AY49" i="44"/>
  <c r="AX49" i="44"/>
  <c r="AT49" i="44"/>
  <c r="AR49" i="44"/>
  <c r="AQ49" i="44"/>
  <c r="BH48" i="44"/>
  <c r="BF48" i="44"/>
  <c r="BE48" i="44"/>
  <c r="BA48" i="44"/>
  <c r="AY48" i="44"/>
  <c r="AX48" i="44"/>
  <c r="AT48" i="44"/>
  <c r="AR48" i="44"/>
  <c r="AQ48" i="44"/>
  <c r="BH47" i="44"/>
  <c r="BF47" i="44"/>
  <c r="BE47" i="44"/>
  <c r="BA47" i="44"/>
  <c r="AY47" i="44"/>
  <c r="AX47" i="44"/>
  <c r="AT47" i="44"/>
  <c r="AR47" i="44"/>
  <c r="AQ47" i="44"/>
  <c r="BH46" i="44"/>
  <c r="BF46" i="44"/>
  <c r="BE46" i="44"/>
  <c r="BA46" i="44"/>
  <c r="AY46" i="44"/>
  <c r="AX46" i="44"/>
  <c r="AT46" i="44"/>
  <c r="AR46" i="44"/>
  <c r="AQ46" i="44"/>
  <c r="BH45" i="44"/>
  <c r="BF45" i="44"/>
  <c r="BE45" i="44"/>
  <c r="BA45" i="44"/>
  <c r="AY45" i="44"/>
  <c r="AX45" i="44"/>
  <c r="AT45" i="44"/>
  <c r="AR45" i="44"/>
  <c r="AQ45" i="44"/>
  <c r="BH44" i="44"/>
  <c r="BF44" i="44"/>
  <c r="BE44" i="44"/>
  <c r="BA44" i="44"/>
  <c r="AY44" i="44"/>
  <c r="AX44" i="44"/>
  <c r="AT44" i="44"/>
  <c r="AR44" i="44"/>
  <c r="AQ44" i="44"/>
  <c r="BH43" i="44"/>
  <c r="BF43" i="44"/>
  <c r="BE43" i="44"/>
  <c r="BA43" i="44"/>
  <c r="AY43" i="44"/>
  <c r="AX43" i="44"/>
  <c r="AT43" i="44"/>
  <c r="AR43" i="44"/>
  <c r="AQ43" i="44"/>
  <c r="BH42" i="44"/>
  <c r="BF42" i="44"/>
  <c r="BE42" i="44"/>
  <c r="BA42" i="44"/>
  <c r="AY42" i="44"/>
  <c r="AX42" i="44"/>
  <c r="AT42" i="44"/>
  <c r="AR42" i="44"/>
  <c r="AQ42" i="44"/>
  <c r="BH41" i="44"/>
  <c r="BF41" i="44"/>
  <c r="BE41" i="44"/>
  <c r="BA41" i="44"/>
  <c r="AY41" i="44"/>
  <c r="AX41" i="44"/>
  <c r="AT41" i="44"/>
  <c r="AR41" i="44"/>
  <c r="AQ41" i="44"/>
  <c r="BH40" i="44"/>
  <c r="BF40" i="44"/>
  <c r="BE40" i="44"/>
  <c r="BA40" i="44"/>
  <c r="AY40" i="44"/>
  <c r="AX40" i="44"/>
  <c r="AT40" i="44"/>
  <c r="AR40" i="44"/>
  <c r="AQ40" i="44"/>
  <c r="BH39" i="44"/>
  <c r="BF39" i="44"/>
  <c r="BE39" i="44"/>
  <c r="BA39" i="44"/>
  <c r="AY39" i="44"/>
  <c r="AX39" i="44"/>
  <c r="AT39" i="44"/>
  <c r="AR39" i="44"/>
  <c r="AQ39" i="44"/>
  <c r="BH38" i="44"/>
  <c r="BF38" i="44"/>
  <c r="BE38" i="44"/>
  <c r="BA38" i="44"/>
  <c r="AY38" i="44"/>
  <c r="AX38" i="44"/>
  <c r="AT38" i="44"/>
  <c r="AR38" i="44"/>
  <c r="AQ38" i="44"/>
  <c r="BH37" i="44"/>
  <c r="BF37" i="44"/>
  <c r="BE37" i="44"/>
  <c r="BA37" i="44"/>
  <c r="AY37" i="44"/>
  <c r="AX37" i="44"/>
  <c r="AT37" i="44"/>
  <c r="AR37" i="44"/>
  <c r="AQ37" i="44"/>
  <c r="BH36" i="44"/>
  <c r="BF36" i="44"/>
  <c r="BE36" i="44"/>
  <c r="BA36" i="44"/>
  <c r="AY36" i="44"/>
  <c r="AX36" i="44"/>
  <c r="AT36" i="44"/>
  <c r="AR36" i="44"/>
  <c r="AQ36" i="44"/>
  <c r="BH35" i="44"/>
  <c r="BF35" i="44"/>
  <c r="BE35" i="44"/>
  <c r="BA35" i="44"/>
  <c r="AY35" i="44"/>
  <c r="AX35" i="44"/>
  <c r="AT35" i="44"/>
  <c r="AR35" i="44"/>
  <c r="AQ35" i="44"/>
  <c r="BH34" i="44"/>
  <c r="BF34" i="44"/>
  <c r="BE34" i="44"/>
  <c r="BA34" i="44"/>
  <c r="AY34" i="44"/>
  <c r="AX34" i="44"/>
  <c r="AT34" i="44"/>
  <c r="AR34" i="44"/>
  <c r="AQ34" i="44"/>
  <c r="BH33" i="44"/>
  <c r="BF33" i="44"/>
  <c r="BE33" i="44"/>
  <c r="BA33" i="44"/>
  <c r="AY33" i="44"/>
  <c r="AX33" i="44"/>
  <c r="AT33" i="44"/>
  <c r="AR33" i="44"/>
  <c r="AQ33" i="44"/>
  <c r="BH32" i="44"/>
  <c r="BF32" i="44"/>
  <c r="BE32" i="44"/>
  <c r="BA32" i="44"/>
  <c r="AY32" i="44"/>
  <c r="AX32" i="44"/>
  <c r="AT32" i="44"/>
  <c r="AR32" i="44"/>
  <c r="AQ32" i="44"/>
  <c r="BH31" i="44"/>
  <c r="BF31" i="44"/>
  <c r="BE31" i="44"/>
  <c r="BA31" i="44"/>
  <c r="AY31" i="44"/>
  <c r="AX31" i="44"/>
  <c r="AT31" i="44"/>
  <c r="AR31" i="44"/>
  <c r="AQ31" i="44"/>
  <c r="BH30" i="44"/>
  <c r="BF30" i="44"/>
  <c r="BE30" i="44"/>
  <c r="BA30" i="44"/>
  <c r="AY30" i="44"/>
  <c r="AX30" i="44"/>
  <c r="AT30" i="44"/>
  <c r="AR30" i="44"/>
  <c r="AQ30" i="44"/>
  <c r="BH29" i="44"/>
  <c r="BF29" i="44"/>
  <c r="BE29" i="44"/>
  <c r="BA29" i="44"/>
  <c r="AY29" i="44"/>
  <c r="AX29" i="44"/>
  <c r="AT29" i="44"/>
  <c r="AR29" i="44"/>
  <c r="AQ29" i="44"/>
  <c r="BH28" i="44"/>
  <c r="BF28" i="44"/>
  <c r="BE28" i="44"/>
  <c r="BA28" i="44"/>
  <c r="AY28" i="44"/>
  <c r="AX28" i="44"/>
  <c r="AT28" i="44"/>
  <c r="AR28" i="44"/>
  <c r="AQ28" i="44"/>
  <c r="BH27" i="44"/>
  <c r="BF27" i="44"/>
  <c r="BE27" i="44"/>
  <c r="BA27" i="44"/>
  <c r="AY27" i="44"/>
  <c r="AX27" i="44"/>
  <c r="AT27" i="44"/>
  <c r="AR27" i="44"/>
  <c r="AQ27" i="44"/>
  <c r="BH26" i="44"/>
  <c r="BF26" i="44"/>
  <c r="BE26" i="44"/>
  <c r="BA26" i="44"/>
  <c r="AY26" i="44"/>
  <c r="AX26" i="44"/>
  <c r="AT26" i="44"/>
  <c r="AR26" i="44"/>
  <c r="AQ26" i="44"/>
  <c r="BH25" i="44"/>
  <c r="BF25" i="44"/>
  <c r="BE25" i="44"/>
  <c r="BA25" i="44"/>
  <c r="AY25" i="44"/>
  <c r="AX25" i="44"/>
  <c r="AT25" i="44"/>
  <c r="AR25" i="44"/>
  <c r="AQ25" i="44"/>
  <c r="BH24" i="44"/>
  <c r="BF24" i="44"/>
  <c r="BE24" i="44"/>
  <c r="BA24" i="44"/>
  <c r="AY24" i="44"/>
  <c r="AX24" i="44"/>
  <c r="AT24" i="44"/>
  <c r="AR24" i="44"/>
  <c r="AQ24" i="44"/>
  <c r="BH23" i="44"/>
  <c r="BF23" i="44"/>
  <c r="BE23" i="44"/>
  <c r="BA23" i="44"/>
  <c r="AY23" i="44"/>
  <c r="AX23" i="44"/>
  <c r="AT23" i="44"/>
  <c r="AR23" i="44"/>
  <c r="AQ23" i="44"/>
  <c r="BH22" i="44"/>
  <c r="BF22" i="44"/>
  <c r="BE22" i="44"/>
  <c r="BA22" i="44"/>
  <c r="AY22" i="44"/>
  <c r="AX22" i="44"/>
  <c r="AT22" i="44"/>
  <c r="AR22" i="44"/>
  <c r="AQ22" i="44"/>
  <c r="BH21" i="44"/>
  <c r="BF21" i="44"/>
  <c r="BE21" i="44"/>
  <c r="BA21" i="44"/>
  <c r="AY21" i="44"/>
  <c r="AX21" i="44"/>
  <c r="AT21" i="44"/>
  <c r="AR21" i="44"/>
  <c r="AQ21" i="44"/>
  <c r="BH20" i="44"/>
  <c r="BF20" i="44"/>
  <c r="BE20" i="44"/>
  <c r="BA20" i="44"/>
  <c r="AY20" i="44"/>
  <c r="AX20" i="44"/>
  <c r="AT20" i="44"/>
  <c r="AR20" i="44"/>
  <c r="AQ20" i="44"/>
  <c r="BH19" i="44"/>
  <c r="BF19" i="44"/>
  <c r="BE19" i="44"/>
  <c r="BA19" i="44"/>
  <c r="AY19" i="44"/>
  <c r="AX19" i="44"/>
  <c r="AT19" i="44"/>
  <c r="AR19" i="44"/>
  <c r="AQ19" i="44"/>
  <c r="BH18" i="44"/>
  <c r="BF18" i="44"/>
  <c r="BE18" i="44"/>
  <c r="BA18" i="44"/>
  <c r="AY18" i="44"/>
  <c r="AX18" i="44"/>
  <c r="AT18" i="44"/>
  <c r="AR18" i="44"/>
  <c r="AQ18" i="44"/>
  <c r="BH17" i="44"/>
  <c r="BF17" i="44"/>
  <c r="BE17" i="44"/>
  <c r="BA17" i="44"/>
  <c r="AY17" i="44"/>
  <c r="AX17" i="44"/>
  <c r="AT17" i="44"/>
  <c r="AR17" i="44"/>
  <c r="AQ17" i="44"/>
  <c r="BH16" i="44"/>
  <c r="BF16" i="44"/>
  <c r="BE16" i="44"/>
  <c r="BA16" i="44"/>
  <c r="AY16" i="44"/>
  <c r="AX16" i="44"/>
  <c r="AT16" i="44"/>
  <c r="AR16" i="44"/>
  <c r="AQ16" i="44"/>
  <c r="BH15" i="44"/>
  <c r="BF15" i="44"/>
  <c r="BE15" i="44"/>
  <c r="BA15" i="44"/>
  <c r="AY15" i="44"/>
  <c r="AX15" i="44"/>
  <c r="AT15" i="44"/>
  <c r="AR15" i="44"/>
  <c r="AQ15" i="44"/>
  <c r="BH14" i="44"/>
  <c r="BF14" i="44"/>
  <c r="BE14" i="44"/>
  <c r="BA14" i="44"/>
  <c r="AY14" i="44"/>
  <c r="AX14" i="44"/>
  <c r="AT14" i="44"/>
  <c r="AR14" i="44"/>
  <c r="AQ14" i="44"/>
  <c r="BH13" i="44"/>
  <c r="BF13" i="44"/>
  <c r="BE13" i="44"/>
  <c r="BA13" i="44"/>
  <c r="AY13" i="44"/>
  <c r="AX13" i="44"/>
  <c r="AT13" i="44"/>
  <c r="AR13" i="44"/>
  <c r="AQ13" i="44"/>
  <c r="BH12" i="44"/>
  <c r="BF12" i="44"/>
  <c r="BE12" i="44"/>
  <c r="BA12" i="44"/>
  <c r="AY12" i="44"/>
  <c r="AX12" i="44"/>
  <c r="AT12" i="44"/>
  <c r="AR12" i="44"/>
  <c r="AQ12" i="44"/>
  <c r="BH11" i="44"/>
  <c r="BF11" i="44"/>
  <c r="BE11" i="44"/>
  <c r="BA11" i="44"/>
  <c r="AY11" i="44"/>
  <c r="AX11" i="44"/>
  <c r="AT11" i="44"/>
  <c r="AR11" i="44"/>
  <c r="AQ11" i="44"/>
  <c r="BH10" i="44"/>
  <c r="BF10" i="44"/>
  <c r="BE10" i="44"/>
  <c r="BA10" i="44"/>
  <c r="AY10" i="44"/>
  <c r="AX10" i="44"/>
  <c r="AT10" i="44"/>
  <c r="AR10" i="44"/>
  <c r="AQ10" i="44"/>
  <c r="BH9" i="44"/>
  <c r="BF9" i="44"/>
  <c r="BE9" i="44"/>
  <c r="BA9" i="44"/>
  <c r="AY9" i="44"/>
  <c r="AX9" i="44"/>
  <c r="AT9" i="44"/>
  <c r="AR9" i="44"/>
  <c r="AQ9" i="44"/>
  <c r="BH8" i="44"/>
  <c r="BF8" i="44"/>
  <c r="BE8" i="44"/>
  <c r="BA8" i="44"/>
  <c r="AY8" i="44"/>
  <c r="AX8" i="44"/>
  <c r="AT8" i="44"/>
  <c r="AR8" i="44"/>
  <c r="AQ8" i="44"/>
  <c r="BH7" i="44"/>
  <c r="BF7" i="44"/>
  <c r="BE7" i="44"/>
  <c r="BA7" i="44"/>
  <c r="AY7" i="44"/>
  <c r="AX7" i="44"/>
  <c r="AT7" i="44"/>
  <c r="AR7" i="44"/>
  <c r="AQ7" i="44"/>
  <c r="BH6" i="44"/>
  <c r="BF6" i="44"/>
  <c r="BE6" i="44"/>
  <c r="BA6" i="44"/>
  <c r="AY6" i="44"/>
  <c r="AX6" i="44"/>
  <c r="AT6" i="44"/>
  <c r="AR6" i="44"/>
  <c r="AQ6" i="44"/>
  <c r="BH5" i="44"/>
  <c r="BF5" i="44"/>
  <c r="BE5" i="44"/>
  <c r="BA5" i="44"/>
  <c r="AY5" i="44"/>
  <c r="AX5" i="44"/>
  <c r="AT5" i="44"/>
  <c r="AR5" i="44"/>
  <c r="AQ5" i="44"/>
  <c r="BH4" i="44"/>
  <c r="BF4" i="44"/>
  <c r="BE4" i="44"/>
  <c r="BA4" i="44"/>
  <c r="AY4" i="44"/>
  <c r="AX4" i="44"/>
  <c r="AT4" i="44"/>
  <c r="AR4" i="44"/>
  <c r="AQ4" i="44"/>
  <c r="J54" i="42"/>
  <c r="H54" i="42"/>
  <c r="L54" i="42" s="1"/>
  <c r="G54" i="42"/>
  <c r="J53" i="42"/>
  <c r="H53" i="42"/>
  <c r="G53" i="42"/>
  <c r="J52" i="42"/>
  <c r="H52" i="42"/>
  <c r="G52" i="42"/>
  <c r="J51" i="42"/>
  <c r="H51" i="42"/>
  <c r="G51" i="42"/>
  <c r="J50" i="42"/>
  <c r="H50" i="42"/>
  <c r="G50" i="42"/>
  <c r="J49" i="42"/>
  <c r="H49" i="42"/>
  <c r="G49" i="42"/>
  <c r="J48" i="42"/>
  <c r="H48" i="42"/>
  <c r="G48" i="42"/>
  <c r="J47" i="42"/>
  <c r="H47" i="42"/>
  <c r="G47" i="42"/>
  <c r="J46" i="42"/>
  <c r="H46" i="42"/>
  <c r="G46" i="42"/>
  <c r="J45" i="42"/>
  <c r="H45" i="42"/>
  <c r="G45" i="42"/>
  <c r="J44" i="42"/>
  <c r="H44" i="42"/>
  <c r="G44" i="42"/>
  <c r="K44" i="42" s="1"/>
  <c r="J43" i="42"/>
  <c r="H43" i="42"/>
  <c r="G43" i="42"/>
  <c r="J42" i="42"/>
  <c r="H42" i="42"/>
  <c r="G42" i="42"/>
  <c r="L41" i="42"/>
  <c r="J41" i="42"/>
  <c r="H41" i="42"/>
  <c r="G41" i="42"/>
  <c r="J40" i="42"/>
  <c r="H40" i="42"/>
  <c r="G40" i="42"/>
  <c r="J39" i="42"/>
  <c r="H39" i="42"/>
  <c r="G39" i="42"/>
  <c r="J38" i="42"/>
  <c r="H38" i="42"/>
  <c r="G38" i="42"/>
  <c r="J37" i="42"/>
  <c r="H37" i="42"/>
  <c r="G37" i="42"/>
  <c r="J36" i="42"/>
  <c r="H36" i="42"/>
  <c r="G36" i="42"/>
  <c r="J35" i="42"/>
  <c r="H35" i="42"/>
  <c r="G35" i="42"/>
  <c r="J34" i="42"/>
  <c r="H34" i="42"/>
  <c r="G34" i="42"/>
  <c r="L33" i="42"/>
  <c r="J33" i="42"/>
  <c r="H33" i="42"/>
  <c r="G33" i="42"/>
  <c r="J32" i="42"/>
  <c r="H32" i="42"/>
  <c r="G32" i="42"/>
  <c r="J31" i="42"/>
  <c r="H31" i="42"/>
  <c r="L31" i="42" s="1"/>
  <c r="G31" i="42"/>
  <c r="J30" i="42"/>
  <c r="H30" i="42"/>
  <c r="G30" i="42"/>
  <c r="J29" i="42"/>
  <c r="H29" i="42"/>
  <c r="G29" i="42"/>
  <c r="K29" i="42" s="1"/>
  <c r="J28" i="42"/>
  <c r="H28" i="42"/>
  <c r="G28" i="42"/>
  <c r="J27" i="42"/>
  <c r="H27" i="42"/>
  <c r="G27" i="42"/>
  <c r="J26" i="42"/>
  <c r="H26" i="42"/>
  <c r="G26" i="42"/>
  <c r="J25" i="42"/>
  <c r="H25" i="42"/>
  <c r="G25" i="42"/>
  <c r="J24" i="42"/>
  <c r="H24" i="42"/>
  <c r="G24" i="42"/>
  <c r="J23" i="42"/>
  <c r="H23" i="42"/>
  <c r="G23" i="42"/>
  <c r="J22" i="42"/>
  <c r="H22" i="42"/>
  <c r="L22" i="42" s="1"/>
  <c r="G22" i="42"/>
  <c r="J21" i="42"/>
  <c r="H21" i="42"/>
  <c r="G21" i="42"/>
  <c r="J20" i="42"/>
  <c r="H20" i="42"/>
  <c r="G20" i="42"/>
  <c r="J19" i="42"/>
  <c r="H19" i="42"/>
  <c r="G19" i="42"/>
  <c r="L18" i="42"/>
  <c r="J18" i="42"/>
  <c r="H18" i="42"/>
  <c r="G18" i="42"/>
  <c r="J17" i="42"/>
  <c r="H17" i="42"/>
  <c r="G17" i="42"/>
  <c r="J16" i="42"/>
  <c r="H16" i="42"/>
  <c r="G16" i="42"/>
  <c r="J15" i="42"/>
  <c r="H15" i="42"/>
  <c r="G15" i="42"/>
  <c r="J14" i="42"/>
  <c r="H14" i="42"/>
  <c r="G14" i="42"/>
  <c r="J13" i="42"/>
  <c r="H13" i="42"/>
  <c r="G13" i="42"/>
  <c r="J12" i="42"/>
  <c r="H12" i="42"/>
  <c r="G12" i="42"/>
  <c r="J11" i="42"/>
  <c r="H11" i="42"/>
  <c r="G11" i="42"/>
  <c r="J10" i="42"/>
  <c r="H10" i="42"/>
  <c r="G10" i="42"/>
  <c r="L9" i="42"/>
  <c r="J9" i="42"/>
  <c r="H9" i="42"/>
  <c r="G9" i="42"/>
  <c r="J8" i="42"/>
  <c r="H8" i="42"/>
  <c r="L49" i="42" s="1"/>
  <c r="G8" i="42"/>
  <c r="J7" i="42"/>
  <c r="H7" i="42"/>
  <c r="G7" i="42"/>
  <c r="J6" i="42"/>
  <c r="H6" i="42"/>
  <c r="G6" i="42"/>
  <c r="J5" i="42"/>
  <c r="H5" i="42"/>
  <c r="G5" i="42"/>
  <c r="K47" i="42" s="1"/>
  <c r="J4" i="42"/>
  <c r="H4" i="42"/>
  <c r="G4" i="42"/>
  <c r="J3" i="42"/>
  <c r="H3" i="42"/>
  <c r="G3" i="42"/>
  <c r="J67" i="41"/>
  <c r="H67" i="41"/>
  <c r="G67" i="41"/>
  <c r="J66" i="41"/>
  <c r="H66" i="41"/>
  <c r="G66" i="41"/>
  <c r="J65" i="41"/>
  <c r="H65" i="41"/>
  <c r="G65" i="41"/>
  <c r="J64" i="41"/>
  <c r="H64" i="41"/>
  <c r="G64" i="41"/>
  <c r="J63" i="41"/>
  <c r="H63" i="41"/>
  <c r="G63" i="41"/>
  <c r="J62" i="41"/>
  <c r="H62" i="41"/>
  <c r="G62" i="41"/>
  <c r="J61" i="41"/>
  <c r="H61" i="41"/>
  <c r="G61" i="41"/>
  <c r="J60" i="41"/>
  <c r="H60" i="41"/>
  <c r="G60" i="41"/>
  <c r="J59" i="41"/>
  <c r="H59" i="41"/>
  <c r="G59" i="41"/>
  <c r="J58" i="41"/>
  <c r="H58" i="41"/>
  <c r="G58" i="41"/>
  <c r="J57" i="41"/>
  <c r="H57" i="41"/>
  <c r="G57" i="41"/>
  <c r="J56" i="41"/>
  <c r="H56" i="41"/>
  <c r="G56" i="41"/>
  <c r="J55" i="41"/>
  <c r="H55" i="41"/>
  <c r="G55" i="41"/>
  <c r="J54" i="41"/>
  <c r="H54" i="41"/>
  <c r="G54" i="41"/>
  <c r="J53" i="41"/>
  <c r="H53" i="41"/>
  <c r="G53" i="41"/>
  <c r="J52" i="41"/>
  <c r="H52" i="41"/>
  <c r="G52" i="41"/>
  <c r="J51" i="41"/>
  <c r="H51" i="41"/>
  <c r="G51" i="41"/>
  <c r="J50" i="41"/>
  <c r="H50" i="41"/>
  <c r="G50" i="41"/>
  <c r="J49" i="41"/>
  <c r="H49" i="41"/>
  <c r="G49" i="41"/>
  <c r="J48" i="41"/>
  <c r="H48" i="41"/>
  <c r="G48" i="41"/>
  <c r="J47" i="41"/>
  <c r="H47" i="41"/>
  <c r="G47" i="41"/>
  <c r="J46" i="41"/>
  <c r="H46" i="41"/>
  <c r="G46" i="41"/>
  <c r="J45" i="41"/>
  <c r="H45" i="41"/>
  <c r="G45" i="41"/>
  <c r="K45" i="41" s="1"/>
  <c r="J44" i="41"/>
  <c r="H44" i="41"/>
  <c r="G44" i="41"/>
  <c r="J43" i="41"/>
  <c r="H43" i="41"/>
  <c r="G43" i="41"/>
  <c r="J42" i="41"/>
  <c r="H42" i="41"/>
  <c r="G42" i="41"/>
  <c r="J41" i="41"/>
  <c r="H41" i="41"/>
  <c r="G41" i="41"/>
  <c r="J40" i="41"/>
  <c r="H40" i="41"/>
  <c r="G40" i="41"/>
  <c r="J39" i="41"/>
  <c r="H39" i="41"/>
  <c r="G39" i="41"/>
  <c r="J38" i="41"/>
  <c r="H38" i="41"/>
  <c r="G38" i="41"/>
  <c r="J37" i="41"/>
  <c r="H37" i="41"/>
  <c r="G37" i="41"/>
  <c r="J36" i="41"/>
  <c r="H36" i="41"/>
  <c r="G36" i="41"/>
  <c r="J35" i="41"/>
  <c r="H35" i="41"/>
  <c r="G35" i="41"/>
  <c r="J34" i="41"/>
  <c r="H34" i="41"/>
  <c r="G34" i="41"/>
  <c r="J33" i="41"/>
  <c r="H33" i="41"/>
  <c r="G33" i="41"/>
  <c r="J32" i="41"/>
  <c r="H32" i="41"/>
  <c r="G32" i="41"/>
  <c r="J31" i="41"/>
  <c r="H31" i="41"/>
  <c r="G31" i="41"/>
  <c r="J30" i="41"/>
  <c r="H30" i="41"/>
  <c r="G30" i="41"/>
  <c r="K30" i="41" s="1"/>
  <c r="J29" i="41"/>
  <c r="H29" i="41"/>
  <c r="G29" i="41"/>
  <c r="J28" i="41"/>
  <c r="H28" i="41"/>
  <c r="G28" i="41"/>
  <c r="J27" i="41"/>
  <c r="H27" i="41"/>
  <c r="G27" i="41"/>
  <c r="J26" i="41"/>
  <c r="H26" i="41"/>
  <c r="G26" i="41"/>
  <c r="J25" i="41"/>
  <c r="H25" i="41"/>
  <c r="G25" i="41"/>
  <c r="J24" i="41"/>
  <c r="H24" i="41"/>
  <c r="G24" i="41"/>
  <c r="J23" i="41"/>
  <c r="H23" i="41"/>
  <c r="G23" i="41"/>
  <c r="J22" i="41"/>
  <c r="H22" i="41"/>
  <c r="G22" i="41"/>
  <c r="J21" i="41"/>
  <c r="H21" i="41"/>
  <c r="G21" i="41"/>
  <c r="J20" i="41"/>
  <c r="H20" i="41"/>
  <c r="G20" i="41"/>
  <c r="J19" i="41"/>
  <c r="H19" i="41"/>
  <c r="G19" i="41"/>
  <c r="J18" i="41"/>
  <c r="H18" i="41"/>
  <c r="G18" i="41"/>
  <c r="J17" i="41"/>
  <c r="H17" i="41"/>
  <c r="G17" i="41"/>
  <c r="J16" i="41"/>
  <c r="H16" i="41"/>
  <c r="G16" i="41"/>
  <c r="J15" i="41"/>
  <c r="H15" i="41"/>
  <c r="G15" i="41"/>
  <c r="J14" i="41"/>
  <c r="H14" i="41"/>
  <c r="G14" i="41"/>
  <c r="J13" i="41"/>
  <c r="H13" i="41"/>
  <c r="G13" i="41"/>
  <c r="J12" i="41"/>
  <c r="H12" i="41"/>
  <c r="G12" i="41"/>
  <c r="J11" i="41"/>
  <c r="H11" i="41"/>
  <c r="G11" i="41"/>
  <c r="J10" i="41"/>
  <c r="H10" i="41"/>
  <c r="G10" i="41"/>
  <c r="J9" i="41"/>
  <c r="H9" i="41"/>
  <c r="L67" i="41" s="1"/>
  <c r="G9" i="41"/>
  <c r="J8" i="41"/>
  <c r="H8" i="41"/>
  <c r="G8" i="41"/>
  <c r="J7" i="41"/>
  <c r="H7" i="41"/>
  <c r="G7" i="41"/>
  <c r="J6" i="41"/>
  <c r="H6" i="41"/>
  <c r="G6" i="41"/>
  <c r="K64" i="41" s="1"/>
  <c r="J5" i="41"/>
  <c r="H5" i="41"/>
  <c r="G5" i="41"/>
  <c r="J4" i="41"/>
  <c r="H4" i="41"/>
  <c r="G4" i="41"/>
  <c r="J3" i="41"/>
  <c r="H3" i="41"/>
  <c r="G3" i="41"/>
  <c r="J54" i="40"/>
  <c r="H54" i="40"/>
  <c r="G54" i="40"/>
  <c r="J53" i="40"/>
  <c r="H53" i="40"/>
  <c r="G53" i="40"/>
  <c r="J52" i="40"/>
  <c r="H52" i="40"/>
  <c r="G52" i="40"/>
  <c r="J51" i="40"/>
  <c r="H51" i="40"/>
  <c r="G51" i="40"/>
  <c r="J50" i="40"/>
  <c r="H50" i="40"/>
  <c r="G50" i="40"/>
  <c r="J49" i="40"/>
  <c r="H49" i="40"/>
  <c r="G49" i="40"/>
  <c r="J48" i="40"/>
  <c r="H48" i="40"/>
  <c r="G48" i="40"/>
  <c r="J47" i="40"/>
  <c r="H47" i="40"/>
  <c r="G47" i="40"/>
  <c r="J46" i="40"/>
  <c r="H46" i="40"/>
  <c r="G46" i="40"/>
  <c r="J45" i="40"/>
  <c r="H45" i="40"/>
  <c r="G45" i="40"/>
  <c r="J44" i="40"/>
  <c r="H44" i="40"/>
  <c r="G44" i="40"/>
  <c r="J43" i="40"/>
  <c r="H43" i="40"/>
  <c r="L43" i="40" s="1"/>
  <c r="G43" i="40"/>
  <c r="J42" i="40"/>
  <c r="H42" i="40"/>
  <c r="G42" i="40"/>
  <c r="J41" i="40"/>
  <c r="H41" i="40"/>
  <c r="G41" i="40"/>
  <c r="J40" i="40"/>
  <c r="H40" i="40"/>
  <c r="G40" i="40"/>
  <c r="J39" i="40"/>
  <c r="H39" i="40"/>
  <c r="G39" i="40"/>
  <c r="J38" i="40"/>
  <c r="H38" i="40"/>
  <c r="G38" i="40"/>
  <c r="J37" i="40"/>
  <c r="H37" i="40"/>
  <c r="G37" i="40"/>
  <c r="J36" i="40"/>
  <c r="H36" i="40"/>
  <c r="G36" i="40"/>
  <c r="J35" i="40"/>
  <c r="H35" i="40"/>
  <c r="G35" i="40"/>
  <c r="J34" i="40"/>
  <c r="H34" i="40"/>
  <c r="G34" i="40"/>
  <c r="J33" i="40"/>
  <c r="H33" i="40"/>
  <c r="G33" i="40"/>
  <c r="K33" i="40" s="1"/>
  <c r="J32" i="40"/>
  <c r="H32" i="40"/>
  <c r="G32" i="40"/>
  <c r="J31" i="40"/>
  <c r="H31" i="40"/>
  <c r="G31" i="40"/>
  <c r="J30" i="40"/>
  <c r="H30" i="40"/>
  <c r="G30" i="40"/>
  <c r="J29" i="40"/>
  <c r="H29" i="40"/>
  <c r="G29" i="40"/>
  <c r="J28" i="40"/>
  <c r="H28" i="40"/>
  <c r="G28" i="40"/>
  <c r="J27" i="40"/>
  <c r="H27" i="40"/>
  <c r="G27" i="40"/>
  <c r="J26" i="40"/>
  <c r="H26" i="40"/>
  <c r="G26" i="40"/>
  <c r="J25" i="40"/>
  <c r="H25" i="40"/>
  <c r="G25" i="40"/>
  <c r="J24" i="40"/>
  <c r="H24" i="40"/>
  <c r="G24" i="40"/>
  <c r="J23" i="40"/>
  <c r="H23" i="40"/>
  <c r="G23" i="40"/>
  <c r="L22" i="40"/>
  <c r="J22" i="40"/>
  <c r="H22" i="40"/>
  <c r="G22" i="40"/>
  <c r="J21" i="40"/>
  <c r="H21" i="40"/>
  <c r="G21" i="40"/>
  <c r="J20" i="40"/>
  <c r="H20" i="40"/>
  <c r="L20" i="40" s="1"/>
  <c r="G20" i="40"/>
  <c r="J19" i="40"/>
  <c r="H19" i="40"/>
  <c r="G19" i="40"/>
  <c r="J18" i="40"/>
  <c r="H18" i="40"/>
  <c r="G18" i="40"/>
  <c r="J17" i="40"/>
  <c r="H17" i="40"/>
  <c r="G17" i="40"/>
  <c r="J16" i="40"/>
  <c r="H16" i="40"/>
  <c r="G16" i="40"/>
  <c r="J15" i="40"/>
  <c r="H15" i="40"/>
  <c r="G15" i="40"/>
  <c r="J14" i="40"/>
  <c r="H14" i="40"/>
  <c r="G14" i="40"/>
  <c r="J13" i="40"/>
  <c r="H13" i="40"/>
  <c r="G13" i="40"/>
  <c r="J12" i="40"/>
  <c r="H12" i="40"/>
  <c r="G12" i="40"/>
  <c r="J11" i="40"/>
  <c r="H11" i="40"/>
  <c r="G11" i="40"/>
  <c r="J10" i="40"/>
  <c r="H10" i="40"/>
  <c r="G10" i="40"/>
  <c r="J9" i="40"/>
  <c r="H9" i="40"/>
  <c r="G9" i="40"/>
  <c r="J8" i="40"/>
  <c r="H8" i="40"/>
  <c r="G8" i="40"/>
  <c r="J7" i="40"/>
  <c r="H7" i="40"/>
  <c r="G7" i="40"/>
  <c r="J6" i="40"/>
  <c r="H6" i="40"/>
  <c r="G6" i="40"/>
  <c r="J5" i="40"/>
  <c r="H5" i="40"/>
  <c r="G5" i="40"/>
  <c r="J4" i="40"/>
  <c r="H4" i="40"/>
  <c r="G4" i="40"/>
  <c r="J3" i="40"/>
  <c r="H3" i="40"/>
  <c r="G3" i="40"/>
  <c r="J25" i="39"/>
  <c r="H25" i="39"/>
  <c r="G25" i="39"/>
  <c r="J24" i="39"/>
  <c r="H24" i="39"/>
  <c r="G24" i="39"/>
  <c r="K24" i="39" s="1"/>
  <c r="J23" i="39"/>
  <c r="H23" i="39"/>
  <c r="G23" i="39"/>
  <c r="J22" i="39"/>
  <c r="H22" i="39"/>
  <c r="G22" i="39"/>
  <c r="J21" i="39"/>
  <c r="H21" i="39"/>
  <c r="G21" i="39"/>
  <c r="J20" i="39"/>
  <c r="H20" i="39"/>
  <c r="G20" i="39"/>
  <c r="J19" i="39"/>
  <c r="H19" i="39"/>
  <c r="G19" i="39"/>
  <c r="J18" i="39"/>
  <c r="H18" i="39"/>
  <c r="G18" i="39"/>
  <c r="J17" i="39"/>
  <c r="H17" i="39"/>
  <c r="G17" i="39"/>
  <c r="J16" i="39"/>
  <c r="H16" i="39"/>
  <c r="G16" i="39"/>
  <c r="J15" i="39"/>
  <c r="H15" i="39"/>
  <c r="G15" i="39"/>
  <c r="J14" i="39"/>
  <c r="H14" i="39"/>
  <c r="G14" i="39"/>
  <c r="J13" i="39"/>
  <c r="H13" i="39"/>
  <c r="G13" i="39"/>
  <c r="J12" i="39"/>
  <c r="H12" i="39"/>
  <c r="G12" i="39"/>
  <c r="J11" i="39"/>
  <c r="H11" i="39"/>
  <c r="G11" i="39"/>
  <c r="J10" i="39"/>
  <c r="H10" i="39"/>
  <c r="G10" i="39"/>
  <c r="J9" i="39"/>
  <c r="H9" i="39"/>
  <c r="G9" i="39"/>
  <c r="J8" i="39"/>
  <c r="H8" i="39"/>
  <c r="G8" i="39"/>
  <c r="J7" i="39"/>
  <c r="H7" i="39"/>
  <c r="G7" i="39"/>
  <c r="J6" i="39"/>
  <c r="H6" i="39"/>
  <c r="G6" i="39"/>
  <c r="J5" i="39"/>
  <c r="H5" i="39"/>
  <c r="G5" i="39"/>
  <c r="J4" i="39"/>
  <c r="H4" i="39"/>
  <c r="G4" i="39"/>
  <c r="J3" i="39"/>
  <c r="H3" i="39"/>
  <c r="G3" i="39"/>
  <c r="J37" i="38"/>
  <c r="H37" i="38"/>
  <c r="L37" i="38" s="1"/>
  <c r="G37" i="38"/>
  <c r="J36" i="38"/>
  <c r="H36" i="38"/>
  <c r="G36" i="38"/>
  <c r="J35" i="38"/>
  <c r="H35" i="38"/>
  <c r="G35" i="38"/>
  <c r="J34" i="38"/>
  <c r="H34" i="38"/>
  <c r="G34" i="38"/>
  <c r="L33" i="38"/>
  <c r="J33" i="38"/>
  <c r="H33" i="38"/>
  <c r="G33" i="38"/>
  <c r="J32" i="38"/>
  <c r="H32" i="38"/>
  <c r="G32" i="38"/>
  <c r="J31" i="38"/>
  <c r="H31" i="38"/>
  <c r="G31" i="38"/>
  <c r="J30" i="38"/>
  <c r="H30" i="38"/>
  <c r="G30" i="38"/>
  <c r="J29" i="38"/>
  <c r="H29" i="38"/>
  <c r="G29" i="38"/>
  <c r="J28" i="38"/>
  <c r="H28" i="38"/>
  <c r="G28" i="38"/>
  <c r="J27" i="38"/>
  <c r="H27" i="38"/>
  <c r="G27" i="38"/>
  <c r="K27" i="38" s="1"/>
  <c r="J26" i="38"/>
  <c r="H26" i="38"/>
  <c r="G26" i="38"/>
  <c r="J25" i="38"/>
  <c r="H25" i="38"/>
  <c r="G25" i="38"/>
  <c r="L24" i="38"/>
  <c r="J24" i="38"/>
  <c r="H24" i="38"/>
  <c r="G24" i="38"/>
  <c r="J23" i="38"/>
  <c r="H23" i="38"/>
  <c r="G23" i="38"/>
  <c r="J22" i="38"/>
  <c r="H22" i="38"/>
  <c r="G22" i="38"/>
  <c r="J21" i="38"/>
  <c r="H21" i="38"/>
  <c r="G21" i="38"/>
  <c r="J20" i="38"/>
  <c r="H20" i="38"/>
  <c r="G20" i="38"/>
  <c r="J19" i="38"/>
  <c r="H19" i="38"/>
  <c r="G19" i="38"/>
  <c r="J18" i="38"/>
  <c r="H18" i="38"/>
  <c r="G18" i="38"/>
  <c r="J17" i="38"/>
  <c r="H17" i="38"/>
  <c r="G17" i="38"/>
  <c r="L16" i="38"/>
  <c r="J16" i="38"/>
  <c r="H16" i="38"/>
  <c r="G16" i="38"/>
  <c r="J15" i="38"/>
  <c r="H15" i="38"/>
  <c r="G15" i="38"/>
  <c r="J14" i="38"/>
  <c r="H14" i="38"/>
  <c r="L14" i="38" s="1"/>
  <c r="G14" i="38"/>
  <c r="J13" i="38"/>
  <c r="H13" i="38"/>
  <c r="G13" i="38"/>
  <c r="J12" i="38"/>
  <c r="H12" i="38"/>
  <c r="G12" i="38"/>
  <c r="J11" i="38"/>
  <c r="H11" i="38"/>
  <c r="G11" i="38"/>
  <c r="J10" i="38"/>
  <c r="H10" i="38"/>
  <c r="G10" i="38"/>
  <c r="J9" i="38"/>
  <c r="H9" i="38"/>
  <c r="G9" i="38"/>
  <c r="J8" i="38"/>
  <c r="H8" i="38"/>
  <c r="G8" i="38"/>
  <c r="J7" i="38"/>
  <c r="H7" i="38"/>
  <c r="G7" i="38"/>
  <c r="J6" i="38"/>
  <c r="H6" i="38"/>
  <c r="G6" i="38"/>
  <c r="J5" i="38"/>
  <c r="H5" i="38"/>
  <c r="L5" i="38" s="1"/>
  <c r="G5" i="38"/>
  <c r="J4" i="38"/>
  <c r="H4" i="38"/>
  <c r="G4" i="38"/>
  <c r="J3" i="38"/>
  <c r="H3" i="38"/>
  <c r="G3" i="38"/>
  <c r="J30" i="37"/>
  <c r="H30" i="37"/>
  <c r="G30" i="37"/>
  <c r="L29" i="37"/>
  <c r="J29" i="37"/>
  <c r="H29" i="37"/>
  <c r="G29" i="37"/>
  <c r="J28" i="37"/>
  <c r="H28" i="37"/>
  <c r="G28" i="37"/>
  <c r="J27" i="37"/>
  <c r="H27" i="37"/>
  <c r="G27" i="37"/>
  <c r="J26" i="37"/>
  <c r="H26" i="37"/>
  <c r="G26" i="37"/>
  <c r="J25" i="37"/>
  <c r="H25" i="37"/>
  <c r="G25" i="37"/>
  <c r="J24" i="37"/>
  <c r="H24" i="37"/>
  <c r="G24" i="37"/>
  <c r="J23" i="37"/>
  <c r="H23" i="37"/>
  <c r="G23" i="37"/>
  <c r="J22" i="37"/>
  <c r="H22" i="37"/>
  <c r="G22" i="37"/>
  <c r="J21" i="37"/>
  <c r="H21" i="37"/>
  <c r="G21" i="37"/>
  <c r="J20" i="37"/>
  <c r="H20" i="37"/>
  <c r="L20" i="37" s="1"/>
  <c r="G20" i="37"/>
  <c r="J19" i="37"/>
  <c r="H19" i="37"/>
  <c r="G19" i="37"/>
  <c r="J18" i="37"/>
  <c r="H18" i="37"/>
  <c r="G18" i="37"/>
  <c r="J17" i="37"/>
  <c r="H17" i="37"/>
  <c r="G17" i="37"/>
  <c r="J16" i="37"/>
  <c r="H16" i="37"/>
  <c r="G16" i="37"/>
  <c r="J15" i="37"/>
  <c r="H15" i="37"/>
  <c r="G15" i="37"/>
  <c r="J14" i="37"/>
  <c r="H14" i="37"/>
  <c r="G14" i="37"/>
  <c r="J13" i="37"/>
  <c r="H13" i="37"/>
  <c r="G13" i="37"/>
  <c r="L12" i="37"/>
  <c r="J12" i="37"/>
  <c r="H12" i="37"/>
  <c r="G12" i="37"/>
  <c r="J11" i="37"/>
  <c r="H11" i="37"/>
  <c r="G11" i="37"/>
  <c r="J10" i="37"/>
  <c r="H10" i="37"/>
  <c r="G10" i="37"/>
  <c r="J9" i="37"/>
  <c r="H9" i="37"/>
  <c r="G9" i="37"/>
  <c r="J8" i="37"/>
  <c r="H8" i="37"/>
  <c r="G8" i="37"/>
  <c r="J7" i="37"/>
  <c r="H7" i="37"/>
  <c r="G7" i="37"/>
  <c r="J6" i="37"/>
  <c r="H6" i="37"/>
  <c r="G6" i="37"/>
  <c r="J5" i="37"/>
  <c r="H5" i="37"/>
  <c r="G5" i="37"/>
  <c r="J4" i="37"/>
  <c r="H4" i="37"/>
  <c r="G4" i="37"/>
  <c r="J3" i="37"/>
  <c r="H3" i="37"/>
  <c r="G3" i="37"/>
  <c r="K3" i="37" s="1"/>
  <c r="J37" i="36"/>
  <c r="H37" i="36"/>
  <c r="G37" i="36"/>
  <c r="J36" i="36"/>
  <c r="H36" i="36"/>
  <c r="G36" i="36"/>
  <c r="L35" i="36"/>
  <c r="J35" i="36"/>
  <c r="H35" i="36"/>
  <c r="G35" i="36"/>
  <c r="J34" i="36"/>
  <c r="H34" i="36"/>
  <c r="G34" i="36"/>
  <c r="J33" i="36"/>
  <c r="H33" i="36"/>
  <c r="L33" i="36" s="1"/>
  <c r="G33" i="36"/>
  <c r="J32" i="36"/>
  <c r="H32" i="36"/>
  <c r="G32" i="36"/>
  <c r="J31" i="36"/>
  <c r="H31" i="36"/>
  <c r="G31" i="36"/>
  <c r="J30" i="36"/>
  <c r="H30" i="36"/>
  <c r="G30" i="36"/>
  <c r="J29" i="36"/>
  <c r="H29" i="36"/>
  <c r="G29" i="36"/>
  <c r="J28" i="36"/>
  <c r="H28" i="36"/>
  <c r="G28" i="36"/>
  <c r="J27" i="36"/>
  <c r="H27" i="36"/>
  <c r="G27" i="36"/>
  <c r="J26" i="36"/>
  <c r="H26" i="36"/>
  <c r="L26" i="36" s="1"/>
  <c r="G26" i="36"/>
  <c r="J25" i="36"/>
  <c r="H25" i="36"/>
  <c r="G25" i="36"/>
  <c r="J24" i="36"/>
  <c r="H24" i="36"/>
  <c r="G24" i="36"/>
  <c r="J23" i="36"/>
  <c r="H23" i="36"/>
  <c r="G23" i="36"/>
  <c r="J22" i="36"/>
  <c r="H22" i="36"/>
  <c r="G22" i="36"/>
  <c r="J21" i="36"/>
  <c r="H21" i="36"/>
  <c r="G21" i="36"/>
  <c r="J20" i="36"/>
  <c r="H20" i="36"/>
  <c r="G20" i="36"/>
  <c r="J19" i="36"/>
  <c r="H19" i="36"/>
  <c r="G19" i="36"/>
  <c r="J18" i="36"/>
  <c r="H18" i="36"/>
  <c r="G18" i="36"/>
  <c r="J17" i="36"/>
  <c r="H17" i="36"/>
  <c r="G17" i="36"/>
  <c r="J16" i="36"/>
  <c r="H16" i="36"/>
  <c r="G16" i="36"/>
  <c r="J15" i="36"/>
  <c r="H15" i="36"/>
  <c r="G15" i="36"/>
  <c r="J14" i="36"/>
  <c r="H14" i="36"/>
  <c r="G14" i="36"/>
  <c r="J13" i="36"/>
  <c r="H13" i="36"/>
  <c r="G13" i="36"/>
  <c r="J12" i="36"/>
  <c r="H12" i="36"/>
  <c r="G12" i="36"/>
  <c r="J11" i="36"/>
  <c r="H11" i="36"/>
  <c r="G11" i="36"/>
  <c r="J10" i="36"/>
  <c r="H10" i="36"/>
  <c r="G10" i="36"/>
  <c r="J9" i="36"/>
  <c r="H9" i="36"/>
  <c r="G9" i="36"/>
  <c r="J8" i="36"/>
  <c r="H8" i="36"/>
  <c r="G8" i="36"/>
  <c r="J7" i="36"/>
  <c r="H7" i="36"/>
  <c r="G7" i="36"/>
  <c r="K7" i="36" s="1"/>
  <c r="J6" i="36"/>
  <c r="H6" i="36"/>
  <c r="G6" i="36"/>
  <c r="J5" i="36"/>
  <c r="H5" i="36"/>
  <c r="G5" i="36"/>
  <c r="J4" i="36"/>
  <c r="H4" i="36"/>
  <c r="G4" i="36"/>
  <c r="J3" i="36"/>
  <c r="H3" i="36"/>
  <c r="G3" i="36"/>
  <c r="J92" i="35"/>
  <c r="H92" i="35"/>
  <c r="G92" i="35"/>
  <c r="J91" i="35"/>
  <c r="H91" i="35"/>
  <c r="G91" i="35"/>
  <c r="J90" i="35"/>
  <c r="H90" i="35"/>
  <c r="G90" i="35"/>
  <c r="J89" i="35"/>
  <c r="H89" i="35"/>
  <c r="G89" i="35"/>
  <c r="J88" i="35"/>
  <c r="H88" i="35"/>
  <c r="G88" i="35"/>
  <c r="J87" i="35"/>
  <c r="H87" i="35"/>
  <c r="G87" i="35"/>
  <c r="J86" i="35"/>
  <c r="H86" i="35"/>
  <c r="G86" i="35"/>
  <c r="J85" i="35"/>
  <c r="H85" i="35"/>
  <c r="G85" i="35"/>
  <c r="J84" i="35"/>
  <c r="H84" i="35"/>
  <c r="G84" i="35"/>
  <c r="J83" i="35"/>
  <c r="H83" i="35"/>
  <c r="G83" i="35"/>
  <c r="J82" i="35"/>
  <c r="H82" i="35"/>
  <c r="G82" i="35"/>
  <c r="J81" i="35"/>
  <c r="H81" i="35"/>
  <c r="G81" i="35"/>
  <c r="J80" i="35"/>
  <c r="H80" i="35"/>
  <c r="G80" i="35"/>
  <c r="J79" i="35"/>
  <c r="H79" i="35"/>
  <c r="G79" i="35"/>
  <c r="J78" i="35"/>
  <c r="H78" i="35"/>
  <c r="G78" i="35"/>
  <c r="J77" i="35"/>
  <c r="H77" i="35"/>
  <c r="G77" i="35"/>
  <c r="J76" i="35"/>
  <c r="H76" i="35"/>
  <c r="G76" i="35"/>
  <c r="J75" i="35"/>
  <c r="H75" i="35"/>
  <c r="G75" i="35"/>
  <c r="J74" i="35"/>
  <c r="H74" i="35"/>
  <c r="G74" i="35"/>
  <c r="J73" i="35"/>
  <c r="H73" i="35"/>
  <c r="G73" i="35"/>
  <c r="J72" i="35"/>
  <c r="H72" i="35"/>
  <c r="G72" i="35"/>
  <c r="J71" i="35"/>
  <c r="H71" i="35"/>
  <c r="G71" i="35"/>
  <c r="J70" i="35"/>
  <c r="H70" i="35"/>
  <c r="G70" i="35"/>
  <c r="J69" i="35"/>
  <c r="H69" i="35"/>
  <c r="G69" i="35"/>
  <c r="J68" i="35"/>
  <c r="H68" i="35"/>
  <c r="G68" i="35"/>
  <c r="J67" i="35"/>
  <c r="H67" i="35"/>
  <c r="G67" i="35"/>
  <c r="J66" i="35"/>
  <c r="H66" i="35"/>
  <c r="G66" i="35"/>
  <c r="J65" i="35"/>
  <c r="H65" i="35"/>
  <c r="G65" i="35"/>
  <c r="J64" i="35"/>
  <c r="H64" i="35"/>
  <c r="G64" i="35"/>
  <c r="J63" i="35"/>
  <c r="H63" i="35"/>
  <c r="G63" i="35"/>
  <c r="J62" i="35"/>
  <c r="H62" i="35"/>
  <c r="G62" i="35"/>
  <c r="J61" i="35"/>
  <c r="H61" i="35"/>
  <c r="G61" i="35"/>
  <c r="J60" i="35"/>
  <c r="H60" i="35"/>
  <c r="G60" i="35"/>
  <c r="J59" i="35"/>
  <c r="H59" i="35"/>
  <c r="G59" i="35"/>
  <c r="J58" i="35"/>
  <c r="H58" i="35"/>
  <c r="G58" i="35"/>
  <c r="J57" i="35"/>
  <c r="H57" i="35"/>
  <c r="G57" i="35"/>
  <c r="J56" i="35"/>
  <c r="H56" i="35"/>
  <c r="G56" i="35"/>
  <c r="J55" i="35"/>
  <c r="H55" i="35"/>
  <c r="G55" i="35"/>
  <c r="J54" i="35"/>
  <c r="H54" i="35"/>
  <c r="G54" i="35"/>
  <c r="J53" i="35"/>
  <c r="H53" i="35"/>
  <c r="G53" i="35"/>
  <c r="J52" i="35"/>
  <c r="H52" i="35"/>
  <c r="G52" i="35"/>
  <c r="J51" i="35"/>
  <c r="H51" i="35"/>
  <c r="G51" i="35"/>
  <c r="J50" i="35"/>
  <c r="H50" i="35"/>
  <c r="G50" i="35"/>
  <c r="J49" i="35"/>
  <c r="H49" i="35"/>
  <c r="G49" i="35"/>
  <c r="J48" i="35"/>
  <c r="H48" i="35"/>
  <c r="G48" i="35"/>
  <c r="J47" i="35"/>
  <c r="H47" i="35"/>
  <c r="G47" i="35"/>
  <c r="J46" i="35"/>
  <c r="H46" i="35"/>
  <c r="G46" i="35"/>
  <c r="J45" i="35"/>
  <c r="H45" i="35"/>
  <c r="G45" i="35"/>
  <c r="J44" i="35"/>
  <c r="H44" i="35"/>
  <c r="G44" i="35"/>
  <c r="J43" i="35"/>
  <c r="H43" i="35"/>
  <c r="G43" i="35"/>
  <c r="J42" i="35"/>
  <c r="H42" i="35"/>
  <c r="G42" i="35"/>
  <c r="J41" i="35"/>
  <c r="H41" i="35"/>
  <c r="G41" i="35"/>
  <c r="J40" i="35"/>
  <c r="H40" i="35"/>
  <c r="G40" i="35"/>
  <c r="J39" i="35"/>
  <c r="H39" i="35"/>
  <c r="G39" i="35"/>
  <c r="J38" i="35"/>
  <c r="H38" i="35"/>
  <c r="G38" i="35"/>
  <c r="J37" i="35"/>
  <c r="H37" i="35"/>
  <c r="G37" i="35"/>
  <c r="J36" i="35"/>
  <c r="H36" i="35"/>
  <c r="G36" i="35"/>
  <c r="J35" i="35"/>
  <c r="H35" i="35"/>
  <c r="G35" i="35"/>
  <c r="J34" i="35"/>
  <c r="H34" i="35"/>
  <c r="G34" i="35"/>
  <c r="J33" i="35"/>
  <c r="H33" i="35"/>
  <c r="G33" i="35"/>
  <c r="J32" i="35"/>
  <c r="H32" i="35"/>
  <c r="G32" i="35"/>
  <c r="J31" i="35"/>
  <c r="H31" i="35"/>
  <c r="G31" i="35"/>
  <c r="J30" i="35"/>
  <c r="H30" i="35"/>
  <c r="G30" i="35"/>
  <c r="J29" i="35"/>
  <c r="H29" i="35"/>
  <c r="G29" i="35"/>
  <c r="J28" i="35"/>
  <c r="H28" i="35"/>
  <c r="G28" i="35"/>
  <c r="J27" i="35"/>
  <c r="H27" i="35"/>
  <c r="G27" i="35"/>
  <c r="J26" i="35"/>
  <c r="H26" i="35"/>
  <c r="G26" i="35"/>
  <c r="J25" i="35"/>
  <c r="H25" i="35"/>
  <c r="L56" i="35" s="1"/>
  <c r="G25" i="35"/>
  <c r="J24" i="35"/>
  <c r="H24" i="35"/>
  <c r="G24" i="35"/>
  <c r="J23" i="35"/>
  <c r="H23" i="35"/>
  <c r="L23" i="35" s="1"/>
  <c r="G23" i="35"/>
  <c r="J22" i="35"/>
  <c r="H22" i="35"/>
  <c r="G22" i="35"/>
  <c r="J21" i="35"/>
  <c r="H21" i="35"/>
  <c r="G21" i="35"/>
  <c r="J20" i="35"/>
  <c r="H20" i="35"/>
  <c r="G20" i="35"/>
  <c r="J19" i="35"/>
  <c r="H19" i="35"/>
  <c r="G19" i="35"/>
  <c r="J18" i="35"/>
  <c r="H18" i="35"/>
  <c r="G18" i="35"/>
  <c r="J17" i="35"/>
  <c r="H17" i="35"/>
  <c r="G17" i="35"/>
  <c r="J16" i="35"/>
  <c r="H16" i="35"/>
  <c r="G16" i="35"/>
  <c r="J15" i="35"/>
  <c r="H15" i="35"/>
  <c r="G15" i="35"/>
  <c r="J14" i="35"/>
  <c r="H14" i="35"/>
  <c r="G14" i="35"/>
  <c r="J13" i="35"/>
  <c r="H13" i="35"/>
  <c r="G13" i="35"/>
  <c r="J12" i="35"/>
  <c r="H12" i="35"/>
  <c r="G12" i="35"/>
  <c r="J11" i="35"/>
  <c r="H11" i="35"/>
  <c r="G11" i="35"/>
  <c r="J10" i="35"/>
  <c r="H10" i="35"/>
  <c r="G10" i="35"/>
  <c r="J9" i="35"/>
  <c r="H9" i="35"/>
  <c r="G9" i="35"/>
  <c r="J8" i="35"/>
  <c r="H8" i="35"/>
  <c r="G8" i="35"/>
  <c r="J7" i="35"/>
  <c r="H7" i="35"/>
  <c r="G7" i="35"/>
  <c r="J6" i="35"/>
  <c r="H6" i="35"/>
  <c r="G6" i="35"/>
  <c r="J5" i="35"/>
  <c r="H5" i="35"/>
  <c r="G5" i="35"/>
  <c r="J4" i="35"/>
  <c r="H4" i="35"/>
  <c r="G4" i="35"/>
  <c r="J3" i="35"/>
  <c r="H3" i="35"/>
  <c r="G3" i="35"/>
  <c r="J90" i="34"/>
  <c r="H90" i="34"/>
  <c r="G90" i="34"/>
  <c r="J89" i="34"/>
  <c r="H89" i="34"/>
  <c r="G89" i="34"/>
  <c r="J88" i="34"/>
  <c r="H88" i="34"/>
  <c r="G88" i="34"/>
  <c r="J87" i="34"/>
  <c r="H87" i="34"/>
  <c r="G87" i="34"/>
  <c r="J86" i="34"/>
  <c r="H86" i="34"/>
  <c r="G86" i="34"/>
  <c r="J85" i="34"/>
  <c r="H85" i="34"/>
  <c r="G85" i="34"/>
  <c r="J84" i="34"/>
  <c r="H84" i="34"/>
  <c r="G84" i="34"/>
  <c r="J83" i="34"/>
  <c r="H83" i="34"/>
  <c r="G83" i="34"/>
  <c r="J82" i="34"/>
  <c r="H82" i="34"/>
  <c r="G82" i="34"/>
  <c r="J81" i="34"/>
  <c r="H81" i="34"/>
  <c r="G81" i="34"/>
  <c r="J80" i="34"/>
  <c r="H80" i="34"/>
  <c r="G80" i="34"/>
  <c r="J79" i="34"/>
  <c r="H79" i="34"/>
  <c r="G79" i="34"/>
  <c r="J78" i="34"/>
  <c r="H78" i="34"/>
  <c r="G78" i="34"/>
  <c r="J77" i="34"/>
  <c r="H77" i="34"/>
  <c r="G77" i="34"/>
  <c r="J76" i="34"/>
  <c r="H76" i="34"/>
  <c r="G76" i="34"/>
  <c r="L75" i="34"/>
  <c r="J75" i="34"/>
  <c r="H75" i="34"/>
  <c r="G75" i="34"/>
  <c r="J74" i="34"/>
  <c r="H74" i="34"/>
  <c r="G74" i="34"/>
  <c r="J73" i="34"/>
  <c r="H73" i="34"/>
  <c r="G73" i="34"/>
  <c r="J72" i="34"/>
  <c r="H72" i="34"/>
  <c r="G72" i="34"/>
  <c r="J71" i="34"/>
  <c r="H71" i="34"/>
  <c r="G71" i="34"/>
  <c r="J70" i="34"/>
  <c r="H70" i="34"/>
  <c r="G70" i="34"/>
  <c r="K70" i="34" s="1"/>
  <c r="J69" i="34"/>
  <c r="H69" i="34"/>
  <c r="G69" i="34"/>
  <c r="J68" i="34"/>
  <c r="H68" i="34"/>
  <c r="G68" i="34"/>
  <c r="J67" i="34"/>
  <c r="H67" i="34"/>
  <c r="G67" i="34"/>
  <c r="J66" i="34"/>
  <c r="H66" i="34"/>
  <c r="G66" i="34"/>
  <c r="J65" i="34"/>
  <c r="H65" i="34"/>
  <c r="G65" i="34"/>
  <c r="K64" i="34"/>
  <c r="J64" i="34"/>
  <c r="H64" i="34"/>
  <c r="G64" i="34"/>
  <c r="J63" i="34"/>
  <c r="H63" i="34"/>
  <c r="G63" i="34"/>
  <c r="J62" i="34"/>
  <c r="H62" i="34"/>
  <c r="G62" i="34"/>
  <c r="J61" i="34"/>
  <c r="H61" i="34"/>
  <c r="G61" i="34"/>
  <c r="J60" i="34"/>
  <c r="H60" i="34"/>
  <c r="G60" i="34"/>
  <c r="J59" i="34"/>
  <c r="H59" i="34"/>
  <c r="G59" i="34"/>
  <c r="J58" i="34"/>
  <c r="H58" i="34"/>
  <c r="G58" i="34"/>
  <c r="J57" i="34"/>
  <c r="H57" i="34"/>
  <c r="G57" i="34"/>
  <c r="J56" i="34"/>
  <c r="H56" i="34"/>
  <c r="G56" i="34"/>
  <c r="J55" i="34"/>
  <c r="H55" i="34"/>
  <c r="G55" i="34"/>
  <c r="J54" i="34"/>
  <c r="H54" i="34"/>
  <c r="G54" i="34"/>
  <c r="J53" i="34"/>
  <c r="H53" i="34"/>
  <c r="G53" i="34"/>
  <c r="J52" i="34"/>
  <c r="H52" i="34"/>
  <c r="G52" i="34"/>
  <c r="J51" i="34"/>
  <c r="H51" i="34"/>
  <c r="G51" i="34"/>
  <c r="J50" i="34"/>
  <c r="H50" i="34"/>
  <c r="G50" i="34"/>
  <c r="J49" i="34"/>
  <c r="H49" i="34"/>
  <c r="G49" i="34"/>
  <c r="J48" i="34"/>
  <c r="H48" i="34"/>
  <c r="G48" i="34"/>
  <c r="J47" i="34"/>
  <c r="H47" i="34"/>
  <c r="G47" i="34"/>
  <c r="J46" i="34"/>
  <c r="H46" i="34"/>
  <c r="G46" i="34"/>
  <c r="J45" i="34"/>
  <c r="H45" i="34"/>
  <c r="G45" i="34"/>
  <c r="J44" i="34"/>
  <c r="H44" i="34"/>
  <c r="G44" i="34"/>
  <c r="K44" i="34" s="1"/>
  <c r="J43" i="34"/>
  <c r="H43" i="34"/>
  <c r="G43" i="34"/>
  <c r="J42" i="34"/>
  <c r="H42" i="34"/>
  <c r="G42" i="34"/>
  <c r="K41" i="34"/>
  <c r="J41" i="34"/>
  <c r="H41" i="34"/>
  <c r="G41" i="34"/>
  <c r="J40" i="34"/>
  <c r="H40" i="34"/>
  <c r="G40" i="34"/>
  <c r="J39" i="34"/>
  <c r="H39" i="34"/>
  <c r="G39" i="34"/>
  <c r="J38" i="34"/>
  <c r="H38" i="34"/>
  <c r="G38" i="34"/>
  <c r="K38" i="34" s="1"/>
  <c r="J37" i="34"/>
  <c r="H37" i="34"/>
  <c r="G37" i="34"/>
  <c r="J36" i="34"/>
  <c r="H36" i="34"/>
  <c r="G36" i="34"/>
  <c r="J35" i="34"/>
  <c r="H35" i="34"/>
  <c r="G35" i="34"/>
  <c r="L34" i="34"/>
  <c r="J34" i="34"/>
  <c r="H34" i="34"/>
  <c r="G34" i="34"/>
  <c r="J33" i="34"/>
  <c r="H33" i="34"/>
  <c r="G33" i="34"/>
  <c r="J32" i="34"/>
  <c r="H32" i="34"/>
  <c r="G32" i="34"/>
  <c r="J31" i="34"/>
  <c r="H31" i="34"/>
  <c r="G31" i="34"/>
  <c r="J30" i="34"/>
  <c r="H30" i="34"/>
  <c r="G30" i="34"/>
  <c r="J29" i="34"/>
  <c r="H29" i="34"/>
  <c r="G29" i="34"/>
  <c r="J28" i="34"/>
  <c r="H28" i="34"/>
  <c r="G28" i="34"/>
  <c r="J27" i="34"/>
  <c r="H27" i="34"/>
  <c r="G27" i="34"/>
  <c r="J26" i="34"/>
  <c r="H26" i="34"/>
  <c r="G26" i="34"/>
  <c r="J25" i="34"/>
  <c r="H25" i="34"/>
  <c r="G25" i="34"/>
  <c r="J24" i="34"/>
  <c r="H24" i="34"/>
  <c r="G24" i="34"/>
  <c r="J23" i="34"/>
  <c r="H23" i="34"/>
  <c r="G23" i="34"/>
  <c r="J22" i="34"/>
  <c r="H22" i="34"/>
  <c r="G22" i="34"/>
  <c r="J21" i="34"/>
  <c r="H21" i="34"/>
  <c r="G21" i="34"/>
  <c r="J20" i="34"/>
  <c r="H20" i="34"/>
  <c r="G20" i="34"/>
  <c r="J19" i="34"/>
  <c r="H19" i="34"/>
  <c r="G19" i="34"/>
  <c r="J18" i="34"/>
  <c r="H18" i="34"/>
  <c r="G18" i="34"/>
  <c r="J17" i="34"/>
  <c r="H17" i="34"/>
  <c r="G17" i="34"/>
  <c r="K16" i="34"/>
  <c r="J16" i="34"/>
  <c r="H16" i="34"/>
  <c r="G16" i="34"/>
  <c r="J15" i="34"/>
  <c r="H15" i="34"/>
  <c r="G15" i="34"/>
  <c r="L14" i="34"/>
  <c r="J14" i="34"/>
  <c r="H14" i="34"/>
  <c r="G14" i="34"/>
  <c r="J13" i="34"/>
  <c r="H13" i="34"/>
  <c r="G13" i="34"/>
  <c r="J12" i="34"/>
  <c r="H12" i="34"/>
  <c r="G12" i="34"/>
  <c r="J11" i="34"/>
  <c r="H11" i="34"/>
  <c r="G11" i="34"/>
  <c r="J10" i="34"/>
  <c r="H10" i="34"/>
  <c r="G10" i="34"/>
  <c r="J9" i="34"/>
  <c r="H9" i="34"/>
  <c r="G9" i="34"/>
  <c r="J8" i="34"/>
  <c r="H8" i="34"/>
  <c r="L52" i="34" s="1"/>
  <c r="G8" i="34"/>
  <c r="J7" i="34"/>
  <c r="H7" i="34"/>
  <c r="G7" i="34"/>
  <c r="J6" i="34"/>
  <c r="H6" i="34"/>
  <c r="G6" i="34"/>
  <c r="K73" i="34" s="1"/>
  <c r="J5" i="34"/>
  <c r="H5" i="34"/>
  <c r="G5" i="34"/>
  <c r="J4" i="34"/>
  <c r="H4" i="34"/>
  <c r="G4" i="34"/>
  <c r="J3" i="34"/>
  <c r="H3" i="34"/>
  <c r="G3" i="34"/>
  <c r="J68" i="33"/>
  <c r="H68" i="33"/>
  <c r="G68" i="33"/>
  <c r="J67" i="33"/>
  <c r="H67" i="33"/>
  <c r="G67" i="33"/>
  <c r="J66" i="33"/>
  <c r="H66" i="33"/>
  <c r="G66" i="33"/>
  <c r="J65" i="33"/>
  <c r="H65" i="33"/>
  <c r="G65" i="33"/>
  <c r="J64" i="33"/>
  <c r="H64" i="33"/>
  <c r="G64" i="33"/>
  <c r="J63" i="33"/>
  <c r="H63" i="33"/>
  <c r="G63" i="33"/>
  <c r="J62" i="33"/>
  <c r="H62" i="33"/>
  <c r="G62" i="33"/>
  <c r="J61" i="33"/>
  <c r="H61" i="33"/>
  <c r="G61" i="33"/>
  <c r="J60" i="33"/>
  <c r="H60" i="33"/>
  <c r="G60" i="33"/>
  <c r="J59" i="33"/>
  <c r="H59" i="33"/>
  <c r="G59" i="33"/>
  <c r="J58" i="33"/>
  <c r="H58" i="33"/>
  <c r="G58" i="33"/>
  <c r="J57" i="33"/>
  <c r="H57" i="33"/>
  <c r="G57" i="33"/>
  <c r="J56" i="33"/>
  <c r="H56" i="33"/>
  <c r="G56" i="33"/>
  <c r="J55" i="33"/>
  <c r="H55" i="33"/>
  <c r="G55" i="33"/>
  <c r="J54" i="33"/>
  <c r="H54" i="33"/>
  <c r="G54" i="33"/>
  <c r="J53" i="33"/>
  <c r="H53" i="33"/>
  <c r="G53" i="33"/>
  <c r="J52" i="33"/>
  <c r="H52" i="33"/>
  <c r="G52" i="33"/>
  <c r="J51" i="33"/>
  <c r="H51" i="33"/>
  <c r="G51" i="33"/>
  <c r="J50" i="33"/>
  <c r="H50" i="33"/>
  <c r="G50" i="33"/>
  <c r="J49" i="33"/>
  <c r="H49" i="33"/>
  <c r="G49" i="33"/>
  <c r="J48" i="33"/>
  <c r="H48" i="33"/>
  <c r="G48" i="33"/>
  <c r="J47" i="33"/>
  <c r="H47" i="33"/>
  <c r="G47" i="33"/>
  <c r="J46" i="33"/>
  <c r="H46" i="33"/>
  <c r="G46" i="33"/>
  <c r="J45" i="33"/>
  <c r="H45" i="33"/>
  <c r="G45" i="33"/>
  <c r="J44" i="33"/>
  <c r="H44" i="33"/>
  <c r="G44" i="33"/>
  <c r="J43" i="33"/>
  <c r="H43" i="33"/>
  <c r="G43" i="33"/>
  <c r="J42" i="33"/>
  <c r="H42" i="33"/>
  <c r="G42" i="33"/>
  <c r="J41" i="33"/>
  <c r="H41" i="33"/>
  <c r="G41" i="33"/>
  <c r="J40" i="33"/>
  <c r="H40" i="33"/>
  <c r="G40" i="33"/>
  <c r="J39" i="33"/>
  <c r="H39" i="33"/>
  <c r="G39" i="33"/>
  <c r="J38" i="33"/>
  <c r="H38" i="33"/>
  <c r="G38" i="33"/>
  <c r="J37" i="33"/>
  <c r="H37" i="33"/>
  <c r="G37" i="33"/>
  <c r="J36" i="33"/>
  <c r="H36" i="33"/>
  <c r="G36" i="33"/>
  <c r="J35" i="33"/>
  <c r="H35" i="33"/>
  <c r="G35" i="33"/>
  <c r="J34" i="33"/>
  <c r="H34" i="33"/>
  <c r="G34" i="33"/>
  <c r="J33" i="33"/>
  <c r="H33" i="33"/>
  <c r="G33" i="33"/>
  <c r="J32" i="33"/>
  <c r="H32" i="33"/>
  <c r="G32" i="33"/>
  <c r="J31" i="33"/>
  <c r="H31" i="33"/>
  <c r="G31" i="33"/>
  <c r="J30" i="33"/>
  <c r="H30" i="33"/>
  <c r="G30" i="33"/>
  <c r="J29" i="33"/>
  <c r="H29" i="33"/>
  <c r="G29" i="33"/>
  <c r="J28" i="33"/>
  <c r="H28" i="33"/>
  <c r="G28" i="33"/>
  <c r="J27" i="33"/>
  <c r="H27" i="33"/>
  <c r="G27" i="33"/>
  <c r="J26" i="33"/>
  <c r="H26" i="33"/>
  <c r="G26" i="33"/>
  <c r="J25" i="33"/>
  <c r="H25" i="33"/>
  <c r="G25" i="33"/>
  <c r="J24" i="33"/>
  <c r="H24" i="33"/>
  <c r="G24" i="33"/>
  <c r="J23" i="33"/>
  <c r="H23" i="33"/>
  <c r="G23" i="33"/>
  <c r="J22" i="33"/>
  <c r="H22" i="33"/>
  <c r="G22" i="33"/>
  <c r="J21" i="33"/>
  <c r="H21" i="33"/>
  <c r="G21" i="33"/>
  <c r="J20" i="33"/>
  <c r="H20" i="33"/>
  <c r="G20" i="33"/>
  <c r="J19" i="33"/>
  <c r="H19" i="33"/>
  <c r="G19" i="33"/>
  <c r="J18" i="33"/>
  <c r="H18" i="33"/>
  <c r="G18" i="33"/>
  <c r="J17" i="33"/>
  <c r="H17" i="33"/>
  <c r="G17" i="33"/>
  <c r="J16" i="33"/>
  <c r="H16" i="33"/>
  <c r="G16" i="33"/>
  <c r="J15" i="33"/>
  <c r="H15" i="33"/>
  <c r="G15" i="33"/>
  <c r="J14" i="33"/>
  <c r="H14" i="33"/>
  <c r="G14" i="33"/>
  <c r="J13" i="33"/>
  <c r="H13" i="33"/>
  <c r="G13" i="33"/>
  <c r="J12" i="33"/>
  <c r="H12" i="33"/>
  <c r="L56" i="33" s="1"/>
  <c r="G12" i="33"/>
  <c r="J11" i="33"/>
  <c r="H11" i="33"/>
  <c r="G11" i="33"/>
  <c r="J10" i="33"/>
  <c r="H10" i="33"/>
  <c r="G10" i="33"/>
  <c r="J9" i="33"/>
  <c r="H9" i="33"/>
  <c r="G9" i="33"/>
  <c r="J8" i="33"/>
  <c r="H8" i="33"/>
  <c r="G8" i="33"/>
  <c r="J7" i="33"/>
  <c r="H7" i="33"/>
  <c r="G7" i="33"/>
  <c r="K26" i="33" s="1"/>
  <c r="J6" i="33"/>
  <c r="H6" i="33"/>
  <c r="G6" i="33"/>
  <c r="J5" i="33"/>
  <c r="H5" i="33"/>
  <c r="G5" i="33"/>
  <c r="J4" i="33"/>
  <c r="H4" i="33"/>
  <c r="G4" i="33"/>
  <c r="J3" i="33"/>
  <c r="H3" i="33"/>
  <c r="G3" i="33"/>
  <c r="J90" i="32"/>
  <c r="H90" i="32"/>
  <c r="G90" i="32"/>
  <c r="J89" i="32"/>
  <c r="H89" i="32"/>
  <c r="G89" i="32"/>
  <c r="J88" i="32"/>
  <c r="H88" i="32"/>
  <c r="G88" i="32"/>
  <c r="J87" i="32"/>
  <c r="H87" i="32"/>
  <c r="G87" i="32"/>
  <c r="J86" i="32"/>
  <c r="H86" i="32"/>
  <c r="G86" i="32"/>
  <c r="J85" i="32"/>
  <c r="H85" i="32"/>
  <c r="G85" i="32"/>
  <c r="J84" i="32"/>
  <c r="H84" i="32"/>
  <c r="G84" i="32"/>
  <c r="J83" i="32"/>
  <c r="H83" i="32"/>
  <c r="G83" i="32"/>
  <c r="J82" i="32"/>
  <c r="H82" i="32"/>
  <c r="G82" i="32"/>
  <c r="J81" i="32"/>
  <c r="H81" i="32"/>
  <c r="G81" i="32"/>
  <c r="J80" i="32"/>
  <c r="H80" i="32"/>
  <c r="G80" i="32"/>
  <c r="J79" i="32"/>
  <c r="H79" i="32"/>
  <c r="G79" i="32"/>
  <c r="K79" i="32" s="1"/>
  <c r="J78" i="32"/>
  <c r="H78" i="32"/>
  <c r="G78" i="32"/>
  <c r="J77" i="32"/>
  <c r="H77" i="32"/>
  <c r="G77" i="32"/>
  <c r="J76" i="32"/>
  <c r="H76" i="32"/>
  <c r="L76" i="32" s="1"/>
  <c r="G76" i="32"/>
  <c r="J75" i="32"/>
  <c r="H75" i="32"/>
  <c r="G75" i="32"/>
  <c r="J74" i="32"/>
  <c r="H74" i="32"/>
  <c r="G74" i="32"/>
  <c r="J73" i="32"/>
  <c r="H73" i="32"/>
  <c r="G73" i="32"/>
  <c r="J72" i="32"/>
  <c r="H72" i="32"/>
  <c r="G72" i="32"/>
  <c r="J71" i="32"/>
  <c r="H71" i="32"/>
  <c r="G71" i="32"/>
  <c r="J70" i="32"/>
  <c r="H70" i="32"/>
  <c r="G70" i="32"/>
  <c r="J69" i="32"/>
  <c r="H69" i="32"/>
  <c r="G69" i="32"/>
  <c r="J68" i="32"/>
  <c r="H68" i="32"/>
  <c r="G68" i="32"/>
  <c r="J67" i="32"/>
  <c r="H67" i="32"/>
  <c r="G67" i="32"/>
  <c r="J66" i="32"/>
  <c r="H66" i="32"/>
  <c r="G66" i="32"/>
  <c r="J65" i="32"/>
  <c r="H65" i="32"/>
  <c r="G65" i="32"/>
  <c r="J64" i="32"/>
  <c r="H64" i="32"/>
  <c r="G64" i="32"/>
  <c r="J63" i="32"/>
  <c r="H63" i="32"/>
  <c r="G63" i="32"/>
  <c r="J62" i="32"/>
  <c r="H62" i="32"/>
  <c r="G62" i="32"/>
  <c r="J61" i="32"/>
  <c r="H61" i="32"/>
  <c r="G61" i="32"/>
  <c r="J60" i="32"/>
  <c r="H60" i="32"/>
  <c r="G60" i="32"/>
  <c r="J59" i="32"/>
  <c r="H59" i="32"/>
  <c r="G59" i="32"/>
  <c r="J58" i="32"/>
  <c r="H58" i="32"/>
  <c r="G58" i="32"/>
  <c r="J57" i="32"/>
  <c r="H57" i="32"/>
  <c r="G57" i="32"/>
  <c r="J56" i="32"/>
  <c r="H56" i="32"/>
  <c r="G56" i="32"/>
  <c r="J55" i="32"/>
  <c r="H55" i="32"/>
  <c r="G55" i="32"/>
  <c r="J54" i="32"/>
  <c r="H54" i="32"/>
  <c r="G54" i="32"/>
  <c r="J53" i="32"/>
  <c r="H53" i="32"/>
  <c r="G53" i="32"/>
  <c r="J52" i="32"/>
  <c r="H52" i="32"/>
  <c r="G52" i="32"/>
  <c r="J51" i="32"/>
  <c r="H51" i="32"/>
  <c r="G51" i="32"/>
  <c r="J50" i="32"/>
  <c r="H50" i="32"/>
  <c r="G50" i="32"/>
  <c r="J49" i="32"/>
  <c r="H49" i="32"/>
  <c r="G49" i="32"/>
  <c r="J48" i="32"/>
  <c r="H48" i="32"/>
  <c r="G48" i="32"/>
  <c r="J47" i="32"/>
  <c r="H47" i="32"/>
  <c r="G47" i="32"/>
  <c r="J46" i="32"/>
  <c r="H46" i="32"/>
  <c r="G46" i="32"/>
  <c r="J45" i="32"/>
  <c r="H45" i="32"/>
  <c r="G45" i="32"/>
  <c r="J44" i="32"/>
  <c r="H44" i="32"/>
  <c r="L44" i="32" s="1"/>
  <c r="G44" i="32"/>
  <c r="J43" i="32"/>
  <c r="H43" i="32"/>
  <c r="G43" i="32"/>
  <c r="J42" i="32"/>
  <c r="H42" i="32"/>
  <c r="G42" i="32"/>
  <c r="J41" i="32"/>
  <c r="H41" i="32"/>
  <c r="G41" i="32"/>
  <c r="J40" i="32"/>
  <c r="H40" i="32"/>
  <c r="G40" i="32"/>
  <c r="J39" i="32"/>
  <c r="H39" i="32"/>
  <c r="G39" i="32"/>
  <c r="J38" i="32"/>
  <c r="H38" i="32"/>
  <c r="G38" i="32"/>
  <c r="J37" i="32"/>
  <c r="H37" i="32"/>
  <c r="G37" i="32"/>
  <c r="J36" i="32"/>
  <c r="H36" i="32"/>
  <c r="G36" i="32"/>
  <c r="J35" i="32"/>
  <c r="H35" i="32"/>
  <c r="G35" i="32"/>
  <c r="J34" i="32"/>
  <c r="H34" i="32"/>
  <c r="G34" i="32"/>
  <c r="J33" i="32"/>
  <c r="H33" i="32"/>
  <c r="G33" i="32"/>
  <c r="J32" i="32"/>
  <c r="H32" i="32"/>
  <c r="G32" i="32"/>
  <c r="J31" i="32"/>
  <c r="H31" i="32"/>
  <c r="G31" i="32"/>
  <c r="J30" i="32"/>
  <c r="H30" i="32"/>
  <c r="G30" i="32"/>
  <c r="J29" i="32"/>
  <c r="H29" i="32"/>
  <c r="G29" i="32"/>
  <c r="J28" i="32"/>
  <c r="H28" i="32"/>
  <c r="G28" i="32"/>
  <c r="J27" i="32"/>
  <c r="H27" i="32"/>
  <c r="G27" i="32"/>
  <c r="J26" i="32"/>
  <c r="H26" i="32"/>
  <c r="G26" i="32"/>
  <c r="J25" i="32"/>
  <c r="H25" i="32"/>
  <c r="G25" i="32"/>
  <c r="J24" i="32"/>
  <c r="H24" i="32"/>
  <c r="G24" i="32"/>
  <c r="J23" i="32"/>
  <c r="H23" i="32"/>
  <c r="G23" i="32"/>
  <c r="J22" i="32"/>
  <c r="H22" i="32"/>
  <c r="G22" i="32"/>
  <c r="J21" i="32"/>
  <c r="H21" i="32"/>
  <c r="G21" i="32"/>
  <c r="K21" i="32" s="1"/>
  <c r="J20" i="32"/>
  <c r="H20" i="32"/>
  <c r="G20" i="32"/>
  <c r="J19" i="32"/>
  <c r="H19" i="32"/>
  <c r="G19" i="32"/>
  <c r="J18" i="32"/>
  <c r="H18" i="32"/>
  <c r="G18" i="32"/>
  <c r="J17" i="32"/>
  <c r="H17" i="32"/>
  <c r="G17" i="32"/>
  <c r="J16" i="32"/>
  <c r="H16" i="32"/>
  <c r="G16" i="32"/>
  <c r="J15" i="32"/>
  <c r="H15" i="32"/>
  <c r="G15" i="32"/>
  <c r="J14" i="32"/>
  <c r="H14" i="32"/>
  <c r="G14" i="32"/>
  <c r="J13" i="32"/>
  <c r="H13" i="32"/>
  <c r="G13" i="32"/>
  <c r="J12" i="32"/>
  <c r="H12" i="32"/>
  <c r="L6" i="32" s="1"/>
  <c r="G12" i="32"/>
  <c r="J11" i="32"/>
  <c r="H11" i="32"/>
  <c r="G11" i="32"/>
  <c r="J10" i="32"/>
  <c r="H10" i="32"/>
  <c r="G10" i="32"/>
  <c r="J9" i="32"/>
  <c r="H9" i="32"/>
  <c r="G9" i="32"/>
  <c r="J8" i="32"/>
  <c r="H8" i="32"/>
  <c r="G8" i="32"/>
  <c r="J7" i="32"/>
  <c r="H7" i="32"/>
  <c r="G7" i="32"/>
  <c r="J6" i="32"/>
  <c r="H6" i="32"/>
  <c r="G6" i="32"/>
  <c r="J5" i="32"/>
  <c r="H5" i="32"/>
  <c r="G5" i="32"/>
  <c r="J4" i="32"/>
  <c r="H4" i="32"/>
  <c r="G4" i="32"/>
  <c r="J3" i="32"/>
  <c r="H3" i="32"/>
  <c r="G3" i="32"/>
  <c r="J57" i="31"/>
  <c r="H57" i="31"/>
  <c r="G57" i="31"/>
  <c r="J56" i="31"/>
  <c r="H56" i="31"/>
  <c r="G56" i="31"/>
  <c r="J55" i="31"/>
  <c r="H55" i="31"/>
  <c r="G55" i="31"/>
  <c r="J54" i="31"/>
  <c r="H54" i="31"/>
  <c r="G54" i="31"/>
  <c r="J53" i="31"/>
  <c r="H53" i="31"/>
  <c r="G53" i="31"/>
  <c r="J52" i="31"/>
  <c r="H52" i="31"/>
  <c r="G52" i="31"/>
  <c r="J51" i="31"/>
  <c r="H51" i="31"/>
  <c r="G51" i="31"/>
  <c r="J50" i="31"/>
  <c r="H50" i="31"/>
  <c r="G50" i="31"/>
  <c r="J49" i="31"/>
  <c r="H49" i="31"/>
  <c r="G49" i="31"/>
  <c r="J48" i="31"/>
  <c r="H48" i="31"/>
  <c r="G48" i="31"/>
  <c r="J47" i="31"/>
  <c r="H47" i="31"/>
  <c r="G47" i="31"/>
  <c r="J46" i="31"/>
  <c r="H46" i="31"/>
  <c r="G46" i="31"/>
  <c r="J45" i="31"/>
  <c r="H45" i="31"/>
  <c r="G45" i="31"/>
  <c r="J44" i="31"/>
  <c r="H44" i="31"/>
  <c r="G44" i="31"/>
  <c r="J43" i="31"/>
  <c r="H43" i="31"/>
  <c r="G43" i="31"/>
  <c r="J42" i="31"/>
  <c r="H42" i="31"/>
  <c r="G42" i="31"/>
  <c r="J41" i="31"/>
  <c r="H41" i="31"/>
  <c r="G41" i="31"/>
  <c r="J40" i="31"/>
  <c r="H40" i="31"/>
  <c r="G40" i="31"/>
  <c r="J39" i="31"/>
  <c r="H39" i="31"/>
  <c r="G39" i="31"/>
  <c r="J38" i="31"/>
  <c r="H38" i="31"/>
  <c r="G38" i="31"/>
  <c r="J37" i="31"/>
  <c r="H37" i="31"/>
  <c r="G37" i="31"/>
  <c r="J36" i="31"/>
  <c r="H36" i="31"/>
  <c r="G36" i="31"/>
  <c r="J35" i="31"/>
  <c r="H35" i="31"/>
  <c r="L35" i="31" s="1"/>
  <c r="G35" i="31"/>
  <c r="J34" i="31"/>
  <c r="H34" i="31"/>
  <c r="G34" i="31"/>
  <c r="J33" i="31"/>
  <c r="H33" i="31"/>
  <c r="G33" i="31"/>
  <c r="J32" i="31"/>
  <c r="H32" i="31"/>
  <c r="G32" i="31"/>
  <c r="J31" i="31"/>
  <c r="H31" i="31"/>
  <c r="G31" i="31"/>
  <c r="J30" i="31"/>
  <c r="H30" i="31"/>
  <c r="G30" i="31"/>
  <c r="K30" i="31" s="1"/>
  <c r="J29" i="31"/>
  <c r="H29" i="31"/>
  <c r="G29" i="31"/>
  <c r="J28" i="31"/>
  <c r="H28" i="31"/>
  <c r="G28" i="31"/>
  <c r="J27" i="31"/>
  <c r="H27" i="31"/>
  <c r="G27" i="31"/>
  <c r="J26" i="31"/>
  <c r="H26" i="31"/>
  <c r="G26" i="31"/>
  <c r="J25" i="31"/>
  <c r="H25" i="31"/>
  <c r="G25" i="31"/>
  <c r="J24" i="31"/>
  <c r="H24" i="31"/>
  <c r="G24" i="31"/>
  <c r="J23" i="31"/>
  <c r="H23" i="31"/>
  <c r="G23" i="31"/>
  <c r="K23" i="31" s="1"/>
  <c r="J22" i="31"/>
  <c r="H22" i="31"/>
  <c r="G22" i="31"/>
  <c r="J21" i="31"/>
  <c r="H21" i="31"/>
  <c r="G21" i="31"/>
  <c r="L20" i="31"/>
  <c r="J20" i="31"/>
  <c r="H20" i="31"/>
  <c r="G20" i="31"/>
  <c r="J19" i="31"/>
  <c r="H19" i="31"/>
  <c r="L19" i="31" s="1"/>
  <c r="G19" i="31"/>
  <c r="J18" i="31"/>
  <c r="H18" i="31"/>
  <c r="G18" i="31"/>
  <c r="J17" i="31"/>
  <c r="H17" i="31"/>
  <c r="G17" i="31"/>
  <c r="J16" i="31"/>
  <c r="H16" i="31"/>
  <c r="G16" i="31"/>
  <c r="J15" i="31"/>
  <c r="H15" i="31"/>
  <c r="G15" i="31"/>
  <c r="J14" i="31"/>
  <c r="H14" i="31"/>
  <c r="G14" i="31"/>
  <c r="K13" i="31"/>
  <c r="J13" i="31"/>
  <c r="H13" i="31"/>
  <c r="G13" i="31"/>
  <c r="J12" i="31"/>
  <c r="H12" i="31"/>
  <c r="G12" i="31"/>
  <c r="L11" i="31"/>
  <c r="J11" i="31"/>
  <c r="H11" i="31"/>
  <c r="G11" i="31"/>
  <c r="J10" i="31"/>
  <c r="H10" i="31"/>
  <c r="G10" i="31"/>
  <c r="J9" i="31"/>
  <c r="H9" i="31"/>
  <c r="G9" i="31"/>
  <c r="J8" i="31"/>
  <c r="H8" i="31"/>
  <c r="G8" i="31"/>
  <c r="J7" i="31"/>
  <c r="H7" i="31"/>
  <c r="G7" i="31"/>
  <c r="K24" i="31" s="1"/>
  <c r="J6" i="31"/>
  <c r="H6" i="31"/>
  <c r="G6" i="31"/>
  <c r="J5" i="31"/>
  <c r="H5" i="31"/>
  <c r="G5" i="31"/>
  <c r="J4" i="31"/>
  <c r="H4" i="31"/>
  <c r="G4" i="31"/>
  <c r="J3" i="31"/>
  <c r="H3" i="31"/>
  <c r="L45" i="31" s="1"/>
  <c r="G3" i="31"/>
  <c r="J45" i="30"/>
  <c r="H45" i="30"/>
  <c r="G45" i="30"/>
  <c r="J44" i="30"/>
  <c r="H44" i="30"/>
  <c r="G44" i="30"/>
  <c r="J43" i="30"/>
  <c r="H43" i="30"/>
  <c r="G43" i="30"/>
  <c r="J42" i="30"/>
  <c r="H42" i="30"/>
  <c r="G42" i="30"/>
  <c r="J41" i="30"/>
  <c r="H41" i="30"/>
  <c r="G41" i="30"/>
  <c r="K41" i="30" s="1"/>
  <c r="J40" i="30"/>
  <c r="H40" i="30"/>
  <c r="G40" i="30"/>
  <c r="J39" i="30"/>
  <c r="H39" i="30"/>
  <c r="G39" i="30"/>
  <c r="K39" i="30" s="1"/>
  <c r="J38" i="30"/>
  <c r="H38" i="30"/>
  <c r="G38" i="30"/>
  <c r="J37" i="30"/>
  <c r="H37" i="30"/>
  <c r="G37" i="30"/>
  <c r="K36" i="30"/>
  <c r="J36" i="30"/>
  <c r="H36" i="30"/>
  <c r="G36" i="30"/>
  <c r="J35" i="30"/>
  <c r="H35" i="30"/>
  <c r="G35" i="30"/>
  <c r="K35" i="30" s="1"/>
  <c r="J34" i="30"/>
  <c r="H34" i="30"/>
  <c r="G34" i="30"/>
  <c r="J33" i="30"/>
  <c r="H33" i="30"/>
  <c r="G33" i="30"/>
  <c r="J32" i="30"/>
  <c r="H32" i="30"/>
  <c r="G32" i="30"/>
  <c r="J31" i="30"/>
  <c r="H31" i="30"/>
  <c r="G31" i="30"/>
  <c r="J30" i="30"/>
  <c r="H30" i="30"/>
  <c r="L7" i="30" s="1"/>
  <c r="G30" i="30"/>
  <c r="J29" i="30"/>
  <c r="H29" i="30"/>
  <c r="G29" i="30"/>
  <c r="J28" i="30"/>
  <c r="H28" i="30"/>
  <c r="G28" i="30"/>
  <c r="K27" i="30"/>
  <c r="J27" i="30"/>
  <c r="H27" i="30"/>
  <c r="G27" i="30"/>
  <c r="J26" i="30"/>
  <c r="H26" i="30"/>
  <c r="G26" i="30"/>
  <c r="J25" i="30"/>
  <c r="H25" i="30"/>
  <c r="G25" i="30"/>
  <c r="J24" i="30"/>
  <c r="H24" i="30"/>
  <c r="G24" i="30"/>
  <c r="J23" i="30"/>
  <c r="H23" i="30"/>
  <c r="G23" i="30"/>
  <c r="J22" i="30"/>
  <c r="H22" i="30"/>
  <c r="G22" i="30"/>
  <c r="J21" i="30"/>
  <c r="H21" i="30"/>
  <c r="G21" i="30"/>
  <c r="K21" i="30" s="1"/>
  <c r="J20" i="30"/>
  <c r="H20" i="30"/>
  <c r="G20" i="30"/>
  <c r="J19" i="30"/>
  <c r="H19" i="30"/>
  <c r="G19" i="30"/>
  <c r="J18" i="30"/>
  <c r="H18" i="30"/>
  <c r="G18" i="30"/>
  <c r="J17" i="30"/>
  <c r="H17" i="30"/>
  <c r="G17" i="30"/>
  <c r="J16" i="30"/>
  <c r="H16" i="30"/>
  <c r="G16" i="30"/>
  <c r="J15" i="30"/>
  <c r="H15" i="30"/>
  <c r="G15" i="30"/>
  <c r="J14" i="30"/>
  <c r="H14" i="30"/>
  <c r="L38" i="30" s="1"/>
  <c r="G14" i="30"/>
  <c r="J13" i="30"/>
  <c r="H13" i="30"/>
  <c r="G13" i="30"/>
  <c r="J12" i="30"/>
  <c r="H12" i="30"/>
  <c r="G12" i="30"/>
  <c r="J11" i="30"/>
  <c r="H11" i="30"/>
  <c r="G11" i="30"/>
  <c r="J10" i="30"/>
  <c r="H10" i="30"/>
  <c r="G10" i="30"/>
  <c r="J9" i="30"/>
  <c r="H9" i="30"/>
  <c r="G9" i="30"/>
  <c r="J8" i="30"/>
  <c r="H8" i="30"/>
  <c r="G8" i="30"/>
  <c r="J7" i="30"/>
  <c r="H7" i="30"/>
  <c r="G7" i="30"/>
  <c r="J6" i="30"/>
  <c r="H6" i="30"/>
  <c r="G6" i="30"/>
  <c r="J5" i="30"/>
  <c r="H5" i="30"/>
  <c r="G5" i="30"/>
  <c r="J4" i="30"/>
  <c r="H4" i="30"/>
  <c r="G4" i="30"/>
  <c r="J3" i="30"/>
  <c r="H3" i="30"/>
  <c r="L41" i="30" s="1"/>
  <c r="G3" i="30"/>
  <c r="K24" i="30" s="1"/>
  <c r="J51" i="29"/>
  <c r="H51" i="29"/>
  <c r="G51" i="29"/>
  <c r="J50" i="29"/>
  <c r="H50" i="29"/>
  <c r="G50" i="29"/>
  <c r="J49" i="29"/>
  <c r="H49" i="29"/>
  <c r="G49" i="29"/>
  <c r="J48" i="29"/>
  <c r="H48" i="29"/>
  <c r="G48" i="29"/>
  <c r="L47" i="29"/>
  <c r="J47" i="29"/>
  <c r="H47" i="29"/>
  <c r="G47" i="29"/>
  <c r="J46" i="29"/>
  <c r="H46" i="29"/>
  <c r="G46" i="29"/>
  <c r="J45" i="29"/>
  <c r="H45" i="29"/>
  <c r="L45" i="29" s="1"/>
  <c r="G45" i="29"/>
  <c r="J44" i="29"/>
  <c r="H44" i="29"/>
  <c r="G44" i="29"/>
  <c r="J43" i="29"/>
  <c r="H43" i="29"/>
  <c r="G43" i="29"/>
  <c r="J42" i="29"/>
  <c r="H42" i="29"/>
  <c r="G42" i="29"/>
  <c r="J41" i="29"/>
  <c r="H41" i="29"/>
  <c r="G41" i="29"/>
  <c r="L40" i="29"/>
  <c r="J40" i="29"/>
  <c r="H40" i="29"/>
  <c r="G40" i="29"/>
  <c r="J39" i="29"/>
  <c r="H39" i="29"/>
  <c r="L39" i="29" s="1"/>
  <c r="G39" i="29"/>
  <c r="J38" i="29"/>
  <c r="H38" i="29"/>
  <c r="G38" i="29"/>
  <c r="J37" i="29"/>
  <c r="H37" i="29"/>
  <c r="G37" i="29"/>
  <c r="J36" i="29"/>
  <c r="H36" i="29"/>
  <c r="G36" i="29"/>
  <c r="J35" i="29"/>
  <c r="H35" i="29"/>
  <c r="G35" i="29"/>
  <c r="J34" i="29"/>
  <c r="H34" i="29"/>
  <c r="G34" i="29"/>
  <c r="J33" i="29"/>
  <c r="H33" i="29"/>
  <c r="G33" i="29"/>
  <c r="J32" i="29"/>
  <c r="H32" i="29"/>
  <c r="G32" i="29"/>
  <c r="J31" i="29"/>
  <c r="H31" i="29"/>
  <c r="G31" i="29"/>
  <c r="J30" i="29"/>
  <c r="H30" i="29"/>
  <c r="G30" i="29"/>
  <c r="J29" i="29"/>
  <c r="H29" i="29"/>
  <c r="G29" i="29"/>
  <c r="J28" i="29"/>
  <c r="H28" i="29"/>
  <c r="G28" i="29"/>
  <c r="J27" i="29"/>
  <c r="H27" i="29"/>
  <c r="G27" i="29"/>
  <c r="J26" i="29"/>
  <c r="H26" i="29"/>
  <c r="L26" i="29" s="1"/>
  <c r="G26" i="29"/>
  <c r="J25" i="29"/>
  <c r="H25" i="29"/>
  <c r="G25" i="29"/>
  <c r="J24" i="29"/>
  <c r="H24" i="29"/>
  <c r="G24" i="29"/>
  <c r="J23" i="29"/>
  <c r="H23" i="29"/>
  <c r="G23" i="29"/>
  <c r="J22" i="29"/>
  <c r="H22" i="29"/>
  <c r="G22" i="29"/>
  <c r="L21" i="29"/>
  <c r="J21" i="29"/>
  <c r="H21" i="29"/>
  <c r="G21" i="29"/>
  <c r="J20" i="29"/>
  <c r="H20" i="29"/>
  <c r="L20" i="29" s="1"/>
  <c r="G20" i="29"/>
  <c r="K20" i="29" s="1"/>
  <c r="J19" i="29"/>
  <c r="H19" i="29"/>
  <c r="G19" i="29"/>
  <c r="J18" i="29"/>
  <c r="H18" i="29"/>
  <c r="G18" i="29"/>
  <c r="K18" i="29" s="1"/>
  <c r="J17" i="29"/>
  <c r="H17" i="29"/>
  <c r="G17" i="29"/>
  <c r="J16" i="29"/>
  <c r="H16" i="29"/>
  <c r="G16" i="29"/>
  <c r="J15" i="29"/>
  <c r="H15" i="29"/>
  <c r="G15" i="29"/>
  <c r="J14" i="29"/>
  <c r="H14" i="29"/>
  <c r="G14" i="29"/>
  <c r="J13" i="29"/>
  <c r="H13" i="29"/>
  <c r="G13" i="29"/>
  <c r="J12" i="29"/>
  <c r="H12" i="29"/>
  <c r="G12" i="29"/>
  <c r="J11" i="29"/>
  <c r="H11" i="29"/>
  <c r="G11" i="29"/>
  <c r="J10" i="29"/>
  <c r="H10" i="29"/>
  <c r="G10" i="29"/>
  <c r="J9" i="29"/>
  <c r="H9" i="29"/>
  <c r="G9" i="29"/>
  <c r="K29" i="29" s="1"/>
  <c r="L8" i="29"/>
  <c r="J8" i="29"/>
  <c r="H8" i="29"/>
  <c r="G8" i="29"/>
  <c r="J7" i="29"/>
  <c r="H7" i="29"/>
  <c r="G7" i="29"/>
  <c r="L6" i="29"/>
  <c r="J6" i="29"/>
  <c r="H6" i="29"/>
  <c r="G6" i="29"/>
  <c r="J5" i="29"/>
  <c r="H5" i="29"/>
  <c r="L5" i="29" s="1"/>
  <c r="G5" i="29"/>
  <c r="J4" i="29"/>
  <c r="H4" i="29"/>
  <c r="G4" i="29"/>
  <c r="J3" i="29"/>
  <c r="H3" i="29"/>
  <c r="L48" i="29" s="1"/>
  <c r="G3" i="29"/>
  <c r="J50" i="28"/>
  <c r="H50" i="28"/>
  <c r="G50" i="28"/>
  <c r="J49" i="28"/>
  <c r="H49" i="28"/>
  <c r="G49" i="28"/>
  <c r="K49" i="28" s="1"/>
  <c r="J48" i="28"/>
  <c r="H48" i="28"/>
  <c r="G48" i="28"/>
  <c r="J47" i="28"/>
  <c r="H47" i="28"/>
  <c r="G47" i="28"/>
  <c r="J46" i="28"/>
  <c r="H46" i="28"/>
  <c r="G46" i="28"/>
  <c r="J45" i="28"/>
  <c r="H45" i="28"/>
  <c r="L45" i="28" s="1"/>
  <c r="G45" i="28"/>
  <c r="J44" i="28"/>
  <c r="H44" i="28"/>
  <c r="L44" i="28" s="1"/>
  <c r="G44" i="28"/>
  <c r="J43" i="28"/>
  <c r="H43" i="28"/>
  <c r="G43" i="28"/>
  <c r="J42" i="28"/>
  <c r="H42" i="28"/>
  <c r="G42" i="28"/>
  <c r="K42" i="28" s="1"/>
  <c r="J41" i="28"/>
  <c r="H41" i="28"/>
  <c r="G41" i="28"/>
  <c r="J40" i="28"/>
  <c r="H40" i="28"/>
  <c r="G40" i="28"/>
  <c r="J39" i="28"/>
  <c r="H39" i="28"/>
  <c r="G39" i="28"/>
  <c r="J38" i="28"/>
  <c r="H38" i="28"/>
  <c r="G38" i="28"/>
  <c r="J37" i="28"/>
  <c r="H37" i="28"/>
  <c r="G37" i="28"/>
  <c r="J36" i="28"/>
  <c r="H36" i="28"/>
  <c r="L36" i="28" s="1"/>
  <c r="G36" i="28"/>
  <c r="J35" i="28"/>
  <c r="H35" i="28"/>
  <c r="G35" i="28"/>
  <c r="J34" i="28"/>
  <c r="H34" i="28"/>
  <c r="G34" i="28"/>
  <c r="K34" i="28" s="1"/>
  <c r="J33" i="28"/>
  <c r="H33" i="28"/>
  <c r="G33" i="28"/>
  <c r="J32" i="28"/>
  <c r="H32" i="28"/>
  <c r="G32" i="28"/>
  <c r="J31" i="28"/>
  <c r="H31" i="28"/>
  <c r="G31" i="28"/>
  <c r="J30" i="28"/>
  <c r="H30" i="28"/>
  <c r="G30" i="28"/>
  <c r="J29" i="28"/>
  <c r="H29" i="28"/>
  <c r="G29" i="28"/>
  <c r="J28" i="28"/>
  <c r="H28" i="28"/>
  <c r="G28" i="28"/>
  <c r="J27" i="28"/>
  <c r="H27" i="28"/>
  <c r="G27" i="28"/>
  <c r="J26" i="28"/>
  <c r="H26" i="28"/>
  <c r="G26" i="28"/>
  <c r="J25" i="28"/>
  <c r="H25" i="28"/>
  <c r="G25" i="28"/>
  <c r="K25" i="28" s="1"/>
  <c r="J24" i="28"/>
  <c r="H24" i="28"/>
  <c r="G24" i="28"/>
  <c r="J23" i="28"/>
  <c r="H23" i="28"/>
  <c r="G23" i="28"/>
  <c r="J22" i="28"/>
  <c r="H22" i="28"/>
  <c r="G22" i="28"/>
  <c r="J21" i="28"/>
  <c r="H21" i="28"/>
  <c r="L21" i="28" s="1"/>
  <c r="G21" i="28"/>
  <c r="J20" i="28"/>
  <c r="H20" i="28"/>
  <c r="G20" i="28"/>
  <c r="J19" i="28"/>
  <c r="H19" i="28"/>
  <c r="G19" i="28"/>
  <c r="J18" i="28"/>
  <c r="H18" i="28"/>
  <c r="G18" i="28"/>
  <c r="J17" i="28"/>
  <c r="H17" i="28"/>
  <c r="L17" i="28" s="1"/>
  <c r="G17" i="28"/>
  <c r="K17" i="28" s="1"/>
  <c r="J16" i="28"/>
  <c r="H16" i="28"/>
  <c r="G16" i="28"/>
  <c r="J15" i="28"/>
  <c r="H15" i="28"/>
  <c r="L15" i="28" s="1"/>
  <c r="G15" i="28"/>
  <c r="J14" i="28"/>
  <c r="H14" i="28"/>
  <c r="G14" i="28"/>
  <c r="J13" i="28"/>
  <c r="H13" i="28"/>
  <c r="L13" i="28" s="1"/>
  <c r="G13" i="28"/>
  <c r="J12" i="28"/>
  <c r="H12" i="28"/>
  <c r="L12" i="28" s="1"/>
  <c r="G12" i="28"/>
  <c r="J11" i="28"/>
  <c r="H11" i="28"/>
  <c r="G11" i="28"/>
  <c r="J10" i="28"/>
  <c r="H10" i="28"/>
  <c r="G10" i="28"/>
  <c r="K10" i="28" s="1"/>
  <c r="J9" i="28"/>
  <c r="H9" i="28"/>
  <c r="G9" i="28"/>
  <c r="J8" i="28"/>
  <c r="H8" i="28"/>
  <c r="G8" i="28"/>
  <c r="J7" i="28"/>
  <c r="H7" i="28"/>
  <c r="G7" i="28"/>
  <c r="J6" i="28"/>
  <c r="H6" i="28"/>
  <c r="G6" i="28"/>
  <c r="L5" i="28"/>
  <c r="J5" i="28"/>
  <c r="H5" i="28"/>
  <c r="G5" i="28"/>
  <c r="J4" i="28"/>
  <c r="H4" i="28"/>
  <c r="L50" i="28" s="1"/>
  <c r="G4" i="28"/>
  <c r="K4" i="28" s="1"/>
  <c r="J3" i="28"/>
  <c r="H3" i="28"/>
  <c r="L40" i="28" s="1"/>
  <c r="G3" i="28"/>
  <c r="J33" i="27"/>
  <c r="H33" i="27"/>
  <c r="G33" i="27"/>
  <c r="K33" i="27" s="1"/>
  <c r="J32" i="27"/>
  <c r="H32" i="27"/>
  <c r="G32" i="27"/>
  <c r="J31" i="27"/>
  <c r="H31" i="27"/>
  <c r="G31" i="27"/>
  <c r="J30" i="27"/>
  <c r="H30" i="27"/>
  <c r="G30" i="27"/>
  <c r="J29" i="27"/>
  <c r="H29" i="27"/>
  <c r="G29" i="27"/>
  <c r="J28" i="27"/>
  <c r="H28" i="27"/>
  <c r="G28" i="27"/>
  <c r="J27" i="27"/>
  <c r="H27" i="27"/>
  <c r="G27" i="27"/>
  <c r="J26" i="27"/>
  <c r="H26" i="27"/>
  <c r="G26" i="27"/>
  <c r="J25" i="27"/>
  <c r="H25" i="27"/>
  <c r="G25" i="27"/>
  <c r="J24" i="27"/>
  <c r="H24" i="27"/>
  <c r="L24" i="27" s="1"/>
  <c r="G24" i="27"/>
  <c r="K24" i="27" s="1"/>
  <c r="J23" i="27"/>
  <c r="H23" i="27"/>
  <c r="G23" i="27"/>
  <c r="J22" i="27"/>
  <c r="H22" i="27"/>
  <c r="L22" i="27" s="1"/>
  <c r="G22" i="27"/>
  <c r="J21" i="27"/>
  <c r="H21" i="27"/>
  <c r="G21" i="27"/>
  <c r="J20" i="27"/>
  <c r="H20" i="27"/>
  <c r="L20" i="27" s="1"/>
  <c r="G20" i="27"/>
  <c r="J19" i="27"/>
  <c r="H19" i="27"/>
  <c r="L19" i="27" s="1"/>
  <c r="G19" i="27"/>
  <c r="J18" i="27"/>
  <c r="H18" i="27"/>
  <c r="G18" i="27"/>
  <c r="J17" i="27"/>
  <c r="H17" i="27"/>
  <c r="G17" i="27"/>
  <c r="K17" i="27" s="1"/>
  <c r="L16" i="27"/>
  <c r="J16" i="27"/>
  <c r="H16" i="27"/>
  <c r="G16" i="27"/>
  <c r="J15" i="27"/>
  <c r="H15" i="27"/>
  <c r="L15" i="27" s="1"/>
  <c r="G15" i="27"/>
  <c r="J14" i="27"/>
  <c r="H14" i="27"/>
  <c r="G14" i="27"/>
  <c r="J13" i="27"/>
  <c r="H13" i="27"/>
  <c r="G13" i="27"/>
  <c r="K13" i="27" s="1"/>
  <c r="J12" i="27"/>
  <c r="H12" i="27"/>
  <c r="G12" i="27"/>
  <c r="K12" i="27" s="1"/>
  <c r="J11" i="27"/>
  <c r="H11" i="27"/>
  <c r="G11" i="27"/>
  <c r="J10" i="27"/>
  <c r="H10" i="27"/>
  <c r="G10" i="27"/>
  <c r="K9" i="27"/>
  <c r="J9" i="27"/>
  <c r="H9" i="27"/>
  <c r="G9" i="27"/>
  <c r="J8" i="27"/>
  <c r="H8" i="27"/>
  <c r="L8" i="27" s="1"/>
  <c r="G8" i="27"/>
  <c r="K16" i="27" s="1"/>
  <c r="J7" i="27"/>
  <c r="H7" i="27"/>
  <c r="G7" i="27"/>
  <c r="J6" i="27"/>
  <c r="H6" i="27"/>
  <c r="L6" i="27" s="1"/>
  <c r="G6" i="27"/>
  <c r="J5" i="27"/>
  <c r="H5" i="27"/>
  <c r="G5" i="27"/>
  <c r="J4" i="27"/>
  <c r="H4" i="27"/>
  <c r="L23" i="27" s="1"/>
  <c r="G4" i="27"/>
  <c r="J3" i="27"/>
  <c r="H3" i="27"/>
  <c r="L17" i="27" s="1"/>
  <c r="G3" i="27"/>
  <c r="K22" i="27" s="1"/>
  <c r="J52" i="26"/>
  <c r="H52" i="26"/>
  <c r="G52" i="26"/>
  <c r="J51" i="26"/>
  <c r="H51" i="26"/>
  <c r="G51" i="26"/>
  <c r="K51" i="26" s="1"/>
  <c r="J50" i="26"/>
  <c r="H50" i="26"/>
  <c r="G50" i="26"/>
  <c r="J49" i="26"/>
  <c r="H49" i="26"/>
  <c r="L49" i="26" s="1"/>
  <c r="G49" i="26"/>
  <c r="J48" i="26"/>
  <c r="H48" i="26"/>
  <c r="G48" i="26"/>
  <c r="J47" i="26"/>
  <c r="H47" i="26"/>
  <c r="G47" i="26"/>
  <c r="K47" i="26" s="1"/>
  <c r="J46" i="26"/>
  <c r="H46" i="26"/>
  <c r="G46" i="26"/>
  <c r="K46" i="26" s="1"/>
  <c r="J45" i="26"/>
  <c r="H45" i="26"/>
  <c r="G45" i="26"/>
  <c r="J44" i="26"/>
  <c r="H44" i="26"/>
  <c r="G44" i="26"/>
  <c r="J43" i="26"/>
  <c r="H43" i="26"/>
  <c r="G43" i="26"/>
  <c r="J42" i="26"/>
  <c r="H42" i="26"/>
  <c r="L42" i="26" s="1"/>
  <c r="G42" i="26"/>
  <c r="K42" i="26" s="1"/>
  <c r="J41" i="26"/>
  <c r="H41" i="26"/>
  <c r="G41" i="26"/>
  <c r="J40" i="26"/>
  <c r="H40" i="26"/>
  <c r="G40" i="26"/>
  <c r="J39" i="26"/>
  <c r="H39" i="26"/>
  <c r="G39" i="26"/>
  <c r="J38" i="26"/>
  <c r="H38" i="26"/>
  <c r="L38" i="26" s="1"/>
  <c r="G38" i="26"/>
  <c r="J37" i="26"/>
  <c r="H37" i="26"/>
  <c r="L37" i="26" s="1"/>
  <c r="G37" i="26"/>
  <c r="J36" i="26"/>
  <c r="H36" i="26"/>
  <c r="G36" i="26"/>
  <c r="J35" i="26"/>
  <c r="H35" i="26"/>
  <c r="G35" i="26"/>
  <c r="K35" i="26" s="1"/>
  <c r="J34" i="26"/>
  <c r="H34" i="26"/>
  <c r="G34" i="26"/>
  <c r="J33" i="26"/>
  <c r="H33" i="26"/>
  <c r="L33" i="26" s="1"/>
  <c r="G33" i="26"/>
  <c r="J32" i="26"/>
  <c r="H32" i="26"/>
  <c r="G32" i="26"/>
  <c r="J31" i="26"/>
  <c r="H31" i="26"/>
  <c r="G31" i="26"/>
  <c r="K31" i="26" s="1"/>
  <c r="J30" i="26"/>
  <c r="H30" i="26"/>
  <c r="G30" i="26"/>
  <c r="K30" i="26" s="1"/>
  <c r="J29" i="26"/>
  <c r="H29" i="26"/>
  <c r="G29" i="26"/>
  <c r="J28" i="26"/>
  <c r="H28" i="26"/>
  <c r="G28" i="26"/>
  <c r="K28" i="26" s="1"/>
  <c r="J27" i="26"/>
  <c r="H27" i="26"/>
  <c r="G27" i="26"/>
  <c r="J26" i="26"/>
  <c r="H26" i="26"/>
  <c r="L26" i="26" s="1"/>
  <c r="G26" i="26"/>
  <c r="K26" i="26" s="1"/>
  <c r="J25" i="26"/>
  <c r="H25" i="26"/>
  <c r="G25" i="26"/>
  <c r="J24" i="26"/>
  <c r="H24" i="26"/>
  <c r="L24" i="26" s="1"/>
  <c r="G24" i="26"/>
  <c r="J23" i="26"/>
  <c r="H23" i="26"/>
  <c r="L23" i="26" s="1"/>
  <c r="G23" i="26"/>
  <c r="K23" i="26" s="1"/>
  <c r="J22" i="26"/>
  <c r="H22" i="26"/>
  <c r="G22" i="26"/>
  <c r="J21" i="26"/>
  <c r="H21" i="26"/>
  <c r="L21" i="26" s="1"/>
  <c r="G21" i="26"/>
  <c r="K21" i="26" s="1"/>
  <c r="J20" i="26"/>
  <c r="H20" i="26"/>
  <c r="G20" i="26"/>
  <c r="K20" i="26" s="1"/>
  <c r="J19" i="26"/>
  <c r="H19" i="26"/>
  <c r="G19" i="26"/>
  <c r="J18" i="26"/>
  <c r="H18" i="26"/>
  <c r="L18" i="26" s="1"/>
  <c r="G18" i="26"/>
  <c r="K18" i="26" s="1"/>
  <c r="J17" i="26"/>
  <c r="H17" i="26"/>
  <c r="G17" i="26"/>
  <c r="J16" i="26"/>
  <c r="H16" i="26"/>
  <c r="L16" i="26" s="1"/>
  <c r="G16" i="26"/>
  <c r="J15" i="26"/>
  <c r="H15" i="26"/>
  <c r="L15" i="26" s="1"/>
  <c r="G15" i="26"/>
  <c r="K15" i="26" s="1"/>
  <c r="J14" i="26"/>
  <c r="H14" i="26"/>
  <c r="G14" i="26"/>
  <c r="J13" i="26"/>
  <c r="H13" i="26"/>
  <c r="L13" i="26" s="1"/>
  <c r="G13" i="26"/>
  <c r="K13" i="26" s="1"/>
  <c r="J12" i="26"/>
  <c r="H12" i="26"/>
  <c r="G12" i="26"/>
  <c r="K12" i="26" s="1"/>
  <c r="K11" i="26"/>
  <c r="J11" i="26"/>
  <c r="H11" i="26"/>
  <c r="G11" i="26"/>
  <c r="J10" i="26"/>
  <c r="H10" i="26"/>
  <c r="L10" i="26" s="1"/>
  <c r="G10" i="26"/>
  <c r="K27" i="26" s="1"/>
  <c r="J9" i="26"/>
  <c r="H9" i="26"/>
  <c r="G9" i="26"/>
  <c r="J8" i="26"/>
  <c r="H8" i="26"/>
  <c r="L8" i="26" s="1"/>
  <c r="G8" i="26"/>
  <c r="J7" i="26"/>
  <c r="H7" i="26"/>
  <c r="L7" i="26" s="1"/>
  <c r="G7" i="26"/>
  <c r="K16" i="26" s="1"/>
  <c r="J6" i="26"/>
  <c r="H6" i="26"/>
  <c r="G6" i="26"/>
  <c r="J5" i="26"/>
  <c r="H5" i="26"/>
  <c r="L41" i="26" s="1"/>
  <c r="G5" i="26"/>
  <c r="K50" i="26" s="1"/>
  <c r="J4" i="26"/>
  <c r="H4" i="26"/>
  <c r="G4" i="26"/>
  <c r="K39" i="26" s="1"/>
  <c r="K3" i="26"/>
  <c r="J3" i="26"/>
  <c r="H3" i="26"/>
  <c r="L46" i="26" s="1"/>
  <c r="G3" i="26"/>
  <c r="K44" i="26" s="1"/>
  <c r="J38" i="25"/>
  <c r="H38" i="25"/>
  <c r="G38" i="25"/>
  <c r="J37" i="25"/>
  <c r="H37" i="25"/>
  <c r="G37" i="25"/>
  <c r="J36" i="25"/>
  <c r="H36" i="25"/>
  <c r="G36" i="25"/>
  <c r="J35" i="25"/>
  <c r="H35" i="25"/>
  <c r="G35" i="25"/>
  <c r="J34" i="25"/>
  <c r="H34" i="25"/>
  <c r="G34" i="25"/>
  <c r="J33" i="25"/>
  <c r="H33" i="25"/>
  <c r="G33" i="25"/>
  <c r="J32" i="25"/>
  <c r="H32" i="25"/>
  <c r="G32" i="25"/>
  <c r="K32" i="25" s="1"/>
  <c r="J31" i="25"/>
  <c r="H31" i="25"/>
  <c r="G31" i="25"/>
  <c r="J30" i="25"/>
  <c r="H30" i="25"/>
  <c r="G30" i="25"/>
  <c r="J29" i="25"/>
  <c r="H29" i="25"/>
  <c r="G29" i="25"/>
  <c r="J28" i="25"/>
  <c r="H28" i="25"/>
  <c r="G28" i="25"/>
  <c r="J27" i="25"/>
  <c r="H27" i="25"/>
  <c r="G27" i="25"/>
  <c r="K27" i="25" s="1"/>
  <c r="J26" i="25"/>
  <c r="H26" i="25"/>
  <c r="G26" i="25"/>
  <c r="J25" i="25"/>
  <c r="H25" i="25"/>
  <c r="G25" i="25"/>
  <c r="J24" i="25"/>
  <c r="H24" i="25"/>
  <c r="G24" i="25"/>
  <c r="J23" i="25"/>
  <c r="H23" i="25"/>
  <c r="G23" i="25"/>
  <c r="J22" i="25"/>
  <c r="H22" i="25"/>
  <c r="L22" i="25" s="1"/>
  <c r="G22" i="25"/>
  <c r="J21" i="25"/>
  <c r="H21" i="25"/>
  <c r="G21" i="25"/>
  <c r="J20" i="25"/>
  <c r="H20" i="25"/>
  <c r="G20" i="25"/>
  <c r="J19" i="25"/>
  <c r="H19" i="25"/>
  <c r="G19" i="25"/>
  <c r="J18" i="25"/>
  <c r="H18" i="25"/>
  <c r="G18" i="25"/>
  <c r="J17" i="25"/>
  <c r="H17" i="25"/>
  <c r="L17" i="25" s="1"/>
  <c r="G17" i="25"/>
  <c r="J16" i="25"/>
  <c r="H16" i="25"/>
  <c r="G16" i="25"/>
  <c r="K16" i="25" s="1"/>
  <c r="J15" i="25"/>
  <c r="H15" i="25"/>
  <c r="G15" i="25"/>
  <c r="J14" i="25"/>
  <c r="H14" i="25"/>
  <c r="G14" i="25"/>
  <c r="K14" i="25" s="1"/>
  <c r="J13" i="25"/>
  <c r="H13" i="25"/>
  <c r="G13" i="25"/>
  <c r="J12" i="25"/>
  <c r="H12" i="25"/>
  <c r="L12" i="25" s="1"/>
  <c r="G12" i="25"/>
  <c r="J11" i="25"/>
  <c r="H11" i="25"/>
  <c r="G11" i="25"/>
  <c r="K11" i="25" s="1"/>
  <c r="J10" i="25"/>
  <c r="H10" i="25"/>
  <c r="G10" i="25"/>
  <c r="J9" i="25"/>
  <c r="H9" i="25"/>
  <c r="L10" i="25" s="1"/>
  <c r="G9" i="25"/>
  <c r="K9" i="25" s="1"/>
  <c r="J8" i="25"/>
  <c r="H8" i="25"/>
  <c r="G8" i="25"/>
  <c r="J7" i="25"/>
  <c r="H7" i="25"/>
  <c r="G7" i="25"/>
  <c r="J6" i="25"/>
  <c r="H6" i="25"/>
  <c r="G6" i="25"/>
  <c r="K7" i="25" s="1"/>
  <c r="J5" i="25"/>
  <c r="H5" i="25"/>
  <c r="G5" i="25"/>
  <c r="J4" i="25"/>
  <c r="H4" i="25"/>
  <c r="G4" i="25"/>
  <c r="J3" i="25"/>
  <c r="H3" i="25"/>
  <c r="G3" i="25"/>
  <c r="J38" i="24"/>
  <c r="H38" i="24"/>
  <c r="G38" i="24"/>
  <c r="J37" i="24"/>
  <c r="H37" i="24"/>
  <c r="G37" i="24"/>
  <c r="J36" i="24"/>
  <c r="H36" i="24"/>
  <c r="G36" i="24"/>
  <c r="K36" i="24" s="1"/>
  <c r="J35" i="24"/>
  <c r="H35" i="24"/>
  <c r="G35" i="24"/>
  <c r="J34" i="24"/>
  <c r="H34" i="24"/>
  <c r="G34" i="24"/>
  <c r="J33" i="24"/>
  <c r="H33" i="24"/>
  <c r="G33" i="24"/>
  <c r="J32" i="24"/>
  <c r="H32" i="24"/>
  <c r="G32" i="24"/>
  <c r="J31" i="24"/>
  <c r="H31" i="24"/>
  <c r="G31" i="24"/>
  <c r="K31" i="24" s="1"/>
  <c r="J30" i="24"/>
  <c r="H30" i="24"/>
  <c r="G30" i="24"/>
  <c r="J29" i="24"/>
  <c r="H29" i="24"/>
  <c r="G29" i="24"/>
  <c r="J28" i="24"/>
  <c r="H28" i="24"/>
  <c r="G28" i="24"/>
  <c r="J27" i="24"/>
  <c r="H27" i="24"/>
  <c r="G27" i="24"/>
  <c r="J26" i="24"/>
  <c r="H26" i="24"/>
  <c r="G26" i="24"/>
  <c r="J25" i="24"/>
  <c r="H25" i="24"/>
  <c r="G25" i="24"/>
  <c r="J24" i="24"/>
  <c r="H24" i="24"/>
  <c r="G24" i="24"/>
  <c r="J23" i="24"/>
  <c r="H23" i="24"/>
  <c r="G23" i="24"/>
  <c r="J22" i="24"/>
  <c r="H22" i="24"/>
  <c r="G22" i="24"/>
  <c r="J21" i="24"/>
  <c r="H21" i="24"/>
  <c r="L21" i="24" s="1"/>
  <c r="G21" i="24"/>
  <c r="J20" i="24"/>
  <c r="H20" i="24"/>
  <c r="G20" i="24"/>
  <c r="K20" i="24" s="1"/>
  <c r="J19" i="24"/>
  <c r="H19" i="24"/>
  <c r="G19" i="24"/>
  <c r="J18" i="24"/>
  <c r="H18" i="24"/>
  <c r="G18" i="24"/>
  <c r="K18" i="24" s="1"/>
  <c r="J17" i="24"/>
  <c r="H17" i="24"/>
  <c r="G17" i="24"/>
  <c r="J16" i="24"/>
  <c r="H16" i="24"/>
  <c r="L16" i="24" s="1"/>
  <c r="G16" i="24"/>
  <c r="J15" i="24"/>
  <c r="H15" i="24"/>
  <c r="G15" i="24"/>
  <c r="K15" i="24" s="1"/>
  <c r="J14" i="24"/>
  <c r="H14" i="24"/>
  <c r="G14" i="24"/>
  <c r="J13" i="24"/>
  <c r="H13" i="24"/>
  <c r="G13" i="24"/>
  <c r="K13" i="24" s="1"/>
  <c r="J12" i="24"/>
  <c r="H12" i="24"/>
  <c r="G12" i="24"/>
  <c r="J11" i="24"/>
  <c r="H11" i="24"/>
  <c r="G11" i="24"/>
  <c r="J10" i="24"/>
  <c r="H10" i="24"/>
  <c r="G10" i="24"/>
  <c r="K11" i="24" s="1"/>
  <c r="J9" i="24"/>
  <c r="H9" i="24"/>
  <c r="G9" i="24"/>
  <c r="J8" i="24"/>
  <c r="H8" i="24"/>
  <c r="G8" i="24"/>
  <c r="J7" i="24"/>
  <c r="H7" i="24"/>
  <c r="G7" i="24"/>
  <c r="J6" i="24"/>
  <c r="H6" i="24"/>
  <c r="G6" i="24"/>
  <c r="J5" i="24"/>
  <c r="H5" i="24"/>
  <c r="L14" i="24" s="1"/>
  <c r="G5" i="24"/>
  <c r="J4" i="24"/>
  <c r="H4" i="24"/>
  <c r="G4" i="24"/>
  <c r="K33" i="24" s="1"/>
  <c r="J3" i="24"/>
  <c r="H3" i="24"/>
  <c r="G3" i="24"/>
  <c r="K6" i="45" l="1"/>
  <c r="K19" i="45"/>
  <c r="L18" i="46"/>
  <c r="K12" i="47"/>
  <c r="K33" i="47"/>
  <c r="L49" i="47"/>
  <c r="L4" i="45"/>
  <c r="K10" i="45"/>
  <c r="K14" i="45"/>
  <c r="K17" i="45"/>
  <c r="K26" i="45"/>
  <c r="L28" i="45"/>
  <c r="L30" i="45"/>
  <c r="K35" i="45"/>
  <c r="L5" i="46"/>
  <c r="L7" i="46"/>
  <c r="L12" i="46"/>
  <c r="K16" i="46"/>
  <c r="L34" i="46"/>
  <c r="K7" i="47"/>
  <c r="K10" i="47"/>
  <c r="K19" i="47"/>
  <c r="L21" i="47"/>
  <c r="L23" i="47"/>
  <c r="K28" i="47"/>
  <c r="L36" i="47"/>
  <c r="L38" i="47"/>
  <c r="L43" i="47"/>
  <c r="K47" i="47"/>
  <c r="K49" i="47"/>
  <c r="L64" i="47"/>
  <c r="L7" i="48"/>
  <c r="L19" i="48"/>
  <c r="L33" i="48"/>
  <c r="L10" i="49"/>
  <c r="K15" i="49"/>
  <c r="K22" i="49"/>
  <c r="K32" i="49"/>
  <c r="L4" i="50"/>
  <c r="L51" i="50"/>
  <c r="L35" i="50"/>
  <c r="L19" i="50"/>
  <c r="L3" i="50"/>
  <c r="L47" i="50"/>
  <c r="L31" i="50"/>
  <c r="L15" i="50"/>
  <c r="L61" i="50"/>
  <c r="L45" i="50"/>
  <c r="L29" i="50"/>
  <c r="L13" i="50"/>
  <c r="L59" i="50"/>
  <c r="L50" i="50"/>
  <c r="L43" i="50"/>
  <c r="L34" i="50"/>
  <c r="L27" i="50"/>
  <c r="L18" i="50"/>
  <c r="L11" i="50"/>
  <c r="L53" i="50"/>
  <c r="L37" i="50"/>
  <c r="L21" i="50"/>
  <c r="L5" i="50"/>
  <c r="K7" i="50"/>
  <c r="K14" i="50"/>
  <c r="L23" i="50"/>
  <c r="K31" i="50"/>
  <c r="K42" i="50"/>
  <c r="L57" i="50"/>
  <c r="L3" i="51"/>
  <c r="L40" i="51"/>
  <c r="L24" i="51"/>
  <c r="L8" i="51"/>
  <c r="L36" i="51"/>
  <c r="L20" i="51"/>
  <c r="L4" i="51"/>
  <c r="L34" i="51"/>
  <c r="L18" i="51"/>
  <c r="L39" i="51"/>
  <c r="L32" i="51"/>
  <c r="L23" i="51"/>
  <c r="L16" i="51"/>
  <c r="L7" i="51"/>
  <c r="L42" i="51"/>
  <c r="L26" i="51"/>
  <c r="L10" i="51"/>
  <c r="L15" i="51"/>
  <c r="L29" i="51"/>
  <c r="L37" i="51"/>
  <c r="K42" i="51"/>
  <c r="K4" i="52"/>
  <c r="K14" i="52"/>
  <c r="L25" i="52"/>
  <c r="L28" i="52"/>
  <c r="K31" i="52"/>
  <c r="K38" i="52"/>
  <c r="K55" i="52"/>
  <c r="L80" i="53"/>
  <c r="K40" i="53"/>
  <c r="K45" i="53"/>
  <c r="K85" i="53"/>
  <c r="L12" i="45"/>
  <c r="L27" i="45"/>
  <c r="K38" i="45"/>
  <c r="L5" i="47"/>
  <c r="L27" i="47"/>
  <c r="L38" i="51"/>
  <c r="K7" i="45"/>
  <c r="L26" i="45"/>
  <c r="L39" i="45"/>
  <c r="K6" i="46"/>
  <c r="L16" i="46"/>
  <c r="L19" i="47"/>
  <c r="K37" i="47"/>
  <c r="K46" i="47"/>
  <c r="L47" i="47"/>
  <c r="L55" i="47"/>
  <c r="K60" i="47"/>
  <c r="K5" i="48"/>
  <c r="K15" i="48"/>
  <c r="L26" i="48"/>
  <c r="L29" i="48"/>
  <c r="K32" i="48"/>
  <c r="K44" i="49"/>
  <c r="K8" i="49"/>
  <c r="K25" i="49"/>
  <c r="K36" i="49"/>
  <c r="L9" i="50"/>
  <c r="L14" i="50"/>
  <c r="L26" i="50"/>
  <c r="L40" i="50"/>
  <c r="L48" i="50"/>
  <c r="K53" i="50"/>
  <c r="K60" i="50"/>
  <c r="K11" i="51"/>
  <c r="L22" i="51"/>
  <c r="L25" i="51"/>
  <c r="K28" i="51"/>
  <c r="K35" i="51"/>
  <c r="L44" i="51"/>
  <c r="L53" i="52"/>
  <c r="K7" i="52"/>
  <c r="K18" i="52"/>
  <c r="L33" i="52"/>
  <c r="L38" i="52"/>
  <c r="K40" i="52"/>
  <c r="L50" i="52"/>
  <c r="L7" i="53"/>
  <c r="L95" i="53"/>
  <c r="L74" i="53"/>
  <c r="L68" i="53"/>
  <c r="L42" i="53"/>
  <c r="L31" i="53"/>
  <c r="L11" i="53"/>
  <c r="L4" i="53"/>
  <c r="L87" i="53"/>
  <c r="L60" i="53"/>
  <c r="K10" i="53"/>
  <c r="L12" i="53"/>
  <c r="K15" i="53"/>
  <c r="L32" i="53"/>
  <c r="K48" i="53"/>
  <c r="K80" i="53"/>
  <c r="L14" i="45"/>
  <c r="L29" i="45"/>
  <c r="K40" i="45"/>
  <c r="K32" i="45"/>
  <c r="K15" i="46"/>
  <c r="L32" i="47"/>
  <c r="L33" i="45"/>
  <c r="L17" i="45"/>
  <c r="L32" i="45"/>
  <c r="L25" i="45"/>
  <c r="L16" i="45"/>
  <c r="L6" i="45"/>
  <c r="L35" i="45"/>
  <c r="L19" i="45"/>
  <c r="L7" i="45"/>
  <c r="L9" i="45"/>
  <c r="L24" i="45"/>
  <c r="K33" i="45"/>
  <c r="L37" i="45"/>
  <c r="K4" i="46"/>
  <c r="K28" i="46"/>
  <c r="K21" i="46"/>
  <c r="K12" i="46"/>
  <c r="K5" i="46"/>
  <c r="L6" i="46"/>
  <c r="L8" i="46"/>
  <c r="K13" i="46"/>
  <c r="L21" i="46"/>
  <c r="L23" i="46"/>
  <c r="L28" i="46"/>
  <c r="K32" i="46"/>
  <c r="K34" i="46"/>
  <c r="L17" i="47"/>
  <c r="K23" i="47"/>
  <c r="K26" i="47"/>
  <c r="L30" i="47"/>
  <c r="K35" i="47"/>
  <c r="L37" i="47"/>
  <c r="L39" i="47"/>
  <c r="K44" i="47"/>
  <c r="K53" i="47"/>
  <c r="K8" i="48"/>
  <c r="K19" i="48"/>
  <c r="L3" i="49"/>
  <c r="L8" i="49"/>
  <c r="K10" i="49"/>
  <c r="L20" i="49"/>
  <c r="L34" i="49"/>
  <c r="L42" i="49"/>
  <c r="K5" i="50"/>
  <c r="K12" i="50"/>
  <c r="K22" i="50"/>
  <c r="L33" i="50"/>
  <c r="L36" i="50"/>
  <c r="K39" i="50"/>
  <c r="K46" i="50"/>
  <c r="L55" i="50"/>
  <c r="K4" i="51"/>
  <c r="K15" i="51"/>
  <c r="L30" i="51"/>
  <c r="L35" i="51"/>
  <c r="K37" i="51"/>
  <c r="L47" i="51"/>
  <c r="L24" i="52"/>
  <c r="K29" i="52"/>
  <c r="K36" i="52"/>
  <c r="K46" i="52"/>
  <c r="K18" i="53"/>
  <c r="L25" i="53"/>
  <c r="L35" i="53"/>
  <c r="K59" i="53"/>
  <c r="L64" i="53"/>
  <c r="K13" i="45"/>
  <c r="L4" i="46"/>
  <c r="L27" i="46"/>
  <c r="L11" i="46"/>
  <c r="L35" i="46"/>
  <c r="L26" i="46"/>
  <c r="L19" i="46"/>
  <c r="L10" i="46"/>
  <c r="L3" i="46"/>
  <c r="L29" i="46"/>
  <c r="L13" i="46"/>
  <c r="L17" i="46"/>
  <c r="K22" i="46"/>
  <c r="K31" i="46"/>
  <c r="L32" i="46"/>
  <c r="K6" i="47"/>
  <c r="L35" i="47"/>
  <c r="L48" i="47"/>
  <c r="L53" i="47"/>
  <c r="K55" i="47"/>
  <c r="L28" i="48"/>
  <c r="L17" i="48"/>
  <c r="L25" i="48"/>
  <c r="K30" i="48"/>
  <c r="K6" i="49"/>
  <c r="K16" i="49"/>
  <c r="L27" i="49"/>
  <c r="L30" i="49"/>
  <c r="K33" i="49"/>
  <c r="K40" i="49"/>
  <c r="L7" i="50"/>
  <c r="K15" i="50"/>
  <c r="K26" i="50"/>
  <c r="L41" i="50"/>
  <c r="L46" i="50"/>
  <c r="K48" i="50"/>
  <c r="L58" i="50"/>
  <c r="L21" i="51"/>
  <c r="K26" i="51"/>
  <c r="K33" i="51"/>
  <c r="K43" i="51"/>
  <c r="L9" i="52"/>
  <c r="L12" i="52"/>
  <c r="K15" i="52"/>
  <c r="K22" i="52"/>
  <c r="L31" i="52"/>
  <c r="K39" i="52"/>
  <c r="K50" i="52"/>
  <c r="K8" i="53"/>
  <c r="K54" i="53"/>
  <c r="K86" i="53"/>
  <c r="K9" i="45"/>
  <c r="K20" i="45"/>
  <c r="K24" i="45"/>
  <c r="L15" i="46"/>
  <c r="K29" i="46"/>
  <c r="L6" i="47"/>
  <c r="K42" i="47"/>
  <c r="K51" i="47"/>
  <c r="K61" i="47"/>
  <c r="L32" i="48"/>
  <c r="K20" i="49"/>
  <c r="L40" i="49"/>
  <c r="L6" i="51"/>
  <c r="L9" i="51"/>
  <c r="L28" i="51"/>
  <c r="K47" i="51"/>
  <c r="L17" i="52"/>
  <c r="L22" i="52"/>
  <c r="L34" i="52"/>
  <c r="L48" i="52"/>
  <c r="K49" i="53"/>
  <c r="K57" i="53"/>
  <c r="K22" i="45"/>
  <c r="L40" i="45"/>
  <c r="K8" i="46"/>
  <c r="K20" i="46"/>
  <c r="L24" i="46"/>
  <c r="L33" i="47"/>
  <c r="K39" i="47"/>
  <c r="L46" i="47"/>
  <c r="L35" i="49"/>
  <c r="K42" i="49"/>
  <c r="K34" i="45"/>
  <c r="K27" i="45"/>
  <c r="K18" i="45"/>
  <c r="K11" i="45"/>
  <c r="K3" i="45"/>
  <c r="K4" i="45"/>
  <c r="L5" i="45"/>
  <c r="K12" i="45"/>
  <c r="K21" i="45"/>
  <c r="L22" i="45"/>
  <c r="K29" i="45"/>
  <c r="L20" i="46"/>
  <c r="L33" i="46"/>
  <c r="K5" i="47"/>
  <c r="K14" i="47"/>
  <c r="L15" i="47"/>
  <c r="K54" i="47"/>
  <c r="K3" i="48"/>
  <c r="L18" i="48"/>
  <c r="L23" i="48"/>
  <c r="K25" i="48"/>
  <c r="L29" i="49"/>
  <c r="L26" i="49"/>
  <c r="K31" i="49"/>
  <c r="K38" i="49"/>
  <c r="K6" i="50"/>
  <c r="L17" i="50"/>
  <c r="L20" i="50"/>
  <c r="K23" i="50"/>
  <c r="K30" i="50"/>
  <c r="K47" i="50"/>
  <c r="K58" i="50"/>
  <c r="L14" i="51"/>
  <c r="L19" i="51"/>
  <c r="K21" i="51"/>
  <c r="L31" i="51"/>
  <c r="L45" i="51"/>
  <c r="L8" i="52"/>
  <c r="K13" i="52"/>
  <c r="K20" i="52"/>
  <c r="K30" i="52"/>
  <c r="L41" i="52"/>
  <c r="L44" i="52"/>
  <c r="K47" i="52"/>
  <c r="K54" i="52"/>
  <c r="L28" i="53"/>
  <c r="L36" i="53"/>
  <c r="K39" i="53"/>
  <c r="L73" i="53"/>
  <c r="L10" i="45"/>
  <c r="L34" i="45"/>
  <c r="K27" i="46"/>
  <c r="K3" i="47"/>
  <c r="K63" i="47"/>
  <c r="K59" i="47"/>
  <c r="K52" i="47"/>
  <c r="K43" i="47"/>
  <c r="K36" i="47"/>
  <c r="K27" i="47"/>
  <c r="K20" i="47"/>
  <c r="K11" i="47"/>
  <c r="K4" i="47"/>
  <c r="K57" i="47"/>
  <c r="K41" i="47"/>
  <c r="K25" i="47"/>
  <c r="K9" i="47"/>
  <c r="L20" i="47"/>
  <c r="K29" i="47"/>
  <c r="L14" i="49"/>
  <c r="K17" i="49"/>
  <c r="K24" i="49"/>
  <c r="L33" i="49"/>
  <c r="K41" i="49"/>
  <c r="L25" i="50"/>
  <c r="K32" i="50"/>
  <c r="L42" i="50"/>
  <c r="L5" i="51"/>
  <c r="K27" i="51"/>
  <c r="K44" i="51"/>
  <c r="K34" i="52"/>
  <c r="L49" i="52"/>
  <c r="L54" i="52"/>
  <c r="K76" i="53"/>
  <c r="K72" i="53"/>
  <c r="K70" i="53"/>
  <c r="K44" i="53"/>
  <c r="K33" i="53"/>
  <c r="K22" i="53"/>
  <c r="K13" i="53"/>
  <c r="K9" i="53"/>
  <c r="K81" i="53"/>
  <c r="K41" i="53"/>
  <c r="K71" i="53"/>
  <c r="K36" i="45"/>
  <c r="K24" i="46"/>
  <c r="L7" i="47"/>
  <c r="K31" i="47"/>
  <c r="L63" i="47"/>
  <c r="L9" i="48"/>
  <c r="L23" i="45"/>
  <c r="K28" i="45"/>
  <c r="K37" i="45"/>
  <c r="L3" i="47"/>
  <c r="L58" i="47"/>
  <c r="L42" i="47"/>
  <c r="L26" i="47"/>
  <c r="L10" i="47"/>
  <c r="L54" i="47"/>
  <c r="L52" i="47"/>
  <c r="L57" i="47"/>
  <c r="L50" i="47"/>
  <c r="L41" i="47"/>
  <c r="L34" i="47"/>
  <c r="L25" i="47"/>
  <c r="L18" i="47"/>
  <c r="L9" i="47"/>
  <c r="L60" i="47"/>
  <c r="L44" i="47"/>
  <c r="L28" i="47"/>
  <c r="L12" i="47"/>
  <c r="L16" i="47"/>
  <c r="K21" i="47"/>
  <c r="K30" i="47"/>
  <c r="L31" i="47"/>
  <c r="L56" i="47"/>
  <c r="L59" i="47"/>
  <c r="K62" i="47"/>
  <c r="K7" i="48"/>
  <c r="K24" i="48"/>
  <c r="K4" i="49"/>
  <c r="L19" i="49"/>
  <c r="L24" i="49"/>
  <c r="K26" i="49"/>
  <c r="L36" i="49"/>
  <c r="L8" i="50"/>
  <c r="L16" i="50"/>
  <c r="K21" i="50"/>
  <c r="K28" i="50"/>
  <c r="K38" i="50"/>
  <c r="L52" i="50"/>
  <c r="K55" i="50"/>
  <c r="K45" i="51"/>
  <c r="K20" i="51"/>
  <c r="K31" i="51"/>
  <c r="L46" i="51"/>
  <c r="L6" i="52"/>
  <c r="L21" i="52"/>
  <c r="L5" i="52"/>
  <c r="K8" i="52"/>
  <c r="L18" i="52"/>
  <c r="L32" i="52"/>
  <c r="L40" i="52"/>
  <c r="K45" i="52"/>
  <c r="K52" i="52"/>
  <c r="K77" i="53"/>
  <c r="K17" i="53"/>
  <c r="K21" i="53"/>
  <c r="K27" i="53"/>
  <c r="L47" i="53"/>
  <c r="L63" i="53"/>
  <c r="K25" i="45"/>
  <c r="K3" i="46"/>
  <c r="K19" i="46"/>
  <c r="K35" i="46"/>
  <c r="K18" i="47"/>
  <c r="K34" i="47"/>
  <c r="K50" i="47"/>
  <c r="K4" i="48"/>
  <c r="L14" i="48"/>
  <c r="K20" i="48"/>
  <c r="L30" i="48"/>
  <c r="K5" i="49"/>
  <c r="L15" i="49"/>
  <c r="K21" i="49"/>
  <c r="L31" i="49"/>
  <c r="K37" i="49"/>
  <c r="K11" i="50"/>
  <c r="K27" i="50"/>
  <c r="K43" i="50"/>
  <c r="K59" i="50"/>
  <c r="K3" i="51"/>
  <c r="K16" i="51"/>
  <c r="K32" i="51"/>
  <c r="K3" i="52"/>
  <c r="L13" i="52"/>
  <c r="K19" i="52"/>
  <c r="L29" i="52"/>
  <c r="K35" i="52"/>
  <c r="L45" i="52"/>
  <c r="K51" i="52"/>
  <c r="L8" i="53"/>
  <c r="K14" i="53"/>
  <c r="L26" i="53"/>
  <c r="K28" i="53"/>
  <c r="L37" i="53"/>
  <c r="L48" i="53"/>
  <c r="K50" i="53"/>
  <c r="L58" i="53"/>
  <c r="K60" i="53"/>
  <c r="K67" i="53"/>
  <c r="L71" i="53"/>
  <c r="L85" i="53"/>
  <c r="K87" i="53"/>
  <c r="L91" i="53"/>
  <c r="K94" i="53"/>
  <c r="L88" i="54"/>
  <c r="L7" i="54"/>
  <c r="K9" i="54"/>
  <c r="K34" i="54"/>
  <c r="L38" i="54"/>
  <c r="L40" i="54"/>
  <c r="L42" i="54"/>
  <c r="K44" i="54"/>
  <c r="L66" i="54"/>
  <c r="K68" i="54"/>
  <c r="L70" i="54"/>
  <c r="L72" i="54"/>
  <c r="L74" i="54"/>
  <c r="K76" i="54"/>
  <c r="L79" i="54"/>
  <c r="L87" i="54"/>
  <c r="L7" i="55"/>
  <c r="L15" i="56"/>
  <c r="L31" i="56"/>
  <c r="L22" i="57"/>
  <c r="L12" i="58"/>
  <c r="L114" i="59"/>
  <c r="L98" i="59"/>
  <c r="L82" i="59"/>
  <c r="L66" i="59"/>
  <c r="L50" i="59"/>
  <c r="L34" i="59"/>
  <c r="L18" i="59"/>
  <c r="L124" i="59"/>
  <c r="L108" i="59"/>
  <c r="L92" i="59"/>
  <c r="L76" i="59"/>
  <c r="L60" i="59"/>
  <c r="L44" i="59"/>
  <c r="L28" i="59"/>
  <c r="L12" i="59"/>
  <c r="L3" i="59"/>
  <c r="L122" i="59"/>
  <c r="L106" i="59"/>
  <c r="L90" i="59"/>
  <c r="L74" i="59"/>
  <c r="L58" i="59"/>
  <c r="L42" i="59"/>
  <c r="L26" i="59"/>
  <c r="L10" i="59"/>
  <c r="L120" i="59"/>
  <c r="L104" i="59"/>
  <c r="L88" i="59"/>
  <c r="L72" i="59"/>
  <c r="L56" i="59"/>
  <c r="L40" i="59"/>
  <c r="L24" i="59"/>
  <c r="L8" i="59"/>
  <c r="L110" i="59"/>
  <c r="L86" i="59"/>
  <c r="L64" i="59"/>
  <c r="L21" i="59"/>
  <c r="L101" i="59"/>
  <c r="L62" i="59"/>
  <c r="L38" i="59"/>
  <c r="L16" i="59"/>
  <c r="L118" i="59"/>
  <c r="L96" i="59"/>
  <c r="L77" i="59"/>
  <c r="L53" i="59"/>
  <c r="L14" i="59"/>
  <c r="L85" i="59"/>
  <c r="L46" i="59"/>
  <c r="L22" i="59"/>
  <c r="L102" i="59"/>
  <c r="L80" i="59"/>
  <c r="L61" i="59"/>
  <c r="L37" i="59"/>
  <c r="L117" i="59"/>
  <c r="L78" i="59"/>
  <c r="L54" i="59"/>
  <c r="L32" i="59"/>
  <c r="L13" i="59"/>
  <c r="L112" i="59"/>
  <c r="L69" i="59"/>
  <c r="L30" i="59"/>
  <c r="L6" i="59"/>
  <c r="L5" i="59"/>
  <c r="K8" i="59"/>
  <c r="K47" i="59"/>
  <c r="K60" i="59"/>
  <c r="K72" i="59"/>
  <c r="K86" i="59"/>
  <c r="L67" i="53"/>
  <c r="K84" i="53"/>
  <c r="L94" i="53"/>
  <c r="K20" i="54"/>
  <c r="L23" i="54"/>
  <c r="K32" i="54"/>
  <c r="L36" i="54"/>
  <c r="K41" i="54"/>
  <c r="K50" i="54"/>
  <c r="L55" i="54"/>
  <c r="K85" i="54"/>
  <c r="L17" i="57"/>
  <c r="K98" i="59"/>
  <c r="K104" i="59"/>
  <c r="L125" i="59"/>
  <c r="K16" i="45"/>
  <c r="L20" i="45"/>
  <c r="L36" i="45"/>
  <c r="K10" i="46"/>
  <c r="L14" i="46"/>
  <c r="K26" i="46"/>
  <c r="L30" i="46"/>
  <c r="L13" i="47"/>
  <c r="L29" i="47"/>
  <c r="L45" i="47"/>
  <c r="L61" i="47"/>
  <c r="K11" i="48"/>
  <c r="L15" i="48"/>
  <c r="K27" i="48"/>
  <c r="L31" i="48"/>
  <c r="K12" i="49"/>
  <c r="L16" i="49"/>
  <c r="K28" i="49"/>
  <c r="L32" i="49"/>
  <c r="L6" i="50"/>
  <c r="K18" i="50"/>
  <c r="L22" i="50"/>
  <c r="K34" i="50"/>
  <c r="L38" i="50"/>
  <c r="K50" i="50"/>
  <c r="L54" i="50"/>
  <c r="K7" i="51"/>
  <c r="L11" i="51"/>
  <c r="K23" i="51"/>
  <c r="L27" i="51"/>
  <c r="K39" i="51"/>
  <c r="L43" i="51"/>
  <c r="K10" i="52"/>
  <c r="L14" i="52"/>
  <c r="K26" i="52"/>
  <c r="L30" i="52"/>
  <c r="K42" i="52"/>
  <c r="L46" i="52"/>
  <c r="L3" i="53"/>
  <c r="K5" i="53"/>
  <c r="L9" i="53"/>
  <c r="L21" i="53"/>
  <c r="K23" i="53"/>
  <c r="K29" i="53"/>
  <c r="L38" i="53"/>
  <c r="L49" i="53"/>
  <c r="L57" i="53"/>
  <c r="K61" i="53"/>
  <c r="L69" i="53"/>
  <c r="L84" i="53"/>
  <c r="K88" i="53"/>
  <c r="K6" i="54"/>
  <c r="L10" i="54"/>
  <c r="K30" i="54"/>
  <c r="K61" i="54"/>
  <c r="L85" i="54"/>
  <c r="K6" i="55"/>
  <c r="L17" i="55"/>
  <c r="K39" i="56"/>
  <c r="K11" i="56"/>
  <c r="L21" i="56"/>
  <c r="L29" i="56"/>
  <c r="L36" i="56"/>
  <c r="K4" i="57"/>
  <c r="K111" i="59"/>
  <c r="K31" i="59"/>
  <c r="K15" i="45"/>
  <c r="K31" i="45"/>
  <c r="K9" i="46"/>
  <c r="K25" i="46"/>
  <c r="K8" i="47"/>
  <c r="K24" i="47"/>
  <c r="K40" i="47"/>
  <c r="K56" i="47"/>
  <c r="L4" i="48"/>
  <c r="K6" i="48"/>
  <c r="K10" i="48"/>
  <c r="L11" i="48"/>
  <c r="K13" i="48"/>
  <c r="L20" i="48"/>
  <c r="K22" i="48"/>
  <c r="K26" i="48"/>
  <c r="L27" i="48"/>
  <c r="K29" i="48"/>
  <c r="L5" i="49"/>
  <c r="K7" i="49"/>
  <c r="K11" i="49"/>
  <c r="L12" i="49"/>
  <c r="K14" i="49"/>
  <c r="L21" i="49"/>
  <c r="K23" i="49"/>
  <c r="K27" i="49"/>
  <c r="L28" i="49"/>
  <c r="K30" i="49"/>
  <c r="L37" i="49"/>
  <c r="K39" i="49"/>
  <c r="K43" i="49"/>
  <c r="L44" i="49"/>
  <c r="K4" i="50"/>
  <c r="K13" i="50"/>
  <c r="K17" i="50"/>
  <c r="K20" i="50"/>
  <c r="K29" i="50"/>
  <c r="K33" i="50"/>
  <c r="K36" i="50"/>
  <c r="K45" i="50"/>
  <c r="K49" i="50"/>
  <c r="K52" i="50"/>
  <c r="K6" i="51"/>
  <c r="K9" i="51"/>
  <c r="K18" i="51"/>
  <c r="K22" i="51"/>
  <c r="K25" i="51"/>
  <c r="K34" i="51"/>
  <c r="K38" i="51"/>
  <c r="K41" i="51"/>
  <c r="L3" i="52"/>
  <c r="K5" i="52"/>
  <c r="K9" i="52"/>
  <c r="L10" i="52"/>
  <c r="K12" i="52"/>
  <c r="L19" i="52"/>
  <c r="K21" i="52"/>
  <c r="K25" i="52"/>
  <c r="L26" i="52"/>
  <c r="K28" i="52"/>
  <c r="L35" i="52"/>
  <c r="K37" i="52"/>
  <c r="K41" i="52"/>
  <c r="L42" i="52"/>
  <c r="K44" i="52"/>
  <c r="L51" i="52"/>
  <c r="K53" i="52"/>
  <c r="K95" i="53"/>
  <c r="K78" i="53"/>
  <c r="K73" i="53"/>
  <c r="K68" i="53"/>
  <c r="K63" i="53"/>
  <c r="K66" i="53"/>
  <c r="K34" i="53"/>
  <c r="K4" i="53"/>
  <c r="L5" i="53"/>
  <c r="K7" i="53"/>
  <c r="L14" i="53"/>
  <c r="K16" i="53"/>
  <c r="L20" i="53"/>
  <c r="L23" i="53"/>
  <c r="K25" i="53"/>
  <c r="L34" i="53"/>
  <c r="K36" i="53"/>
  <c r="L45" i="53"/>
  <c r="K47" i="53"/>
  <c r="K53" i="53"/>
  <c r="K65" i="53"/>
  <c r="L82" i="53"/>
  <c r="K90" i="53"/>
  <c r="L6" i="54"/>
  <c r="L14" i="54"/>
  <c r="L21" i="54"/>
  <c r="K24" i="54"/>
  <c r="L30" i="54"/>
  <c r="L34" i="54"/>
  <c r="K36" i="54"/>
  <c r="L39" i="54"/>
  <c r="K48" i="54"/>
  <c r="L53" i="54"/>
  <c r="K56" i="54"/>
  <c r="K63" i="54"/>
  <c r="K65" i="54"/>
  <c r="K37" i="55"/>
  <c r="K4" i="55"/>
  <c r="K36" i="55"/>
  <c r="K32" i="55"/>
  <c r="K30" i="55"/>
  <c r="K28" i="55"/>
  <c r="K7" i="55"/>
  <c r="K5" i="55"/>
  <c r="K26" i="55"/>
  <c r="K24" i="55"/>
  <c r="K20" i="55"/>
  <c r="K16" i="55"/>
  <c r="K14" i="55"/>
  <c r="K12" i="55"/>
  <c r="K10" i="55"/>
  <c r="K8" i="55"/>
  <c r="K25" i="55"/>
  <c r="K33" i="55"/>
  <c r="K5" i="56"/>
  <c r="K7" i="56"/>
  <c r="K27" i="56"/>
  <c r="L34" i="56"/>
  <c r="L48" i="56"/>
  <c r="K10" i="57"/>
  <c r="L41" i="58"/>
  <c r="L27" i="59"/>
  <c r="L29" i="59"/>
  <c r="L45" i="59"/>
  <c r="L94" i="59"/>
  <c r="K58" i="47"/>
  <c r="L6" i="48"/>
  <c r="K12" i="48"/>
  <c r="L22" i="48"/>
  <c r="K28" i="48"/>
  <c r="L7" i="49"/>
  <c r="K13" i="49"/>
  <c r="L23" i="49"/>
  <c r="K29" i="49"/>
  <c r="L39" i="49"/>
  <c r="K3" i="50"/>
  <c r="K19" i="50"/>
  <c r="K35" i="50"/>
  <c r="K51" i="50"/>
  <c r="K8" i="51"/>
  <c r="K24" i="51"/>
  <c r="K40" i="51"/>
  <c r="K11" i="52"/>
  <c r="K27" i="52"/>
  <c r="L37" i="52"/>
  <c r="K43" i="52"/>
  <c r="K6" i="53"/>
  <c r="L16" i="53"/>
  <c r="L22" i="53"/>
  <c r="K24" i="53"/>
  <c r="L27" i="53"/>
  <c r="K35" i="53"/>
  <c r="K38" i="53"/>
  <c r="L44" i="53"/>
  <c r="L51" i="53"/>
  <c r="L53" i="53"/>
  <c r="K55" i="53"/>
  <c r="L59" i="53"/>
  <c r="K64" i="53"/>
  <c r="L65" i="53"/>
  <c r="L72" i="53"/>
  <c r="L76" i="53"/>
  <c r="L78" i="53"/>
  <c r="L90" i="53"/>
  <c r="K92" i="53"/>
  <c r="L8" i="54"/>
  <c r="K10" i="54"/>
  <c r="L17" i="54"/>
  <c r="K43" i="54"/>
  <c r="L48" i="54"/>
  <c r="L63" i="54"/>
  <c r="L65" i="54"/>
  <c r="K67" i="54"/>
  <c r="K69" i="54"/>
  <c r="K71" i="54"/>
  <c r="L73" i="54"/>
  <c r="K75" i="54"/>
  <c r="L83" i="54"/>
  <c r="L4" i="55"/>
  <c r="L29" i="55"/>
  <c r="L13" i="55"/>
  <c r="L35" i="55"/>
  <c r="L33" i="55"/>
  <c r="L31" i="55"/>
  <c r="L27" i="55"/>
  <c r="L23" i="55"/>
  <c r="L21" i="55"/>
  <c r="L26" i="55"/>
  <c r="L24" i="55"/>
  <c r="L3" i="55"/>
  <c r="L18" i="55"/>
  <c r="L10" i="55"/>
  <c r="L8" i="55"/>
  <c r="L37" i="55"/>
  <c r="K13" i="55"/>
  <c r="L25" i="55"/>
  <c r="L5" i="56"/>
  <c r="L7" i="56"/>
  <c r="L27" i="56"/>
  <c r="L46" i="56"/>
  <c r="K19" i="57"/>
  <c r="K29" i="57"/>
  <c r="L8" i="58"/>
  <c r="L10" i="58"/>
  <c r="L43" i="58"/>
  <c r="L26" i="58"/>
  <c r="L18" i="58"/>
  <c r="L42" i="58"/>
  <c r="L27" i="58"/>
  <c r="L19" i="58"/>
  <c r="L3" i="58"/>
  <c r="L16" i="58"/>
  <c r="K90" i="59"/>
  <c r="K95" i="59"/>
  <c r="L51" i="47"/>
  <c r="L5" i="48"/>
  <c r="L8" i="48"/>
  <c r="K17" i="48"/>
  <c r="L21" i="48"/>
  <c r="L24" i="48"/>
  <c r="K33" i="48"/>
  <c r="L6" i="49"/>
  <c r="L9" i="49"/>
  <c r="K18" i="49"/>
  <c r="L22" i="49"/>
  <c r="L25" i="49"/>
  <c r="K34" i="49"/>
  <c r="L38" i="49"/>
  <c r="L41" i="49"/>
  <c r="K8" i="50"/>
  <c r="L12" i="50"/>
  <c r="K24" i="50"/>
  <c r="L28" i="50"/>
  <c r="K40" i="50"/>
  <c r="L44" i="50"/>
  <c r="K56" i="50"/>
  <c r="L60" i="50"/>
  <c r="K13" i="51"/>
  <c r="L17" i="51"/>
  <c r="K29" i="51"/>
  <c r="L33" i="51"/>
  <c r="L4" i="52"/>
  <c r="L7" i="52"/>
  <c r="K16" i="52"/>
  <c r="L20" i="52"/>
  <c r="L23" i="52"/>
  <c r="K32" i="52"/>
  <c r="L36" i="52"/>
  <c r="L39" i="52"/>
  <c r="K48" i="52"/>
  <c r="L52" i="52"/>
  <c r="L55" i="52"/>
  <c r="K11" i="53"/>
  <c r="L15" i="53"/>
  <c r="L18" i="53"/>
  <c r="K20" i="53"/>
  <c r="L29" i="53"/>
  <c r="K31" i="53"/>
  <c r="K37" i="53"/>
  <c r="L40" i="53"/>
  <c r="L46" i="53"/>
  <c r="K52" i="53"/>
  <c r="L55" i="53"/>
  <c r="K62" i="53"/>
  <c r="K82" i="53"/>
  <c r="K89" i="53"/>
  <c r="K91" i="53"/>
  <c r="K93" i="53"/>
  <c r="L15" i="54"/>
  <c r="L19" i="54"/>
  <c r="K26" i="54"/>
  <c r="L37" i="54"/>
  <c r="K40" i="54"/>
  <c r="L51" i="54"/>
  <c r="K54" i="54"/>
  <c r="L59" i="54"/>
  <c r="K62" i="54"/>
  <c r="L78" i="54"/>
  <c r="L11" i="55"/>
  <c r="K31" i="55"/>
  <c r="K4" i="56"/>
  <c r="K33" i="56"/>
  <c r="L9" i="57"/>
  <c r="K8" i="57"/>
  <c r="K28" i="57"/>
  <c r="K3" i="57"/>
  <c r="K16" i="57"/>
  <c r="K23" i="57"/>
  <c r="K25" i="57"/>
  <c r="K27" i="57"/>
  <c r="L24" i="58"/>
  <c r="K74" i="53"/>
  <c r="L17" i="53"/>
  <c r="L39" i="53"/>
  <c r="L50" i="53"/>
  <c r="L52" i="53"/>
  <c r="K56" i="53"/>
  <c r="L62" i="53"/>
  <c r="K79" i="53"/>
  <c r="L89" i="53"/>
  <c r="K4" i="54"/>
  <c r="L11" i="54"/>
  <c r="K18" i="54"/>
  <c r="L22" i="54"/>
  <c r="L24" i="54"/>
  <c r="K28" i="54"/>
  <c r="L62" i="54"/>
  <c r="L89" i="54"/>
  <c r="L42" i="56"/>
  <c r="L26" i="56"/>
  <c r="L10" i="56"/>
  <c r="L23" i="56"/>
  <c r="L32" i="56"/>
  <c r="L30" i="56"/>
  <c r="L28" i="56"/>
  <c r="L24" i="56"/>
  <c r="L18" i="56"/>
  <c r="L47" i="56"/>
  <c r="L39" i="56"/>
  <c r="L37" i="56"/>
  <c r="L16" i="56"/>
  <c r="L14" i="56"/>
  <c r="L12" i="56"/>
  <c r="L8" i="56"/>
  <c r="L4" i="56"/>
  <c r="L25" i="56"/>
  <c r="L33" i="56"/>
  <c r="L8" i="57"/>
  <c r="L6" i="57"/>
  <c r="L4" i="57"/>
  <c r="L32" i="57"/>
  <c r="L30" i="57"/>
  <c r="L26" i="57"/>
  <c r="L23" i="57"/>
  <c r="L25" i="57"/>
  <c r="K23" i="45"/>
  <c r="K39" i="45"/>
  <c r="K17" i="46"/>
  <c r="K33" i="46"/>
  <c r="K16" i="47"/>
  <c r="K32" i="47"/>
  <c r="K48" i="47"/>
  <c r="K64" i="47"/>
  <c r="L3" i="48"/>
  <c r="L12" i="48"/>
  <c r="K18" i="48"/>
  <c r="K3" i="49"/>
  <c r="L4" i="49"/>
  <c r="L13" i="49"/>
  <c r="K19" i="49"/>
  <c r="K35" i="49"/>
  <c r="K9" i="50"/>
  <c r="K25" i="50"/>
  <c r="K41" i="50"/>
  <c r="K57" i="50"/>
  <c r="K14" i="51"/>
  <c r="K30" i="51"/>
  <c r="K46" i="51"/>
  <c r="L11" i="52"/>
  <c r="K17" i="52"/>
  <c r="L27" i="52"/>
  <c r="K33" i="52"/>
  <c r="L43" i="52"/>
  <c r="K49" i="52"/>
  <c r="L77" i="53"/>
  <c r="L92" i="53"/>
  <c r="L93" i="53"/>
  <c r="L88" i="53"/>
  <c r="L66" i="53"/>
  <c r="L61" i="53"/>
  <c r="L56" i="53"/>
  <c r="L6" i="53"/>
  <c r="K12" i="53"/>
  <c r="L24" i="53"/>
  <c r="K26" i="53"/>
  <c r="L30" i="53"/>
  <c r="K32" i="53"/>
  <c r="K46" i="53"/>
  <c r="K58" i="53"/>
  <c r="K69" i="53"/>
  <c r="L79" i="53"/>
  <c r="L81" i="53"/>
  <c r="L83" i="53"/>
  <c r="K89" i="54"/>
  <c r="K73" i="54"/>
  <c r="K57" i="54"/>
  <c r="K87" i="54"/>
  <c r="K83" i="54"/>
  <c r="K60" i="54"/>
  <c r="K39" i="54"/>
  <c r="K23" i="54"/>
  <c r="K81" i="54"/>
  <c r="K79" i="54"/>
  <c r="K37" i="54"/>
  <c r="K21" i="54"/>
  <c r="K16" i="54"/>
  <c r="K11" i="54"/>
  <c r="K84" i="54"/>
  <c r="K59" i="54"/>
  <c r="K55" i="54"/>
  <c r="K53" i="54"/>
  <c r="K51" i="54"/>
  <c r="K31" i="54"/>
  <c r="K17" i="54"/>
  <c r="K12" i="54"/>
  <c r="K7" i="54"/>
  <c r="K49" i="54"/>
  <c r="K47" i="54"/>
  <c r="K29" i="54"/>
  <c r="K5" i="54"/>
  <c r="K78" i="54"/>
  <c r="K13" i="54"/>
  <c r="K3" i="54"/>
  <c r="L13" i="54"/>
  <c r="K15" i="54"/>
  <c r="L18" i="54"/>
  <c r="L20" i="54"/>
  <c r="K25" i="54"/>
  <c r="K35" i="54"/>
  <c r="K46" i="54"/>
  <c r="K52" i="54"/>
  <c r="L57" i="54"/>
  <c r="K23" i="55"/>
  <c r="K29" i="55"/>
  <c r="L34" i="55"/>
  <c r="K17" i="56"/>
  <c r="L20" i="56"/>
  <c r="L40" i="56"/>
  <c r="L7" i="57"/>
  <c r="K14" i="57"/>
  <c r="K22" i="57"/>
  <c r="L51" i="58"/>
  <c r="K7" i="59"/>
  <c r="K36" i="59"/>
  <c r="K19" i="53"/>
  <c r="K42" i="53"/>
  <c r="K51" i="53"/>
  <c r="K83" i="53"/>
  <c r="K22" i="54"/>
  <c r="L32" i="54"/>
  <c r="K38" i="54"/>
  <c r="L60" i="54"/>
  <c r="K80" i="54"/>
  <c r="K82" i="54"/>
  <c r="K86" i="54"/>
  <c r="K88" i="54"/>
  <c r="K34" i="55"/>
  <c r="K22" i="56"/>
  <c r="K24" i="56"/>
  <c r="K28" i="56"/>
  <c r="K30" i="56"/>
  <c r="K37" i="56"/>
  <c r="L20" i="57"/>
  <c r="K9" i="58"/>
  <c r="L25" i="58"/>
  <c r="L37" i="58"/>
  <c r="K49" i="58"/>
  <c r="K22" i="59"/>
  <c r="K26" i="59"/>
  <c r="K32" i="59"/>
  <c r="K34" i="59"/>
  <c r="L52" i="59"/>
  <c r="K65" i="59"/>
  <c r="L67" i="59"/>
  <c r="K71" i="59"/>
  <c r="K73" i="59"/>
  <c r="L91" i="59"/>
  <c r="K100" i="59"/>
  <c r="K124" i="59"/>
  <c r="L11" i="60"/>
  <c r="K27" i="60"/>
  <c r="K29" i="60"/>
  <c r="K50" i="60"/>
  <c r="L60" i="60"/>
  <c r="L70" i="60"/>
  <c r="L80" i="54"/>
  <c r="L28" i="55"/>
  <c r="L30" i="55"/>
  <c r="L32" i="55"/>
  <c r="L36" i="55"/>
  <c r="K3" i="56"/>
  <c r="K47" i="56"/>
  <c r="K31" i="56"/>
  <c r="K15" i="56"/>
  <c r="K10" i="56"/>
  <c r="K18" i="56"/>
  <c r="K20" i="56"/>
  <c r="L22" i="56"/>
  <c r="K41" i="56"/>
  <c r="K43" i="56"/>
  <c r="K45" i="56"/>
  <c r="L11" i="57"/>
  <c r="L13" i="57"/>
  <c r="L15" i="57"/>
  <c r="L19" i="57"/>
  <c r="K21" i="57"/>
  <c r="K5" i="58"/>
  <c r="K7" i="58"/>
  <c r="L9" i="58"/>
  <c r="K21" i="58"/>
  <c r="K23" i="58"/>
  <c r="K29" i="58"/>
  <c r="K38" i="58"/>
  <c r="L40" i="58"/>
  <c r="K44" i="58"/>
  <c r="K46" i="58"/>
  <c r="L11" i="59"/>
  <c r="K15" i="59"/>
  <c r="K20" i="59"/>
  <c r="K44" i="59"/>
  <c r="K56" i="59"/>
  <c r="K70" i="59"/>
  <c r="K74" i="59"/>
  <c r="K82" i="59"/>
  <c r="L100" i="59"/>
  <c r="K113" i="59"/>
  <c r="L115" i="59"/>
  <c r="K119" i="59"/>
  <c r="K121" i="59"/>
  <c r="L16" i="60"/>
  <c r="L18" i="60"/>
  <c r="K25" i="60"/>
  <c r="L34" i="60"/>
  <c r="L41" i="60"/>
  <c r="L48" i="60"/>
  <c r="K51" i="60"/>
  <c r="K43" i="53"/>
  <c r="K75" i="53"/>
  <c r="K14" i="54"/>
  <c r="L33" i="54"/>
  <c r="L76" i="54"/>
  <c r="K9" i="55"/>
  <c r="K11" i="55"/>
  <c r="K15" i="55"/>
  <c r="K17" i="55"/>
  <c r="K38" i="56"/>
  <c r="K40" i="56"/>
  <c r="K44" i="56"/>
  <c r="K46" i="56"/>
  <c r="K7" i="57"/>
  <c r="K9" i="57"/>
  <c r="K48" i="58"/>
  <c r="K42" i="58"/>
  <c r="K26" i="58"/>
  <c r="K10" i="58"/>
  <c r="K40" i="58"/>
  <c r="L5" i="58"/>
  <c r="L11" i="58"/>
  <c r="L15" i="58"/>
  <c r="L21" i="58"/>
  <c r="L23" i="58"/>
  <c r="L32" i="58"/>
  <c r="K43" i="58"/>
  <c r="K47" i="58"/>
  <c r="K53" i="58"/>
  <c r="K55" i="58"/>
  <c r="L20" i="59"/>
  <c r="K33" i="59"/>
  <c r="L35" i="59"/>
  <c r="K39" i="59"/>
  <c r="K41" i="59"/>
  <c r="L59" i="59"/>
  <c r="K68" i="59"/>
  <c r="K92" i="59"/>
  <c r="K118" i="59"/>
  <c r="K122" i="59"/>
  <c r="L3" i="60"/>
  <c r="K5" i="60"/>
  <c r="K7" i="60"/>
  <c r="L25" i="60"/>
  <c r="K69" i="60"/>
  <c r="L70" i="53"/>
  <c r="L5" i="54"/>
  <c r="L9" i="54"/>
  <c r="L29" i="54"/>
  <c r="L35" i="54"/>
  <c r="L47" i="54"/>
  <c r="L49" i="54"/>
  <c r="L67" i="54"/>
  <c r="L69" i="54"/>
  <c r="L71" i="54"/>
  <c r="L75" i="54"/>
  <c r="K77" i="54"/>
  <c r="L82" i="54"/>
  <c r="L86" i="54"/>
  <c r="L9" i="55"/>
  <c r="L9" i="56"/>
  <c r="L11" i="56"/>
  <c r="L13" i="56"/>
  <c r="L17" i="56"/>
  <c r="K19" i="56"/>
  <c r="K26" i="56"/>
  <c r="K34" i="56"/>
  <c r="K36" i="56"/>
  <c r="L38" i="56"/>
  <c r="K11" i="57"/>
  <c r="K13" i="57"/>
  <c r="K15" i="57"/>
  <c r="L27" i="57"/>
  <c r="L29" i="57"/>
  <c r="L31" i="57"/>
  <c r="L4" i="58"/>
  <c r="L55" i="58"/>
  <c r="L39" i="58"/>
  <c r="L49" i="58"/>
  <c r="L33" i="58"/>
  <c r="L17" i="58"/>
  <c r="L47" i="58"/>
  <c r="L31" i="58"/>
  <c r="L45" i="58"/>
  <c r="L29" i="58"/>
  <c r="L13" i="58"/>
  <c r="K6" i="58"/>
  <c r="L20" i="58"/>
  <c r="K22" i="58"/>
  <c r="L28" i="58"/>
  <c r="K36" i="58"/>
  <c r="K41" i="58"/>
  <c r="L53" i="58"/>
  <c r="K12" i="59"/>
  <c r="K24" i="59"/>
  <c r="K38" i="59"/>
  <c r="K42" i="59"/>
  <c r="K48" i="59"/>
  <c r="K50" i="59"/>
  <c r="L68" i="59"/>
  <c r="K81" i="59"/>
  <c r="L83" i="59"/>
  <c r="K87" i="59"/>
  <c r="K89" i="59"/>
  <c r="L107" i="59"/>
  <c r="K116" i="59"/>
  <c r="K86" i="60"/>
  <c r="K84" i="60"/>
  <c r="K58" i="60"/>
  <c r="K32" i="60"/>
  <c r="K16" i="60"/>
  <c r="K72" i="60"/>
  <c r="K70" i="60"/>
  <c r="K68" i="60"/>
  <c r="K44" i="60"/>
  <c r="K37" i="60"/>
  <c r="K42" i="60"/>
  <c r="K26" i="60"/>
  <c r="K10" i="60"/>
  <c r="K78" i="60"/>
  <c r="K61" i="60"/>
  <c r="K59" i="60"/>
  <c r="K40" i="60"/>
  <c r="K24" i="60"/>
  <c r="K8" i="60"/>
  <c r="L5" i="60"/>
  <c r="K17" i="60"/>
  <c r="L32" i="60"/>
  <c r="L79" i="60"/>
  <c r="L26" i="61"/>
  <c r="L42" i="60"/>
  <c r="L8" i="60"/>
  <c r="L69" i="60"/>
  <c r="L43" i="60"/>
  <c r="L10" i="60"/>
  <c r="K45" i="58"/>
  <c r="K6" i="59"/>
  <c r="K10" i="59"/>
  <c r="K16" i="59"/>
  <c r="K18" i="59"/>
  <c r="L36" i="59"/>
  <c r="K49" i="59"/>
  <c r="L51" i="59"/>
  <c r="K55" i="59"/>
  <c r="K57" i="59"/>
  <c r="L75" i="59"/>
  <c r="K79" i="59"/>
  <c r="K84" i="59"/>
  <c r="K108" i="59"/>
  <c r="K120" i="59"/>
  <c r="K11" i="60"/>
  <c r="K15" i="60"/>
  <c r="L19" i="60"/>
  <c r="K21" i="60"/>
  <c r="K23" i="60"/>
  <c r="L37" i="60"/>
  <c r="K56" i="60"/>
  <c r="L85" i="60"/>
  <c r="L32" i="61"/>
  <c r="L84" i="54"/>
  <c r="L68" i="54"/>
  <c r="L52" i="54"/>
  <c r="L4" i="54"/>
  <c r="L25" i="54"/>
  <c r="L28" i="54"/>
  <c r="L41" i="54"/>
  <c r="L44" i="54"/>
  <c r="L46" i="54"/>
  <c r="K64" i="54"/>
  <c r="K66" i="54"/>
  <c r="K70" i="54"/>
  <c r="K72" i="54"/>
  <c r="K6" i="56"/>
  <c r="K8" i="56"/>
  <c r="K12" i="56"/>
  <c r="K14" i="56"/>
  <c r="K21" i="56"/>
  <c r="K23" i="56"/>
  <c r="K33" i="57"/>
  <c r="K17" i="57"/>
  <c r="K24" i="57"/>
  <c r="K26" i="57"/>
  <c r="K30" i="57"/>
  <c r="K32" i="57"/>
  <c r="K50" i="58"/>
  <c r="K8" i="58"/>
  <c r="K12" i="58"/>
  <c r="K14" i="58"/>
  <c r="K16" i="58"/>
  <c r="K24" i="58"/>
  <c r="K27" i="58"/>
  <c r="K31" i="58"/>
  <c r="L48" i="58"/>
  <c r="K4" i="59"/>
  <c r="K123" i="59"/>
  <c r="K107" i="59"/>
  <c r="K91" i="59"/>
  <c r="K75" i="59"/>
  <c r="K59" i="59"/>
  <c r="K43" i="59"/>
  <c r="K27" i="59"/>
  <c r="K11" i="59"/>
  <c r="K117" i="59"/>
  <c r="K101" i="59"/>
  <c r="K85" i="59"/>
  <c r="K69" i="59"/>
  <c r="K53" i="59"/>
  <c r="K37" i="59"/>
  <c r="K21" i="59"/>
  <c r="K5" i="59"/>
  <c r="K115" i="59"/>
  <c r="K99" i="59"/>
  <c r="K83" i="59"/>
  <c r="K67" i="59"/>
  <c r="K51" i="59"/>
  <c r="K35" i="59"/>
  <c r="K19" i="59"/>
  <c r="K3" i="59"/>
  <c r="K125" i="59"/>
  <c r="K109" i="59"/>
  <c r="K93" i="59"/>
  <c r="K77" i="59"/>
  <c r="K61" i="59"/>
  <c r="K45" i="59"/>
  <c r="K29" i="59"/>
  <c r="K13" i="59"/>
  <c r="K28" i="59"/>
  <c r="K40" i="59"/>
  <c r="K54" i="59"/>
  <c r="K58" i="59"/>
  <c r="K64" i="59"/>
  <c r="K66" i="59"/>
  <c r="L84" i="59"/>
  <c r="K97" i="59"/>
  <c r="L99" i="59"/>
  <c r="K103" i="59"/>
  <c r="K105" i="59"/>
  <c r="L123" i="59"/>
  <c r="K4" i="60"/>
  <c r="K9" i="60"/>
  <c r="L21" i="60"/>
  <c r="K30" i="60"/>
  <c r="L35" i="60"/>
  <c r="K38" i="60"/>
  <c r="L40" i="60"/>
  <c r="K43" i="60"/>
  <c r="K54" i="60"/>
  <c r="L62" i="60"/>
  <c r="K77" i="60"/>
  <c r="L33" i="61"/>
  <c r="L54" i="53"/>
  <c r="L86" i="53"/>
  <c r="L16" i="54"/>
  <c r="L27" i="54"/>
  <c r="L43" i="54"/>
  <c r="K45" i="54"/>
  <c r="L50" i="54"/>
  <c r="L54" i="54"/>
  <c r="L56" i="54"/>
  <c r="L58" i="54"/>
  <c r="L64" i="54"/>
  <c r="L81" i="54"/>
  <c r="L12" i="55"/>
  <c r="L14" i="55"/>
  <c r="L16" i="55"/>
  <c r="L20" i="55"/>
  <c r="K22" i="55"/>
  <c r="L6" i="56"/>
  <c r="K25" i="56"/>
  <c r="K29" i="56"/>
  <c r="L41" i="56"/>
  <c r="L43" i="56"/>
  <c r="L45" i="56"/>
  <c r="L3" i="57"/>
  <c r="L28" i="57"/>
  <c r="L12" i="57"/>
  <c r="K5" i="57"/>
  <c r="L10" i="57"/>
  <c r="L14" i="57"/>
  <c r="L16" i="57"/>
  <c r="L18" i="57"/>
  <c r="K20" i="57"/>
  <c r="L24" i="57"/>
  <c r="K11" i="58"/>
  <c r="K15" i="58"/>
  <c r="K17" i="58"/>
  <c r="K25" i="58"/>
  <c r="L35" i="58"/>
  <c r="K37" i="58"/>
  <c r="K39" i="58"/>
  <c r="L4" i="59"/>
  <c r="K17" i="59"/>
  <c r="L19" i="59"/>
  <c r="K23" i="59"/>
  <c r="K25" i="59"/>
  <c r="L43" i="59"/>
  <c r="K52" i="59"/>
  <c r="K76" i="59"/>
  <c r="K102" i="59"/>
  <c r="K106" i="59"/>
  <c r="K112" i="59"/>
  <c r="K114" i="59"/>
  <c r="K62" i="60"/>
  <c r="L9" i="60"/>
  <c r="K22" i="60"/>
  <c r="L24" i="60"/>
  <c r="L26" i="60"/>
  <c r="K28" i="60"/>
  <c r="K31" i="60"/>
  <c r="K36" i="60"/>
  <c r="K52" i="60"/>
  <c r="L45" i="54"/>
  <c r="L61" i="54"/>
  <c r="L77" i="54"/>
  <c r="L6" i="55"/>
  <c r="K18" i="55"/>
  <c r="L22" i="55"/>
  <c r="L3" i="56"/>
  <c r="L19" i="56"/>
  <c r="L35" i="56"/>
  <c r="L5" i="57"/>
  <c r="L21" i="57"/>
  <c r="L6" i="58"/>
  <c r="K18" i="58"/>
  <c r="L22" i="58"/>
  <c r="K34" i="58"/>
  <c r="L38" i="58"/>
  <c r="L54" i="58"/>
  <c r="L17" i="59"/>
  <c r="L33" i="59"/>
  <c r="L49" i="59"/>
  <c r="L65" i="59"/>
  <c r="L81" i="59"/>
  <c r="L97" i="59"/>
  <c r="L113" i="59"/>
  <c r="L6" i="60"/>
  <c r="K18" i="60"/>
  <c r="L22" i="60"/>
  <c r="K34" i="60"/>
  <c r="L38" i="60"/>
  <c r="K55" i="60"/>
  <c r="L64" i="60"/>
  <c r="L71" i="60"/>
  <c r="K76" i="60"/>
  <c r="K85" i="60"/>
  <c r="L86" i="60"/>
  <c r="K8" i="61"/>
  <c r="L37" i="61"/>
  <c r="L14" i="62"/>
  <c r="K19" i="62"/>
  <c r="K28" i="62"/>
  <c r="L29" i="62"/>
  <c r="K7" i="63"/>
  <c r="K11" i="63"/>
  <c r="L13" i="63"/>
  <c r="K16" i="63"/>
  <c r="L29" i="63"/>
  <c r="K32" i="63"/>
  <c r="L23" i="64"/>
  <c r="L11" i="64"/>
  <c r="L25" i="64"/>
  <c r="L30" i="64"/>
  <c r="K33" i="64"/>
  <c r="L46" i="64"/>
  <c r="K50" i="64"/>
  <c r="L9" i="65"/>
  <c r="K12" i="65"/>
  <c r="K51" i="65"/>
  <c r="K33" i="60"/>
  <c r="L55" i="60"/>
  <c r="K63" i="60"/>
  <c r="K65" i="60"/>
  <c r="K74" i="60"/>
  <c r="L76" i="60"/>
  <c r="L78" i="60"/>
  <c r="K83" i="60"/>
  <c r="L6" i="61"/>
  <c r="L8" i="61"/>
  <c r="L10" i="61"/>
  <c r="L13" i="61"/>
  <c r="K17" i="61"/>
  <c r="K19" i="61"/>
  <c r="L35" i="61"/>
  <c r="K5" i="62"/>
  <c r="K8" i="62"/>
  <c r="L12" i="62"/>
  <c r="K17" i="62"/>
  <c r="L19" i="62"/>
  <c r="L21" i="62"/>
  <c r="K26" i="62"/>
  <c r="L34" i="62"/>
  <c r="L36" i="62"/>
  <c r="L41" i="62"/>
  <c r="K45" i="62"/>
  <c r="K47" i="62"/>
  <c r="K9" i="63"/>
  <c r="L16" i="63"/>
  <c r="K18" i="63"/>
  <c r="L32" i="63"/>
  <c r="L33" i="64"/>
  <c r="L32" i="64"/>
  <c r="L9" i="64"/>
  <c r="L5" i="64"/>
  <c r="K18" i="64"/>
  <c r="K28" i="64"/>
  <c r="K10" i="65"/>
  <c r="K29" i="65"/>
  <c r="L31" i="65"/>
  <c r="L33" i="65"/>
  <c r="K38" i="65"/>
  <c r="L43" i="65"/>
  <c r="K58" i="54"/>
  <c r="K74" i="54"/>
  <c r="K3" i="55"/>
  <c r="K19" i="55"/>
  <c r="K35" i="55"/>
  <c r="K16" i="56"/>
  <c r="K32" i="56"/>
  <c r="K48" i="56"/>
  <c r="K18" i="57"/>
  <c r="K3" i="58"/>
  <c r="K19" i="58"/>
  <c r="K35" i="58"/>
  <c r="K51" i="58"/>
  <c r="K14" i="59"/>
  <c r="K30" i="59"/>
  <c r="K46" i="59"/>
  <c r="K62" i="59"/>
  <c r="K78" i="59"/>
  <c r="K94" i="59"/>
  <c r="K110" i="59"/>
  <c r="K82" i="60"/>
  <c r="K75" i="60"/>
  <c r="K66" i="60"/>
  <c r="K80" i="60"/>
  <c r="K64" i="60"/>
  <c r="K48" i="60"/>
  <c r="K3" i="60"/>
  <c r="L13" i="60"/>
  <c r="K19" i="60"/>
  <c r="L29" i="60"/>
  <c r="K35" i="60"/>
  <c r="L45" i="60"/>
  <c r="L47" i="60"/>
  <c r="L49" i="60"/>
  <c r="L53" i="60"/>
  <c r="L74" i="60"/>
  <c r="L87" i="60"/>
  <c r="K7" i="61"/>
  <c r="K16" i="61"/>
  <c r="L17" i="61"/>
  <c r="L17" i="62"/>
  <c r="L30" i="62"/>
  <c r="K35" i="62"/>
  <c r="K44" i="62"/>
  <c r="L45" i="62"/>
  <c r="L6" i="63"/>
  <c r="L30" i="63"/>
  <c r="K39" i="63"/>
  <c r="K4" i="64"/>
  <c r="K12" i="64"/>
  <c r="L16" i="64"/>
  <c r="L18" i="64"/>
  <c r="K21" i="64"/>
  <c r="K8" i="65"/>
  <c r="L15" i="65"/>
  <c r="L46" i="65"/>
  <c r="L44" i="58"/>
  <c r="L7" i="59"/>
  <c r="L23" i="59"/>
  <c r="L39" i="59"/>
  <c r="L55" i="59"/>
  <c r="L71" i="59"/>
  <c r="L87" i="59"/>
  <c r="L103" i="59"/>
  <c r="L119" i="59"/>
  <c r="L83" i="60"/>
  <c r="L12" i="60"/>
  <c r="L15" i="60"/>
  <c r="L28" i="60"/>
  <c r="L31" i="60"/>
  <c r="L44" i="60"/>
  <c r="L57" i="60"/>
  <c r="L72" i="60"/>
  <c r="K81" i="60"/>
  <c r="K5" i="61"/>
  <c r="K38" i="61"/>
  <c r="K29" i="61"/>
  <c r="K22" i="61"/>
  <c r="K13" i="61"/>
  <c r="K6" i="61"/>
  <c r="L7" i="61"/>
  <c r="L9" i="61"/>
  <c r="K14" i="61"/>
  <c r="L22" i="61"/>
  <c r="L24" i="61"/>
  <c r="L29" i="61"/>
  <c r="K31" i="61"/>
  <c r="K33" i="61"/>
  <c r="K35" i="61"/>
  <c r="L15" i="62"/>
  <c r="K21" i="62"/>
  <c r="K24" i="62"/>
  <c r="K33" i="62"/>
  <c r="L35" i="62"/>
  <c r="L37" i="62"/>
  <c r="K42" i="62"/>
  <c r="L50" i="62"/>
  <c r="L4" i="63"/>
  <c r="L14" i="63"/>
  <c r="K23" i="63"/>
  <c r="K25" i="63"/>
  <c r="K33" i="63"/>
  <c r="L37" i="63"/>
  <c r="L39" i="63"/>
  <c r="K5" i="64"/>
  <c r="K17" i="64"/>
  <c r="K19" i="64"/>
  <c r="K24" i="64"/>
  <c r="L31" i="64"/>
  <c r="L36" i="64"/>
  <c r="L43" i="64"/>
  <c r="K6" i="65"/>
  <c r="K45" i="65"/>
  <c r="K39" i="65"/>
  <c r="K20" i="65"/>
  <c r="K18" i="65"/>
  <c r="K52" i="65"/>
  <c r="K50" i="65"/>
  <c r="K13" i="65"/>
  <c r="K7" i="65"/>
  <c r="K27" i="65"/>
  <c r="K43" i="65"/>
  <c r="K44" i="65"/>
  <c r="L14" i="58"/>
  <c r="L30" i="58"/>
  <c r="L46" i="58"/>
  <c r="L9" i="59"/>
  <c r="L25" i="59"/>
  <c r="L41" i="59"/>
  <c r="L57" i="59"/>
  <c r="L73" i="59"/>
  <c r="L89" i="59"/>
  <c r="L105" i="59"/>
  <c r="L121" i="59"/>
  <c r="L14" i="60"/>
  <c r="L17" i="60"/>
  <c r="L30" i="60"/>
  <c r="L33" i="60"/>
  <c r="L46" i="60"/>
  <c r="L50" i="60"/>
  <c r="L59" i="60"/>
  <c r="L61" i="60"/>
  <c r="L5" i="61"/>
  <c r="L18" i="61"/>
  <c r="K23" i="61"/>
  <c r="K32" i="61"/>
  <c r="L33" i="62"/>
  <c r="L46" i="62"/>
  <c r="K51" i="62"/>
  <c r="K36" i="63"/>
  <c r="L21" i="63"/>
  <c r="L23" i="63"/>
  <c r="K26" i="63"/>
  <c r="L35" i="63"/>
  <c r="K38" i="63"/>
  <c r="K3" i="64"/>
  <c r="K8" i="64"/>
  <c r="K29" i="64"/>
  <c r="L47" i="64"/>
  <c r="L49" i="64"/>
  <c r="K46" i="65"/>
  <c r="L6" i="65"/>
  <c r="L57" i="65"/>
  <c r="L55" i="65"/>
  <c r="L50" i="65"/>
  <c r="L40" i="65"/>
  <c r="L13" i="65"/>
  <c r="K23" i="65"/>
  <c r="L52" i="65"/>
  <c r="K41" i="60"/>
  <c r="L58" i="60"/>
  <c r="K60" i="60"/>
  <c r="L66" i="60"/>
  <c r="L28" i="61"/>
  <c r="L12" i="61"/>
  <c r="L3" i="61"/>
  <c r="L36" i="61"/>
  <c r="L27" i="61"/>
  <c r="L20" i="61"/>
  <c r="L11" i="61"/>
  <c r="L4" i="61"/>
  <c r="L30" i="61"/>
  <c r="L14" i="61"/>
  <c r="K9" i="61"/>
  <c r="K12" i="61"/>
  <c r="L16" i="61"/>
  <c r="K21" i="61"/>
  <c r="L23" i="61"/>
  <c r="L25" i="61"/>
  <c r="K30" i="61"/>
  <c r="L38" i="61"/>
  <c r="L4" i="62"/>
  <c r="L6" i="62"/>
  <c r="L9" i="62"/>
  <c r="K11" i="62"/>
  <c r="K13" i="62"/>
  <c r="K15" i="62"/>
  <c r="L31" i="62"/>
  <c r="K40" i="62"/>
  <c r="L44" i="62"/>
  <c r="K49" i="62"/>
  <c r="L51" i="62"/>
  <c r="L7" i="63"/>
  <c r="L5" i="63"/>
  <c r="L19" i="63"/>
  <c r="K22" i="63"/>
  <c r="K24" i="63"/>
  <c r="K29" i="63"/>
  <c r="K13" i="64"/>
  <c r="L15" i="64"/>
  <c r="K22" i="64"/>
  <c r="K26" i="64"/>
  <c r="L29" i="64"/>
  <c r="K37" i="64"/>
  <c r="K43" i="64"/>
  <c r="K19" i="65"/>
  <c r="L30" i="65"/>
  <c r="L32" i="65"/>
  <c r="K34" i="65"/>
  <c r="K36" i="65"/>
  <c r="K42" i="65"/>
  <c r="L47" i="65"/>
  <c r="L34" i="61"/>
  <c r="K50" i="62"/>
  <c r="K41" i="62"/>
  <c r="K34" i="62"/>
  <c r="K25" i="62"/>
  <c r="K18" i="62"/>
  <c r="K9" i="62"/>
  <c r="K39" i="62"/>
  <c r="K23" i="62"/>
  <c r="K7" i="62"/>
  <c r="K3" i="62"/>
  <c r="K12" i="62"/>
  <c r="K20" i="62"/>
  <c r="K12" i="63"/>
  <c r="K34" i="63"/>
  <c r="K10" i="64"/>
  <c r="L24" i="64"/>
  <c r="K27" i="64"/>
  <c r="L34" i="64"/>
  <c r="K39" i="64"/>
  <c r="L41" i="64"/>
  <c r="K37" i="65"/>
  <c r="K58" i="65"/>
  <c r="L36" i="58"/>
  <c r="L52" i="58"/>
  <c r="L15" i="59"/>
  <c r="L31" i="59"/>
  <c r="L47" i="59"/>
  <c r="L63" i="59"/>
  <c r="L79" i="59"/>
  <c r="L95" i="59"/>
  <c r="L111" i="59"/>
  <c r="L81" i="60"/>
  <c r="L65" i="60"/>
  <c r="L80" i="60"/>
  <c r="L73" i="60"/>
  <c r="L4" i="60"/>
  <c r="L7" i="60"/>
  <c r="L20" i="60"/>
  <c r="L23" i="60"/>
  <c r="L36" i="60"/>
  <c r="L39" i="60"/>
  <c r="K47" i="60"/>
  <c r="K49" i="60"/>
  <c r="K53" i="60"/>
  <c r="L54" i="60"/>
  <c r="L56" i="60"/>
  <c r="K67" i="60"/>
  <c r="L75" i="60"/>
  <c r="L77" i="60"/>
  <c r="L82" i="60"/>
  <c r="L19" i="61"/>
  <c r="K25" i="61"/>
  <c r="K28" i="61"/>
  <c r="K37" i="61"/>
  <c r="L3" i="62"/>
  <c r="L40" i="62"/>
  <c r="L24" i="62"/>
  <c r="L8" i="62"/>
  <c r="L48" i="62"/>
  <c r="L39" i="62"/>
  <c r="L32" i="62"/>
  <c r="L23" i="62"/>
  <c r="L16" i="62"/>
  <c r="L7" i="62"/>
  <c r="L42" i="62"/>
  <c r="L26" i="62"/>
  <c r="L10" i="62"/>
  <c r="L5" i="62"/>
  <c r="K10" i="62"/>
  <c r="L18" i="62"/>
  <c r="L20" i="62"/>
  <c r="L25" i="62"/>
  <c r="K27" i="62"/>
  <c r="K29" i="62"/>
  <c r="K31" i="62"/>
  <c r="L47" i="62"/>
  <c r="K3" i="63"/>
  <c r="L18" i="63"/>
  <c r="L20" i="63"/>
  <c r="K27" i="63"/>
  <c r="K31" i="63"/>
  <c r="L34" i="63"/>
  <c r="K46" i="64"/>
  <c r="K30" i="64"/>
  <c r="K23" i="64"/>
  <c r="K7" i="64"/>
  <c r="K36" i="64"/>
  <c r="K34" i="64"/>
  <c r="K14" i="64"/>
  <c r="L8" i="64"/>
  <c r="K11" i="64"/>
  <c r="L27" i="64"/>
  <c r="K35" i="64"/>
  <c r="L39" i="64"/>
  <c r="K42" i="64"/>
  <c r="K4" i="65"/>
  <c r="K11" i="65"/>
  <c r="L14" i="65"/>
  <c r="L22" i="65"/>
  <c r="K26" i="65"/>
  <c r="K40" i="65"/>
  <c r="L45" i="65"/>
  <c r="K55" i="65"/>
  <c r="L51" i="60"/>
  <c r="K57" i="60"/>
  <c r="L67" i="60"/>
  <c r="K73" i="60"/>
  <c r="K4" i="61"/>
  <c r="K20" i="61"/>
  <c r="K36" i="61"/>
  <c r="K16" i="62"/>
  <c r="K32" i="62"/>
  <c r="K48" i="62"/>
  <c r="L9" i="63"/>
  <c r="L11" i="63"/>
  <c r="K13" i="63"/>
  <c r="K17" i="63"/>
  <c r="L22" i="63"/>
  <c r="L26" i="63"/>
  <c r="L28" i="63"/>
  <c r="L38" i="63"/>
  <c r="L7" i="64"/>
  <c r="L17" i="64"/>
  <c r="L21" i="64"/>
  <c r="L38" i="64"/>
  <c r="L8" i="65"/>
  <c r="K17" i="65"/>
  <c r="L18" i="65"/>
  <c r="K21" i="65"/>
  <c r="L27" i="65"/>
  <c r="L39" i="65"/>
  <c r="L41" i="65"/>
  <c r="L54" i="65"/>
  <c r="L16" i="66"/>
  <c r="K25" i="66"/>
  <c r="L26" i="66"/>
  <c r="K29" i="66"/>
  <c r="L35" i="66"/>
  <c r="L47" i="66"/>
  <c r="L49" i="66"/>
  <c r="K67" i="66"/>
  <c r="K27" i="66"/>
  <c r="K31" i="66"/>
  <c r="K37" i="66"/>
  <c r="L39" i="66"/>
  <c r="L41" i="66"/>
  <c r="K46" i="66"/>
  <c r="K48" i="66"/>
  <c r="K52" i="66"/>
  <c r="L60" i="66"/>
  <c r="L52" i="60"/>
  <c r="L68" i="60"/>
  <c r="L84" i="60"/>
  <c r="K11" i="61"/>
  <c r="L15" i="61"/>
  <c r="K27" i="61"/>
  <c r="L31" i="61"/>
  <c r="L11" i="62"/>
  <c r="L27" i="62"/>
  <c r="L43" i="62"/>
  <c r="L3" i="63"/>
  <c r="L25" i="63"/>
  <c r="L27" i="63"/>
  <c r="L4" i="64"/>
  <c r="L37" i="64"/>
  <c r="L42" i="64"/>
  <c r="L26" i="64"/>
  <c r="L10" i="64"/>
  <c r="L6" i="64"/>
  <c r="L20" i="64"/>
  <c r="L22" i="64"/>
  <c r="L40" i="64"/>
  <c r="K49" i="64"/>
  <c r="L50" i="64"/>
  <c r="K5" i="65"/>
  <c r="L11" i="65"/>
  <c r="L23" i="65"/>
  <c r="L25" i="65"/>
  <c r="L38" i="65"/>
  <c r="L56" i="65"/>
  <c r="K9" i="66"/>
  <c r="L10" i="66"/>
  <c r="K13" i="66"/>
  <c r="L19" i="66"/>
  <c r="L31" i="66"/>
  <c r="K35" i="66"/>
  <c r="L46" i="66"/>
  <c r="L65" i="66"/>
  <c r="K79" i="60"/>
  <c r="K10" i="61"/>
  <c r="K26" i="61"/>
  <c r="K6" i="62"/>
  <c r="K22" i="62"/>
  <c r="K38" i="62"/>
  <c r="K4" i="63"/>
  <c r="K6" i="63"/>
  <c r="K10" i="63"/>
  <c r="K15" i="63"/>
  <c r="K19" i="63"/>
  <c r="K35" i="63"/>
  <c r="L45" i="64"/>
  <c r="K3" i="65"/>
  <c r="L17" i="65"/>
  <c r="K22" i="65"/>
  <c r="K24" i="65"/>
  <c r="K28" i="65"/>
  <c r="L36" i="65"/>
  <c r="K54" i="66"/>
  <c r="L64" i="66"/>
  <c r="L5" i="66"/>
  <c r="L63" i="66"/>
  <c r="L45" i="66"/>
  <c r="L29" i="66"/>
  <c r="L13" i="66"/>
  <c r="K11" i="66"/>
  <c r="K15" i="66"/>
  <c r="K21" i="66"/>
  <c r="L25" i="66"/>
  <c r="K30" i="66"/>
  <c r="K32" i="66"/>
  <c r="K36" i="66"/>
  <c r="L44" i="66"/>
  <c r="L56" i="66"/>
  <c r="K58" i="66"/>
  <c r="K60" i="66"/>
  <c r="K49" i="65"/>
  <c r="K53" i="65"/>
  <c r="L3" i="66"/>
  <c r="L15" i="66"/>
  <c r="L17" i="66"/>
  <c r="K19" i="66"/>
  <c r="L30" i="66"/>
  <c r="L48" i="66"/>
  <c r="K57" i="66"/>
  <c r="L58" i="66"/>
  <c r="K16" i="66"/>
  <c r="K20" i="66"/>
  <c r="L28" i="66"/>
  <c r="L38" i="66"/>
  <c r="K42" i="66"/>
  <c r="K44" i="66"/>
  <c r="L53" i="66"/>
  <c r="K59" i="66"/>
  <c r="K3" i="66"/>
  <c r="L14" i="66"/>
  <c r="L32" i="66"/>
  <c r="K34" i="66"/>
  <c r="K41" i="66"/>
  <c r="L42" i="66"/>
  <c r="K45" i="66"/>
  <c r="L51" i="66"/>
  <c r="K64" i="66"/>
  <c r="K71" i="60"/>
  <c r="K87" i="60"/>
  <c r="K18" i="61"/>
  <c r="K34" i="61"/>
  <c r="K14" i="62"/>
  <c r="K30" i="62"/>
  <c r="K46" i="62"/>
  <c r="L31" i="63"/>
  <c r="L15" i="63"/>
  <c r="L12" i="63"/>
  <c r="K28" i="63"/>
  <c r="K38" i="64"/>
  <c r="K40" i="64"/>
  <c r="K44" i="64"/>
  <c r="L4" i="65"/>
  <c r="L53" i="65"/>
  <c r="L37" i="65"/>
  <c r="L21" i="65"/>
  <c r="L5" i="65"/>
  <c r="L58" i="65"/>
  <c r="L42" i="65"/>
  <c r="L26" i="65"/>
  <c r="L10" i="65"/>
  <c r="L16" i="65"/>
  <c r="L29" i="65"/>
  <c r="K35" i="65"/>
  <c r="L49" i="65"/>
  <c r="K54" i="65"/>
  <c r="K56" i="65"/>
  <c r="K4" i="66"/>
  <c r="L12" i="66"/>
  <c r="L24" i="66"/>
  <c r="K26" i="66"/>
  <c r="K28" i="66"/>
  <c r="L37" i="66"/>
  <c r="K43" i="66"/>
  <c r="K47" i="66"/>
  <c r="K53" i="66"/>
  <c r="L57" i="66"/>
  <c r="L66" i="66"/>
  <c r="L8" i="63"/>
  <c r="L17" i="63"/>
  <c r="K20" i="63"/>
  <c r="L24" i="63"/>
  <c r="L33" i="63"/>
  <c r="L3" i="64"/>
  <c r="L12" i="64"/>
  <c r="K15" i="64"/>
  <c r="L19" i="64"/>
  <c r="L28" i="64"/>
  <c r="K31" i="64"/>
  <c r="L35" i="64"/>
  <c r="L44" i="64"/>
  <c r="K47" i="64"/>
  <c r="L3" i="65"/>
  <c r="L12" i="65"/>
  <c r="K15" i="65"/>
  <c r="L19" i="65"/>
  <c r="L28" i="65"/>
  <c r="K31" i="65"/>
  <c r="L35" i="65"/>
  <c r="L44" i="65"/>
  <c r="K47" i="65"/>
  <c r="L51" i="65"/>
  <c r="L4" i="66"/>
  <c r="K7" i="66"/>
  <c r="L11" i="66"/>
  <c r="L20" i="66"/>
  <c r="K23" i="66"/>
  <c r="L27" i="66"/>
  <c r="L36" i="66"/>
  <c r="K39" i="66"/>
  <c r="L43" i="66"/>
  <c r="L52" i="66"/>
  <c r="K55" i="66"/>
  <c r="L59" i="66"/>
  <c r="L61" i="66"/>
  <c r="K65" i="66"/>
  <c r="L67" i="66"/>
  <c r="K5" i="63"/>
  <c r="K14" i="63"/>
  <c r="K21" i="63"/>
  <c r="K30" i="63"/>
  <c r="K37" i="63"/>
  <c r="K9" i="64"/>
  <c r="K16" i="64"/>
  <c r="K25" i="64"/>
  <c r="K32" i="64"/>
  <c r="K41" i="64"/>
  <c r="K48" i="64"/>
  <c r="K9" i="65"/>
  <c r="K16" i="65"/>
  <c r="K25" i="65"/>
  <c r="K32" i="65"/>
  <c r="K41" i="65"/>
  <c r="K48" i="65"/>
  <c r="K57" i="65"/>
  <c r="K8" i="66"/>
  <c r="K17" i="66"/>
  <c r="L18" i="66"/>
  <c r="K24" i="66"/>
  <c r="K33" i="66"/>
  <c r="L34" i="66"/>
  <c r="K40" i="66"/>
  <c r="K49" i="66"/>
  <c r="L50" i="66"/>
  <c r="K56" i="66"/>
  <c r="K61" i="66"/>
  <c r="K63" i="66"/>
  <c r="K14" i="65"/>
  <c r="K30" i="65"/>
  <c r="K6" i="66"/>
  <c r="K22" i="66"/>
  <c r="K38" i="66"/>
  <c r="K62" i="66"/>
  <c r="K66" i="66"/>
  <c r="S6" i="68"/>
  <c r="AU7" i="68"/>
  <c r="B7" i="68"/>
  <c r="AD8" i="68"/>
  <c r="BE6" i="68"/>
  <c r="L6" i="24"/>
  <c r="K29" i="24"/>
  <c r="L31" i="24"/>
  <c r="K34" i="24"/>
  <c r="L38" i="24"/>
  <c r="K25" i="25"/>
  <c r="L27" i="25"/>
  <c r="K30" i="25"/>
  <c r="L34" i="25"/>
  <c r="L26" i="24"/>
  <c r="K32" i="24"/>
  <c r="K12" i="24"/>
  <c r="L24" i="24"/>
  <c r="L29" i="24"/>
  <c r="L34" i="24"/>
  <c r="K34" i="25"/>
  <c r="K8" i="25"/>
  <c r="L20" i="25"/>
  <c r="L25" i="25"/>
  <c r="L30" i="25"/>
  <c r="K35" i="25"/>
  <c r="K38" i="24"/>
  <c r="L7" i="24"/>
  <c r="K10" i="24"/>
  <c r="K19" i="24"/>
  <c r="K37" i="24"/>
  <c r="L32" i="25"/>
  <c r="K6" i="25"/>
  <c r="K15" i="25"/>
  <c r="K33" i="25"/>
  <c r="L35" i="25"/>
  <c r="K38" i="25"/>
  <c r="L10" i="24"/>
  <c r="K27" i="24"/>
  <c r="L18" i="25"/>
  <c r="K23" i="25"/>
  <c r="L37" i="24"/>
  <c r="L31" i="25"/>
  <c r="L28" i="25"/>
  <c r="L36" i="24"/>
  <c r="L15" i="24"/>
  <c r="L11" i="25"/>
  <c r="L8" i="24"/>
  <c r="L13" i="24"/>
  <c r="L18" i="24"/>
  <c r="K23" i="24"/>
  <c r="K28" i="24"/>
  <c r="L37" i="25"/>
  <c r="L9" i="25"/>
  <c r="L7" i="25"/>
  <c r="L14" i="25"/>
  <c r="K19" i="25"/>
  <c r="K24" i="25"/>
  <c r="L36" i="25"/>
  <c r="L33" i="24"/>
  <c r="L25" i="24"/>
  <c r="L17" i="24"/>
  <c r="L9" i="24"/>
  <c r="L35" i="24"/>
  <c r="L3" i="24"/>
  <c r="L5" i="24"/>
  <c r="L27" i="24"/>
  <c r="L11" i="24"/>
  <c r="L19" i="24"/>
  <c r="L32" i="24"/>
  <c r="L33" i="25"/>
  <c r="L38" i="25"/>
  <c r="L22" i="24"/>
  <c r="K3" i="24"/>
  <c r="K21" i="24"/>
  <c r="L23" i="24"/>
  <c r="K26" i="24"/>
  <c r="L30" i="24"/>
  <c r="K35" i="24"/>
  <c r="K17" i="25"/>
  <c r="L19" i="25"/>
  <c r="K22" i="25"/>
  <c r="L26" i="25"/>
  <c r="K31" i="25"/>
  <c r="K25" i="27"/>
  <c r="K43" i="29"/>
  <c r="L32" i="30"/>
  <c r="K28" i="25"/>
  <c r="K8" i="26"/>
  <c r="K40" i="28"/>
  <c r="K37" i="26"/>
  <c r="L4" i="27"/>
  <c r="L23" i="28"/>
  <c r="L7" i="29"/>
  <c r="L14" i="29"/>
  <c r="L34" i="29"/>
  <c r="K46" i="29"/>
  <c r="K3" i="30"/>
  <c r="L23" i="30"/>
  <c r="K26" i="30"/>
  <c r="L28" i="30"/>
  <c r="L30" i="30"/>
  <c r="K32" i="30"/>
  <c r="K10" i="31"/>
  <c r="K16" i="31"/>
  <c r="K25" i="31"/>
  <c r="K24" i="32"/>
  <c r="K32" i="32"/>
  <c r="K18" i="35"/>
  <c r="K8" i="35"/>
  <c r="K15" i="35"/>
  <c r="K42" i="35"/>
  <c r="K43" i="26"/>
  <c r="L47" i="28"/>
  <c r="L23" i="25"/>
  <c r="K36" i="25"/>
  <c r="L27" i="26"/>
  <c r="L25" i="27"/>
  <c r="K11" i="28"/>
  <c r="K38" i="28"/>
  <c r="K10" i="30"/>
  <c r="K28" i="31"/>
  <c r="L31" i="27"/>
  <c r="L25" i="28"/>
  <c r="L5" i="26"/>
  <c r="K10" i="26"/>
  <c r="L28" i="26"/>
  <c r="L31" i="26"/>
  <c r="K40" i="26"/>
  <c r="L44" i="26"/>
  <c r="L47" i="26"/>
  <c r="K6" i="27"/>
  <c r="K8" i="27"/>
  <c r="L10" i="27"/>
  <c r="L13" i="27"/>
  <c r="L26" i="27"/>
  <c r="L33" i="27"/>
  <c r="L4" i="28"/>
  <c r="K14" i="28"/>
  <c r="K16" i="28"/>
  <c r="K19" i="28"/>
  <c r="K21" i="28"/>
  <c r="L27" i="28"/>
  <c r="L34" i="28"/>
  <c r="K46" i="28"/>
  <c r="K48" i="28"/>
  <c r="K3" i="29"/>
  <c r="K5" i="29"/>
  <c r="L11" i="29"/>
  <c r="L18" i="29"/>
  <c r="L28" i="29"/>
  <c r="K35" i="29"/>
  <c r="L37" i="29"/>
  <c r="L35" i="30"/>
  <c r="L3" i="30"/>
  <c r="L8" i="30"/>
  <c r="K13" i="30"/>
  <c r="K19" i="30"/>
  <c r="L26" i="30"/>
  <c r="L39" i="30"/>
  <c r="K42" i="30"/>
  <c r="L3" i="31"/>
  <c r="K5" i="31"/>
  <c r="K26" i="31"/>
  <c r="K31" i="31"/>
  <c r="K37" i="31"/>
  <c r="K48" i="31"/>
  <c r="K40" i="32"/>
  <c r="K48" i="32"/>
  <c r="L85" i="32"/>
  <c r="K31" i="33"/>
  <c r="L36" i="33"/>
  <c r="K69" i="35"/>
  <c r="K33" i="26"/>
  <c r="K49" i="26"/>
  <c r="K39" i="28"/>
  <c r="K25" i="29"/>
  <c r="K45" i="33"/>
  <c r="L15" i="25"/>
  <c r="L19" i="26"/>
  <c r="K24" i="26"/>
  <c r="K38" i="26"/>
  <c r="K52" i="26"/>
  <c r="L11" i="27"/>
  <c r="K20" i="27"/>
  <c r="K8" i="28"/>
  <c r="L19" i="28"/>
  <c r="K45" i="28"/>
  <c r="L10" i="29"/>
  <c r="L30" i="29"/>
  <c r="L36" i="29"/>
  <c r="L14" i="30"/>
  <c r="K12" i="28"/>
  <c r="L32" i="28"/>
  <c r="K44" i="28"/>
  <c r="L16" i="29"/>
  <c r="L41" i="29"/>
  <c r="K7" i="24"/>
  <c r="K3" i="25"/>
  <c r="L6" i="25"/>
  <c r="K7" i="26"/>
  <c r="K41" i="26"/>
  <c r="K7" i="27"/>
  <c r="K23" i="27"/>
  <c r="L30" i="27"/>
  <c r="L32" i="27"/>
  <c r="L6" i="28"/>
  <c r="L8" i="28"/>
  <c r="K20" i="28"/>
  <c r="K23" i="28"/>
  <c r="L31" i="28"/>
  <c r="L33" i="28"/>
  <c r="L38" i="28"/>
  <c r="K4" i="29"/>
  <c r="K7" i="29"/>
  <c r="K9" i="29"/>
  <c r="L15" i="29"/>
  <c r="L17" i="29"/>
  <c r="L22" i="29"/>
  <c r="L24" i="29"/>
  <c r="L33" i="29"/>
  <c r="L35" i="29"/>
  <c r="K41" i="29"/>
  <c r="K51" i="29"/>
  <c r="L13" i="30"/>
  <c r="L19" i="30"/>
  <c r="L24" i="30"/>
  <c r="K29" i="30"/>
  <c r="K17" i="31"/>
  <c r="L12" i="31"/>
  <c r="K15" i="31"/>
  <c r="L17" i="31"/>
  <c r="K21" i="31"/>
  <c r="L28" i="31"/>
  <c r="L43" i="31"/>
  <c r="K9" i="32"/>
  <c r="L56" i="32"/>
  <c r="L64" i="32"/>
  <c r="L26" i="33"/>
  <c r="L25" i="34"/>
  <c r="L84" i="34"/>
  <c r="L20" i="34"/>
  <c r="K26" i="28"/>
  <c r="K23" i="29"/>
  <c r="K28" i="29"/>
  <c r="K55" i="31"/>
  <c r="K36" i="26"/>
  <c r="L43" i="26"/>
  <c r="K4" i="27"/>
  <c r="L27" i="27"/>
  <c r="K6" i="28"/>
  <c r="K13" i="28"/>
  <c r="L28" i="28"/>
  <c r="L50" i="29"/>
  <c r="L42" i="29"/>
  <c r="L44" i="29"/>
  <c r="L3" i="29"/>
  <c r="L12" i="29"/>
  <c r="K24" i="29"/>
  <c r="L43" i="29"/>
  <c r="K16" i="30"/>
  <c r="K43" i="30"/>
  <c r="L5" i="31"/>
  <c r="L37" i="31"/>
  <c r="K16" i="32"/>
  <c r="K37" i="32"/>
  <c r="L43" i="33"/>
  <c r="K41" i="33"/>
  <c r="K5" i="24"/>
  <c r="L4" i="25"/>
  <c r="K5" i="26"/>
  <c r="K3" i="27"/>
  <c r="K19" i="27"/>
  <c r="L29" i="27"/>
  <c r="K15" i="28"/>
  <c r="L30" i="28"/>
  <c r="K47" i="28"/>
  <c r="L9" i="29"/>
  <c r="L32" i="29"/>
  <c r="K4" i="24"/>
  <c r="L3" i="25"/>
  <c r="K4" i="26"/>
  <c r="L32" i="26"/>
  <c r="L35" i="26"/>
  <c r="L48" i="26"/>
  <c r="L51" i="26"/>
  <c r="L3" i="27"/>
  <c r="K10" i="27"/>
  <c r="L14" i="27"/>
  <c r="K26" i="27"/>
  <c r="K28" i="27"/>
  <c r="L3" i="28"/>
  <c r="L10" i="28"/>
  <c r="K22" i="28"/>
  <c r="K24" i="28"/>
  <c r="K27" i="28"/>
  <c r="K29" i="28"/>
  <c r="L35" i="28"/>
  <c r="L42" i="28"/>
  <c r="K6" i="29"/>
  <c r="K8" i="29"/>
  <c r="K11" i="29"/>
  <c r="K13" i="29"/>
  <c r="L19" i="29"/>
  <c r="K27" i="29"/>
  <c r="L29" i="29"/>
  <c r="K37" i="29"/>
  <c r="L6" i="30"/>
  <c r="K8" i="30"/>
  <c r="L15" i="30"/>
  <c r="K18" i="30"/>
  <c r="L40" i="30"/>
  <c r="K45" i="30"/>
  <c r="K8" i="31"/>
  <c r="L15" i="31"/>
  <c r="L51" i="31"/>
  <c r="L4" i="32"/>
  <c r="K25" i="32"/>
  <c r="K86" i="32"/>
  <c r="K29" i="33"/>
  <c r="L34" i="33"/>
  <c r="K19" i="26"/>
  <c r="L34" i="26"/>
  <c r="L50" i="26"/>
  <c r="K15" i="27"/>
  <c r="K7" i="28"/>
  <c r="L22" i="28"/>
  <c r="K36" i="28"/>
  <c r="L37" i="28"/>
  <c r="K41" i="28"/>
  <c r="L49" i="28"/>
  <c r="K10" i="29"/>
  <c r="K49" i="29"/>
  <c r="K16" i="24"/>
  <c r="K24" i="24"/>
  <c r="K4" i="25"/>
  <c r="K20" i="25"/>
  <c r="L3" i="26"/>
  <c r="L29" i="26"/>
  <c r="L40" i="26"/>
  <c r="L45" i="26"/>
  <c r="L9" i="27"/>
  <c r="K18" i="27"/>
  <c r="L26" i="28"/>
  <c r="K43" i="28"/>
  <c r="K22" i="29"/>
  <c r="K37" i="30"/>
  <c r="L53" i="31"/>
  <c r="L49" i="31"/>
  <c r="L52" i="31"/>
  <c r="L38" i="31"/>
  <c r="L30" i="31"/>
  <c r="L22" i="31"/>
  <c r="L14" i="31"/>
  <c r="L6" i="31"/>
  <c r="L57" i="31"/>
  <c r="L56" i="31"/>
  <c r="L47" i="31"/>
  <c r="L40" i="31"/>
  <c r="L16" i="31"/>
  <c r="L48" i="31"/>
  <c r="L24" i="31"/>
  <c r="L32" i="31"/>
  <c r="K32" i="31"/>
  <c r="K8" i="32"/>
  <c r="K89" i="32"/>
  <c r="K53" i="32"/>
  <c r="K51" i="32"/>
  <c r="K47" i="32"/>
  <c r="K42" i="32"/>
  <c r="K31" i="32"/>
  <c r="K26" i="32"/>
  <c r="K15" i="32"/>
  <c r="K10" i="32"/>
  <c r="K49" i="32"/>
  <c r="K33" i="32"/>
  <c r="K17" i="32"/>
  <c r="K90" i="32"/>
  <c r="K54" i="32"/>
  <c r="K34" i="32"/>
  <c r="K18" i="32"/>
  <c r="L4" i="24"/>
  <c r="K9" i="24"/>
  <c r="L12" i="24"/>
  <c r="K17" i="24"/>
  <c r="L20" i="24"/>
  <c r="K25" i="24"/>
  <c r="L28" i="24"/>
  <c r="K5" i="25"/>
  <c r="L8" i="25"/>
  <c r="K13" i="25"/>
  <c r="L16" i="25"/>
  <c r="K21" i="25"/>
  <c r="L24" i="25"/>
  <c r="K29" i="25"/>
  <c r="K37" i="25"/>
  <c r="L4" i="26"/>
  <c r="K9" i="26"/>
  <c r="L12" i="26"/>
  <c r="K17" i="26"/>
  <c r="L20" i="26"/>
  <c r="K25" i="26"/>
  <c r="K29" i="26"/>
  <c r="L30" i="26"/>
  <c r="K45" i="26"/>
  <c r="K5" i="27"/>
  <c r="K11" i="27"/>
  <c r="L12" i="27"/>
  <c r="K21" i="27"/>
  <c r="K27" i="27"/>
  <c r="L28" i="27"/>
  <c r="K30" i="27"/>
  <c r="K32" i="27"/>
  <c r="L7" i="28"/>
  <c r="L9" i="28"/>
  <c r="L14" i="28"/>
  <c r="L16" i="28"/>
  <c r="K18" i="28"/>
  <c r="K28" i="28"/>
  <c r="L29" i="28"/>
  <c r="K31" i="28"/>
  <c r="K33" i="28"/>
  <c r="L39" i="28"/>
  <c r="L41" i="28"/>
  <c r="L46" i="28"/>
  <c r="L48" i="28"/>
  <c r="K50" i="28"/>
  <c r="K12" i="29"/>
  <c r="L13" i="29"/>
  <c r="K15" i="29"/>
  <c r="K17" i="29"/>
  <c r="L23" i="29"/>
  <c r="L25" i="29"/>
  <c r="L27" i="29"/>
  <c r="L31" i="29"/>
  <c r="K33" i="29"/>
  <c r="K36" i="29"/>
  <c r="K44" i="29"/>
  <c r="L49" i="29"/>
  <c r="K4" i="30"/>
  <c r="K7" i="30"/>
  <c r="K9" i="30"/>
  <c r="L22" i="30"/>
  <c r="L31" i="30"/>
  <c r="K34" i="30"/>
  <c r="L45" i="30"/>
  <c r="L8" i="31"/>
  <c r="L13" i="31"/>
  <c r="K18" i="31"/>
  <c r="L29" i="31"/>
  <c r="L34" i="31"/>
  <c r="K44" i="31"/>
  <c r="L12" i="32"/>
  <c r="L49" i="32"/>
  <c r="L40" i="32"/>
  <c r="L33" i="32"/>
  <c r="L24" i="32"/>
  <c r="L17" i="32"/>
  <c r="L8" i="32"/>
  <c r="L20" i="32"/>
  <c r="L22" i="32"/>
  <c r="K41" i="32"/>
  <c r="K9" i="33"/>
  <c r="L6" i="26"/>
  <c r="L14" i="26"/>
  <c r="L22" i="26"/>
  <c r="K9" i="28"/>
  <c r="L24" i="28"/>
  <c r="K47" i="31"/>
  <c r="K7" i="33"/>
  <c r="K3" i="33"/>
  <c r="K67" i="33"/>
  <c r="K25" i="33"/>
  <c r="L12" i="33"/>
  <c r="L4" i="33"/>
  <c r="K8" i="24"/>
  <c r="K12" i="25"/>
  <c r="L11" i="26"/>
  <c r="K6" i="24"/>
  <c r="K14" i="24"/>
  <c r="K22" i="24"/>
  <c r="K30" i="24"/>
  <c r="L5" i="25"/>
  <c r="K10" i="25"/>
  <c r="L13" i="25"/>
  <c r="K18" i="25"/>
  <c r="L21" i="25"/>
  <c r="K26" i="25"/>
  <c r="L29" i="25"/>
  <c r="K6" i="26"/>
  <c r="L9" i="26"/>
  <c r="K14" i="26"/>
  <c r="L17" i="26"/>
  <c r="K22" i="26"/>
  <c r="L25" i="26"/>
  <c r="K32" i="26"/>
  <c r="K34" i="26"/>
  <c r="L36" i="26"/>
  <c r="L39" i="26"/>
  <c r="K48" i="26"/>
  <c r="L52" i="26"/>
  <c r="L5" i="27"/>
  <c r="L7" i="27"/>
  <c r="K14" i="27"/>
  <c r="L18" i="27"/>
  <c r="L21" i="27"/>
  <c r="K29" i="27"/>
  <c r="K31" i="27"/>
  <c r="K3" i="28"/>
  <c r="K5" i="28"/>
  <c r="L11" i="28"/>
  <c r="L18" i="28"/>
  <c r="L20" i="28"/>
  <c r="K30" i="28"/>
  <c r="K32" i="28"/>
  <c r="K35" i="28"/>
  <c r="K37" i="28"/>
  <c r="L43" i="28"/>
  <c r="L4" i="29"/>
  <c r="K14" i="29"/>
  <c r="K16" i="29"/>
  <c r="K19" i="29"/>
  <c r="K21" i="29"/>
  <c r="L38" i="29"/>
  <c r="K38" i="30"/>
  <c r="K30" i="30"/>
  <c r="K22" i="30"/>
  <c r="K14" i="30"/>
  <c r="K6" i="30"/>
  <c r="K44" i="30"/>
  <c r="K12" i="30"/>
  <c r="K20" i="30"/>
  <c r="K28" i="30"/>
  <c r="K5" i="30"/>
  <c r="K11" i="30"/>
  <c r="L16" i="30"/>
  <c r="K40" i="30"/>
  <c r="L4" i="31"/>
  <c r="K7" i="31"/>
  <c r="K54" i="31"/>
  <c r="K49" i="31"/>
  <c r="K56" i="31"/>
  <c r="K40" i="31"/>
  <c r="K29" i="31"/>
  <c r="K57" i="31"/>
  <c r="K41" i="31"/>
  <c r="K9" i="31"/>
  <c r="L27" i="31"/>
  <c r="L36" i="31"/>
  <c r="K39" i="31"/>
  <c r="K5" i="32"/>
  <c r="L28" i="32"/>
  <c r="L36" i="32"/>
  <c r="L38" i="32"/>
  <c r="K19" i="33"/>
  <c r="L24" i="33"/>
  <c r="K47" i="29"/>
  <c r="K31" i="29"/>
  <c r="K39" i="29"/>
  <c r="K45" i="29"/>
  <c r="K48" i="29"/>
  <c r="K50" i="29"/>
  <c r="L5" i="30"/>
  <c r="L17" i="30"/>
  <c r="L9" i="30"/>
  <c r="L11" i="30"/>
  <c r="L18" i="30"/>
  <c r="L20" i="30"/>
  <c r="K31" i="30"/>
  <c r="K33" i="30"/>
  <c r="L37" i="30"/>
  <c r="L43" i="30"/>
  <c r="K46" i="31"/>
  <c r="L7" i="31"/>
  <c r="L9" i="31"/>
  <c r="K20" i="31"/>
  <c r="K22" i="31"/>
  <c r="L26" i="31"/>
  <c r="L39" i="31"/>
  <c r="L41" i="31"/>
  <c r="K53" i="31"/>
  <c r="L55" i="31"/>
  <c r="K14" i="32"/>
  <c r="L16" i="32"/>
  <c r="K30" i="32"/>
  <c r="L32" i="32"/>
  <c r="K46" i="32"/>
  <c r="L48" i="32"/>
  <c r="L59" i="32"/>
  <c r="K62" i="32"/>
  <c r="L67" i="32"/>
  <c r="K70" i="32"/>
  <c r="L62" i="33"/>
  <c r="K22" i="33"/>
  <c r="K46" i="33"/>
  <c r="K58" i="33"/>
  <c r="L61" i="33"/>
  <c r="L10" i="34"/>
  <c r="L12" i="34"/>
  <c r="K32" i="34"/>
  <c r="L55" i="34"/>
  <c r="L38" i="35"/>
  <c r="L18" i="35"/>
  <c r="L71" i="35"/>
  <c r="K74" i="35"/>
  <c r="K26" i="29"/>
  <c r="K30" i="29"/>
  <c r="K32" i="29"/>
  <c r="K34" i="29"/>
  <c r="K38" i="29"/>
  <c r="K40" i="29"/>
  <c r="K42" i="29"/>
  <c r="L46" i="29"/>
  <c r="L10" i="30"/>
  <c r="L12" i="30"/>
  <c r="K23" i="30"/>
  <c r="K25" i="30"/>
  <c r="L29" i="30"/>
  <c r="L42" i="30"/>
  <c r="L44" i="30"/>
  <c r="K12" i="31"/>
  <c r="K14" i="31"/>
  <c r="L18" i="31"/>
  <c r="L31" i="31"/>
  <c r="L33" i="31"/>
  <c r="L44" i="31"/>
  <c r="L5" i="32"/>
  <c r="L9" i="32"/>
  <c r="L21" i="32"/>
  <c r="L25" i="32"/>
  <c r="L37" i="32"/>
  <c r="L41" i="32"/>
  <c r="L50" i="32"/>
  <c r="L52" i="32"/>
  <c r="L57" i="32"/>
  <c r="L65" i="32"/>
  <c r="L73" i="32"/>
  <c r="L83" i="32"/>
  <c r="L88" i="32"/>
  <c r="L7" i="33"/>
  <c r="L68" i="33"/>
  <c r="L64" i="33"/>
  <c r="K17" i="33"/>
  <c r="L37" i="33"/>
  <c r="K40" i="33"/>
  <c r="L8" i="34"/>
  <c r="L81" i="34"/>
  <c r="L49" i="34"/>
  <c r="L17" i="34"/>
  <c r="L11" i="34"/>
  <c r="L35" i="34"/>
  <c r="L60" i="34"/>
  <c r="L28" i="34"/>
  <c r="L62" i="34"/>
  <c r="L30" i="34"/>
  <c r="L86" i="34"/>
  <c r="L54" i="34"/>
  <c r="L22" i="34"/>
  <c r="K76" i="34"/>
  <c r="L57" i="41"/>
  <c r="L51" i="41"/>
  <c r="L10" i="41"/>
  <c r="L66" i="41"/>
  <c r="L42" i="41"/>
  <c r="L19" i="41"/>
  <c r="L34" i="41"/>
  <c r="L59" i="41"/>
  <c r="K18" i="33"/>
  <c r="L20" i="33"/>
  <c r="K86" i="34"/>
  <c r="K67" i="34"/>
  <c r="K54" i="34"/>
  <c r="K35" i="34"/>
  <c r="K22" i="34"/>
  <c r="K3" i="34"/>
  <c r="K65" i="34"/>
  <c r="K33" i="34"/>
  <c r="K57" i="34"/>
  <c r="K55" i="34"/>
  <c r="K40" i="34"/>
  <c r="K25" i="34"/>
  <c r="K23" i="34"/>
  <c r="K8" i="34"/>
  <c r="K79" i="34"/>
  <c r="K47" i="34"/>
  <c r="K83" i="34"/>
  <c r="K81" i="34"/>
  <c r="K51" i="34"/>
  <c r="K49" i="34"/>
  <c r="K19" i="34"/>
  <c r="K17" i="34"/>
  <c r="K15" i="34"/>
  <c r="K6" i="34"/>
  <c r="K71" i="34"/>
  <c r="K39" i="34"/>
  <c r="K7" i="34"/>
  <c r="K88" i="34"/>
  <c r="K56" i="34"/>
  <c r="K24" i="34"/>
  <c r="K9" i="34"/>
  <c r="L23" i="34"/>
  <c r="L89" i="34"/>
  <c r="L51" i="29"/>
  <c r="L4" i="30"/>
  <c r="K15" i="30"/>
  <c r="K17" i="30"/>
  <c r="L21" i="30"/>
  <c r="L27" i="30"/>
  <c r="L34" i="30"/>
  <c r="L36" i="30"/>
  <c r="K4" i="31"/>
  <c r="K27" i="31"/>
  <c r="K19" i="31"/>
  <c r="K11" i="31"/>
  <c r="K3" i="31"/>
  <c r="K6" i="31"/>
  <c r="L10" i="31"/>
  <c r="L23" i="31"/>
  <c r="L25" i="31"/>
  <c r="K33" i="31"/>
  <c r="K36" i="31"/>
  <c r="K38" i="31"/>
  <c r="L42" i="31"/>
  <c r="L86" i="32"/>
  <c r="L3" i="32"/>
  <c r="L75" i="32"/>
  <c r="L70" i="32"/>
  <c r="L62" i="32"/>
  <c r="L78" i="32"/>
  <c r="L46" i="32"/>
  <c r="L30" i="32"/>
  <c r="L14" i="32"/>
  <c r="L80" i="32"/>
  <c r="L42" i="32"/>
  <c r="L26" i="32"/>
  <c r="L10" i="32"/>
  <c r="L66" i="32"/>
  <c r="L58" i="32"/>
  <c r="L45" i="32"/>
  <c r="L29" i="32"/>
  <c r="L13" i="32"/>
  <c r="L72" i="32"/>
  <c r="L68" i="32"/>
  <c r="L60" i="32"/>
  <c r="L54" i="32"/>
  <c r="L34" i="32"/>
  <c r="L18" i="32"/>
  <c r="L19" i="32"/>
  <c r="L35" i="32"/>
  <c r="L55" i="32"/>
  <c r="L63" i="32"/>
  <c r="L71" i="32"/>
  <c r="K74" i="32"/>
  <c r="L13" i="33"/>
  <c r="K16" i="33"/>
  <c r="L42" i="33"/>
  <c r="K50" i="33"/>
  <c r="L3" i="34"/>
  <c r="L43" i="34"/>
  <c r="L66" i="34"/>
  <c r="L21" i="31"/>
  <c r="K34" i="31"/>
  <c r="K52" i="31"/>
  <c r="K13" i="32"/>
  <c r="K29" i="32"/>
  <c r="K45" i="32"/>
  <c r="K61" i="32"/>
  <c r="K69" i="32"/>
  <c r="L82" i="32"/>
  <c r="L60" i="33"/>
  <c r="L87" i="34"/>
  <c r="L25" i="35"/>
  <c r="L77" i="35"/>
  <c r="L65" i="35"/>
  <c r="L45" i="35"/>
  <c r="K75" i="32"/>
  <c r="L61" i="32"/>
  <c r="L69" i="32"/>
  <c r="L77" i="32"/>
  <c r="K80" i="32"/>
  <c r="K6" i="33"/>
  <c r="K43" i="33"/>
  <c r="K27" i="33"/>
  <c r="K11" i="33"/>
  <c r="K59" i="33"/>
  <c r="K57" i="33"/>
  <c r="K37" i="33"/>
  <c r="K21" i="33"/>
  <c r="K5" i="33"/>
  <c r="K66" i="33"/>
  <c r="K42" i="33"/>
  <c r="K35" i="33"/>
  <c r="K33" i="33"/>
  <c r="K13" i="33"/>
  <c r="K34" i="33"/>
  <c r="K53" i="33"/>
  <c r="K51" i="33"/>
  <c r="K49" i="33"/>
  <c r="K10" i="33"/>
  <c r="L28" i="33"/>
  <c r="L33" i="33"/>
  <c r="K65" i="33"/>
  <c r="L57" i="34"/>
  <c r="K79" i="35"/>
  <c r="K92" i="35"/>
  <c r="K50" i="31"/>
  <c r="L54" i="31"/>
  <c r="K11" i="32"/>
  <c r="L15" i="32"/>
  <c r="K27" i="32"/>
  <c r="L31" i="32"/>
  <c r="K43" i="32"/>
  <c r="L47" i="32"/>
  <c r="L79" i="32"/>
  <c r="K88" i="32"/>
  <c r="L8" i="33"/>
  <c r="K15" i="33"/>
  <c r="L17" i="33"/>
  <c r="L21" i="33"/>
  <c r="K24" i="33"/>
  <c r="L27" i="33"/>
  <c r="K30" i="33"/>
  <c r="K39" i="33"/>
  <c r="L45" i="33"/>
  <c r="K56" i="33"/>
  <c r="L58" i="33"/>
  <c r="L5" i="34"/>
  <c r="L82" i="34"/>
  <c r="L65" i="34"/>
  <c r="L50" i="34"/>
  <c r="L33" i="34"/>
  <c r="L18" i="34"/>
  <c r="L78" i="34"/>
  <c r="L76" i="34"/>
  <c r="L46" i="34"/>
  <c r="L44" i="34"/>
  <c r="L51" i="34"/>
  <c r="L38" i="34"/>
  <c r="L36" i="34"/>
  <c r="L19" i="34"/>
  <c r="L6" i="34"/>
  <c r="L4" i="34"/>
  <c r="K12" i="34"/>
  <c r="L27" i="34"/>
  <c r="K48" i="34"/>
  <c r="L59" i="34"/>
  <c r="K80" i="34"/>
  <c r="L19" i="35"/>
  <c r="L29" i="35"/>
  <c r="L6" i="36"/>
  <c r="L32" i="36"/>
  <c r="L16" i="36"/>
  <c r="L3" i="36"/>
  <c r="L7" i="36"/>
  <c r="L27" i="36"/>
  <c r="L11" i="36"/>
  <c r="L15" i="36"/>
  <c r="L24" i="36"/>
  <c r="L19" i="36"/>
  <c r="L31" i="36"/>
  <c r="L8" i="36"/>
  <c r="L25" i="30"/>
  <c r="L33" i="30"/>
  <c r="K35" i="31"/>
  <c r="K45" i="31"/>
  <c r="K51" i="31"/>
  <c r="K83" i="32"/>
  <c r="K6" i="32"/>
  <c r="K12" i="32"/>
  <c r="K22" i="32"/>
  <c r="K28" i="32"/>
  <c r="K38" i="32"/>
  <c r="K44" i="32"/>
  <c r="L51" i="32"/>
  <c r="L53" i="32"/>
  <c r="K81" i="32"/>
  <c r="K85" i="32"/>
  <c r="L90" i="32"/>
  <c r="L52" i="33"/>
  <c r="L53" i="33"/>
  <c r="L35" i="33"/>
  <c r="L19" i="33"/>
  <c r="L3" i="33"/>
  <c r="L10" i="33"/>
  <c r="L32" i="33"/>
  <c r="L39" i="33"/>
  <c r="K48" i="33"/>
  <c r="L51" i="33"/>
  <c r="K63" i="33"/>
  <c r="L67" i="33"/>
  <c r="L83" i="34"/>
  <c r="K10" i="34"/>
  <c r="K30" i="34"/>
  <c r="L32" i="34"/>
  <c r="L41" i="34"/>
  <c r="K46" i="34"/>
  <c r="K62" i="34"/>
  <c r="L64" i="34"/>
  <c r="L73" i="34"/>
  <c r="K78" i="34"/>
  <c r="K6" i="35"/>
  <c r="L8" i="35"/>
  <c r="K17" i="35"/>
  <c r="L34" i="35"/>
  <c r="L36" i="35"/>
  <c r="K39" i="35"/>
  <c r="K44" i="35"/>
  <c r="L73" i="35"/>
  <c r="K16" i="36"/>
  <c r="K37" i="36"/>
  <c r="K12" i="36"/>
  <c r="K21" i="36"/>
  <c r="K4" i="36"/>
  <c r="K16" i="37"/>
  <c r="K9" i="37"/>
  <c r="K13" i="37"/>
  <c r="K17" i="37"/>
  <c r="L45" i="40"/>
  <c r="L39" i="40"/>
  <c r="L54" i="40"/>
  <c r="L30" i="40"/>
  <c r="L7" i="40"/>
  <c r="L47" i="40"/>
  <c r="K42" i="31"/>
  <c r="L46" i="31"/>
  <c r="K3" i="32"/>
  <c r="L7" i="32"/>
  <c r="K19" i="32"/>
  <c r="L23" i="32"/>
  <c r="K35" i="32"/>
  <c r="L39" i="32"/>
  <c r="K50" i="32"/>
  <c r="K52" i="32"/>
  <c r="K55" i="32"/>
  <c r="K57" i="32"/>
  <c r="K63" i="32"/>
  <c r="K65" i="32"/>
  <c r="K71" i="32"/>
  <c r="K73" i="32"/>
  <c r="K78" i="32"/>
  <c r="L84" i="32"/>
  <c r="L18" i="33"/>
  <c r="L48" i="33"/>
  <c r="L54" i="33"/>
  <c r="L59" i="33"/>
  <c r="K64" i="33"/>
  <c r="K68" i="33"/>
  <c r="L15" i="34"/>
  <c r="L21" i="34"/>
  <c r="K42" i="34"/>
  <c r="L53" i="34"/>
  <c r="K74" i="34"/>
  <c r="L85" i="34"/>
  <c r="L6" i="35"/>
  <c r="K14" i="35"/>
  <c r="L16" i="35"/>
  <c r="K25" i="35"/>
  <c r="K32" i="35"/>
  <c r="L35" i="35"/>
  <c r="K54" i="35"/>
  <c r="L67" i="35"/>
  <c r="K71" i="35"/>
  <c r="K34" i="36"/>
  <c r="K43" i="31"/>
  <c r="K77" i="32"/>
  <c r="K67" i="32"/>
  <c r="K59" i="32"/>
  <c r="K4" i="32"/>
  <c r="K20" i="32"/>
  <c r="K36" i="32"/>
  <c r="K56" i="32"/>
  <c r="K60" i="32"/>
  <c r="K64" i="32"/>
  <c r="K68" i="32"/>
  <c r="K72" i="32"/>
  <c r="K82" i="32"/>
  <c r="K87" i="32"/>
  <c r="L89" i="32"/>
  <c r="L46" i="33"/>
  <c r="L5" i="33"/>
  <c r="K8" i="33"/>
  <c r="L11" i="33"/>
  <c r="K14" i="33"/>
  <c r="K23" i="33"/>
  <c r="L29" i="33"/>
  <c r="K38" i="33"/>
  <c r="L44" i="33"/>
  <c r="L57" i="33"/>
  <c r="L66" i="33"/>
  <c r="L13" i="34"/>
  <c r="L26" i="34"/>
  <c r="K31" i="34"/>
  <c r="L42" i="34"/>
  <c r="L47" i="34"/>
  <c r="L58" i="34"/>
  <c r="K63" i="34"/>
  <c r="L74" i="34"/>
  <c r="L79" i="34"/>
  <c r="L90" i="34"/>
  <c r="L4" i="35"/>
  <c r="K7" i="35"/>
  <c r="L11" i="35"/>
  <c r="L21" i="35"/>
  <c r="K23" i="35"/>
  <c r="L30" i="35"/>
  <c r="K38" i="35"/>
  <c r="L40" i="35"/>
  <c r="L69" i="35"/>
  <c r="L55" i="41"/>
  <c r="L50" i="31"/>
  <c r="K7" i="32"/>
  <c r="L11" i="32"/>
  <c r="K23" i="32"/>
  <c r="L27" i="32"/>
  <c r="K39" i="32"/>
  <c r="L43" i="32"/>
  <c r="K58" i="32"/>
  <c r="K66" i="32"/>
  <c r="L74" i="32"/>
  <c r="L16" i="33"/>
  <c r="L23" i="33"/>
  <c r="K32" i="33"/>
  <c r="L40" i="33"/>
  <c r="K47" i="33"/>
  <c r="L49" i="33"/>
  <c r="L55" i="33"/>
  <c r="K60" i="33"/>
  <c r="L9" i="34"/>
  <c r="L24" i="34"/>
  <c r="K29" i="34"/>
  <c r="L40" i="34"/>
  <c r="K61" i="34"/>
  <c r="L67" i="34"/>
  <c r="L72" i="34"/>
  <c r="K75" i="35"/>
  <c r="K24" i="35"/>
  <c r="L28" i="35"/>
  <c r="L33" i="35"/>
  <c r="K67" i="35"/>
  <c r="K70" i="35"/>
  <c r="K85" i="35"/>
  <c r="K89" i="34"/>
  <c r="L7" i="34"/>
  <c r="K14" i="34"/>
  <c r="K34" i="34"/>
  <c r="L45" i="34"/>
  <c r="K66" i="34"/>
  <c r="L77" i="34"/>
  <c r="K90" i="35"/>
  <c r="K10" i="35"/>
  <c r="L17" i="35"/>
  <c r="K22" i="35"/>
  <c r="L31" i="35"/>
  <c r="K40" i="35"/>
  <c r="K50" i="35"/>
  <c r="K58" i="35"/>
  <c r="L25" i="39"/>
  <c r="L17" i="39"/>
  <c r="L9" i="39"/>
  <c r="L4" i="39"/>
  <c r="L22" i="39"/>
  <c r="L5" i="39"/>
  <c r="L14" i="39"/>
  <c r="L21" i="39"/>
  <c r="L13" i="39"/>
  <c r="L6" i="39"/>
  <c r="L32" i="41"/>
  <c r="K84" i="32"/>
  <c r="L6" i="33"/>
  <c r="K12" i="33"/>
  <c r="L22" i="33"/>
  <c r="K28" i="33"/>
  <c r="L38" i="33"/>
  <c r="K44" i="33"/>
  <c r="K55" i="33"/>
  <c r="K4" i="34"/>
  <c r="K11" i="34"/>
  <c r="K21" i="34"/>
  <c r="K36" i="34"/>
  <c r="K43" i="34"/>
  <c r="K53" i="34"/>
  <c r="K68" i="34"/>
  <c r="K75" i="34"/>
  <c r="K85" i="34"/>
  <c r="K12" i="35"/>
  <c r="K19" i="35"/>
  <c r="K29" i="35"/>
  <c r="K46" i="35"/>
  <c r="L52" i="35"/>
  <c r="K61" i="35"/>
  <c r="K36" i="36"/>
  <c r="L3" i="37"/>
  <c r="L25" i="37"/>
  <c r="L17" i="37"/>
  <c r="L9" i="37"/>
  <c r="L16" i="37"/>
  <c r="L5" i="37"/>
  <c r="L24" i="37"/>
  <c r="L13" i="37"/>
  <c r="L8" i="37"/>
  <c r="L21" i="37"/>
  <c r="L28" i="37"/>
  <c r="L11" i="37"/>
  <c r="K19" i="38"/>
  <c r="K25" i="40"/>
  <c r="K37" i="41"/>
  <c r="K36" i="42"/>
  <c r="L86" i="35"/>
  <c r="L82" i="35"/>
  <c r="L78" i="35"/>
  <c r="L74" i="35"/>
  <c r="L70" i="35"/>
  <c r="L90" i="35"/>
  <c r="L62" i="35"/>
  <c r="L58" i="35"/>
  <c r="K5" i="35"/>
  <c r="L10" i="35"/>
  <c r="K20" i="35"/>
  <c r="K27" i="35"/>
  <c r="K37" i="35"/>
  <c r="L42" i="35"/>
  <c r="L44" i="35"/>
  <c r="L48" i="35"/>
  <c r="L50" i="35"/>
  <c r="K53" i="35"/>
  <c r="L54" i="35"/>
  <c r="L59" i="35"/>
  <c r="K63" i="35"/>
  <c r="K66" i="35"/>
  <c r="K68" i="35"/>
  <c r="K82" i="35"/>
  <c r="L89" i="35"/>
  <c r="L92" i="35"/>
  <c r="L29" i="36"/>
  <c r="K12" i="38"/>
  <c r="K5" i="38"/>
  <c r="K18" i="40"/>
  <c r="K4" i="40"/>
  <c r="L81" i="32"/>
  <c r="L9" i="33"/>
  <c r="L25" i="33"/>
  <c r="L41" i="33"/>
  <c r="L50" i="33"/>
  <c r="K52" i="33"/>
  <c r="L63" i="33"/>
  <c r="L65" i="33"/>
  <c r="L16" i="34"/>
  <c r="K18" i="34"/>
  <c r="L29" i="34"/>
  <c r="L31" i="34"/>
  <c r="L48" i="34"/>
  <c r="K50" i="34"/>
  <c r="L61" i="34"/>
  <c r="L63" i="34"/>
  <c r="L68" i="34"/>
  <c r="L70" i="34"/>
  <c r="K72" i="34"/>
  <c r="L80" i="34"/>
  <c r="K82" i="34"/>
  <c r="K87" i="34"/>
  <c r="L5" i="35"/>
  <c r="L7" i="35"/>
  <c r="L12" i="35"/>
  <c r="L14" i="35"/>
  <c r="K16" i="35"/>
  <c r="L24" i="35"/>
  <c r="K26" i="35"/>
  <c r="L27" i="35"/>
  <c r="K31" i="35"/>
  <c r="K33" i="35"/>
  <c r="L37" i="35"/>
  <c r="L39" i="35"/>
  <c r="L46" i="35"/>
  <c r="K49" i="35"/>
  <c r="L57" i="35"/>
  <c r="L61" i="35"/>
  <c r="K64" i="35"/>
  <c r="K78" i="35"/>
  <c r="K87" i="35"/>
  <c r="L17" i="36"/>
  <c r="K22" i="36"/>
  <c r="L7" i="38"/>
  <c r="L25" i="38"/>
  <c r="L8" i="38"/>
  <c r="L32" i="38"/>
  <c r="L17" i="38"/>
  <c r="L9" i="38"/>
  <c r="K52" i="40"/>
  <c r="L13" i="40"/>
  <c r="L46" i="40"/>
  <c r="L31" i="40"/>
  <c r="L14" i="40"/>
  <c r="L38" i="40"/>
  <c r="L23" i="40"/>
  <c r="L6" i="40"/>
  <c r="L15" i="40"/>
  <c r="L25" i="41"/>
  <c r="L58" i="41"/>
  <c r="L43" i="41"/>
  <c r="L26" i="41"/>
  <c r="L11" i="41"/>
  <c r="L50" i="41"/>
  <c r="L35" i="41"/>
  <c r="L18" i="41"/>
  <c r="L3" i="41"/>
  <c r="L27" i="41"/>
  <c r="L24" i="42"/>
  <c r="L42" i="42"/>
  <c r="L25" i="42"/>
  <c r="L10" i="42"/>
  <c r="L34" i="42"/>
  <c r="L17" i="42"/>
  <c r="L26" i="42"/>
  <c r="K76" i="32"/>
  <c r="K4" i="33"/>
  <c r="L14" i="33"/>
  <c r="K20" i="33"/>
  <c r="L30" i="33"/>
  <c r="K36" i="33"/>
  <c r="K54" i="33"/>
  <c r="K61" i="33"/>
  <c r="K5" i="34"/>
  <c r="K20" i="34"/>
  <c r="K27" i="34"/>
  <c r="K37" i="34"/>
  <c r="K52" i="34"/>
  <c r="K59" i="34"/>
  <c r="K69" i="34"/>
  <c r="K84" i="34"/>
  <c r="K3" i="35"/>
  <c r="K13" i="35"/>
  <c r="K28" i="35"/>
  <c r="K35" i="35"/>
  <c r="L43" i="35"/>
  <c r="L49" i="35"/>
  <c r="K59" i="35"/>
  <c r="K62" i="35"/>
  <c r="L64" i="35"/>
  <c r="L83" i="35"/>
  <c r="L85" i="35"/>
  <c r="K88" i="35"/>
  <c r="K20" i="36"/>
  <c r="K20" i="37"/>
  <c r="K16" i="39"/>
  <c r="K59" i="41"/>
  <c r="K42" i="42"/>
  <c r="K26" i="34"/>
  <c r="L37" i="34"/>
  <c r="L39" i="34"/>
  <c r="L56" i="34"/>
  <c r="K58" i="34"/>
  <c r="L69" i="34"/>
  <c r="L71" i="34"/>
  <c r="L88" i="34"/>
  <c r="K90" i="34"/>
  <c r="L3" i="35"/>
  <c r="K9" i="35"/>
  <c r="L13" i="35"/>
  <c r="L15" i="35"/>
  <c r="L20" i="35"/>
  <c r="L22" i="35"/>
  <c r="L32" i="35"/>
  <c r="K34" i="35"/>
  <c r="K41" i="35"/>
  <c r="L47" i="35"/>
  <c r="L53" i="35"/>
  <c r="K60" i="35"/>
  <c r="L66" i="35"/>
  <c r="L79" i="35"/>
  <c r="K86" i="35"/>
  <c r="L88" i="35"/>
  <c r="L11" i="39"/>
  <c r="L11" i="40"/>
  <c r="L52" i="40"/>
  <c r="K13" i="41"/>
  <c r="L23" i="41"/>
  <c r="L64" i="41"/>
  <c r="K12" i="42"/>
  <c r="L87" i="32"/>
  <c r="L15" i="33"/>
  <c r="L31" i="33"/>
  <c r="L47" i="33"/>
  <c r="K62" i="33"/>
  <c r="K13" i="34"/>
  <c r="K28" i="34"/>
  <c r="K45" i="34"/>
  <c r="K60" i="34"/>
  <c r="K77" i="34"/>
  <c r="K4" i="35"/>
  <c r="L9" i="35"/>
  <c r="K11" i="35"/>
  <c r="K21" i="35"/>
  <c r="L26" i="35"/>
  <c r="K30" i="35"/>
  <c r="K36" i="35"/>
  <c r="L41" i="35"/>
  <c r="K43" i="35"/>
  <c r="K45" i="35"/>
  <c r="K51" i="35"/>
  <c r="K56" i="35"/>
  <c r="L60" i="35"/>
  <c r="K65" i="35"/>
  <c r="L75" i="35"/>
  <c r="L81" i="35"/>
  <c r="K84" i="35"/>
  <c r="K6" i="36"/>
  <c r="L13" i="36"/>
  <c r="L23" i="37"/>
  <c r="K9" i="39"/>
  <c r="K18" i="39"/>
  <c r="K11" i="39"/>
  <c r="K19" i="39"/>
  <c r="K10" i="39"/>
  <c r="K3" i="39"/>
  <c r="K50" i="40"/>
  <c r="K62" i="41"/>
  <c r="L50" i="42"/>
  <c r="K47" i="35"/>
  <c r="L51" i="35"/>
  <c r="K57" i="35"/>
  <c r="L68" i="35"/>
  <c r="K72" i="35"/>
  <c r="K76" i="35"/>
  <c r="K80" i="35"/>
  <c r="L84" i="35"/>
  <c r="K3" i="36"/>
  <c r="K33" i="36"/>
  <c r="K25" i="36"/>
  <c r="K17" i="36"/>
  <c r="K9" i="36"/>
  <c r="K8" i="36"/>
  <c r="K24" i="36"/>
  <c r="K28" i="36"/>
  <c r="K13" i="36"/>
  <c r="L9" i="36"/>
  <c r="K29" i="36"/>
  <c r="K5" i="37"/>
  <c r="L26" i="37"/>
  <c r="K3" i="38"/>
  <c r="L30" i="38"/>
  <c r="K35" i="38"/>
  <c r="L4" i="40"/>
  <c r="K9" i="40"/>
  <c r="L36" i="40"/>
  <c r="K41" i="40"/>
  <c r="L16" i="41"/>
  <c r="K21" i="41"/>
  <c r="L48" i="41"/>
  <c r="K53" i="41"/>
  <c r="L15" i="42"/>
  <c r="K20" i="42"/>
  <c r="L47" i="42"/>
  <c r="K52" i="42"/>
  <c r="K48" i="35"/>
  <c r="L55" i="35"/>
  <c r="L72" i="35"/>
  <c r="L76" i="35"/>
  <c r="L80" i="35"/>
  <c r="K89" i="35"/>
  <c r="L36" i="36"/>
  <c r="L5" i="36"/>
  <c r="L14" i="36"/>
  <c r="K23" i="36"/>
  <c r="L25" i="36"/>
  <c r="L4" i="37"/>
  <c r="K7" i="37"/>
  <c r="K19" i="37"/>
  <c r="L23" i="38"/>
  <c r="K28" i="38"/>
  <c r="L20" i="39"/>
  <c r="K25" i="39"/>
  <c r="L29" i="40"/>
  <c r="K34" i="40"/>
  <c r="L9" i="41"/>
  <c r="K14" i="41"/>
  <c r="L41" i="41"/>
  <c r="K46" i="41"/>
  <c r="L8" i="42"/>
  <c r="K13" i="42"/>
  <c r="L40" i="42"/>
  <c r="K45" i="42"/>
  <c r="K10" i="36"/>
  <c r="K19" i="36"/>
  <c r="L23" i="36"/>
  <c r="K35" i="36"/>
  <c r="L7" i="37"/>
  <c r="K11" i="38"/>
  <c r="K8" i="39"/>
  <c r="K17" i="40"/>
  <c r="K49" i="40"/>
  <c r="K29" i="41"/>
  <c r="K61" i="41"/>
  <c r="K28" i="42"/>
  <c r="K38" i="42"/>
  <c r="K91" i="35"/>
  <c r="K83" i="35"/>
  <c r="K52" i="35"/>
  <c r="K55" i="35"/>
  <c r="L63" i="35"/>
  <c r="K73" i="35"/>
  <c r="K77" i="35"/>
  <c r="K81" i="35"/>
  <c r="L87" i="35"/>
  <c r="L91" i="35"/>
  <c r="K5" i="36"/>
  <c r="L10" i="36"/>
  <c r="K15" i="36"/>
  <c r="L21" i="36"/>
  <c r="K32" i="36"/>
  <c r="K37" i="38"/>
  <c r="L21" i="38"/>
  <c r="L18" i="39"/>
  <c r="K27" i="40"/>
  <c r="L27" i="40"/>
  <c r="L7" i="41"/>
  <c r="L39" i="41"/>
  <c r="L6" i="42"/>
  <c r="L38" i="42"/>
  <c r="K18" i="36"/>
  <c r="L22" i="36"/>
  <c r="K31" i="36"/>
  <c r="L37" i="36"/>
  <c r="L6" i="37"/>
  <c r="K10" i="37"/>
  <c r="K15" i="37"/>
  <c r="L19" i="37"/>
  <c r="K25" i="37"/>
  <c r="K28" i="37"/>
  <c r="K30" i="37"/>
  <c r="K6" i="38"/>
  <c r="L11" i="38"/>
  <c r="K13" i="38"/>
  <c r="K16" i="38"/>
  <c r="K18" i="38"/>
  <c r="K22" i="38"/>
  <c r="L27" i="38"/>
  <c r="K29" i="38"/>
  <c r="K32" i="38"/>
  <c r="K34" i="38"/>
  <c r="L8" i="39"/>
  <c r="K13" i="39"/>
  <c r="K15" i="39"/>
  <c r="L24" i="39"/>
  <c r="K3" i="40"/>
  <c r="K6" i="40"/>
  <c r="K8" i="40"/>
  <c r="K12" i="40"/>
  <c r="L17" i="40"/>
  <c r="K19" i="40"/>
  <c r="K22" i="40"/>
  <c r="K24" i="40"/>
  <c r="K28" i="40"/>
  <c r="L33" i="40"/>
  <c r="K35" i="40"/>
  <c r="K38" i="40"/>
  <c r="K40" i="40"/>
  <c r="K44" i="40"/>
  <c r="L49" i="40"/>
  <c r="K51" i="40"/>
  <c r="K54" i="40"/>
  <c r="K67" i="41"/>
  <c r="K8" i="41"/>
  <c r="L13" i="41"/>
  <c r="K15" i="41"/>
  <c r="K18" i="41"/>
  <c r="K20" i="41"/>
  <c r="K24" i="41"/>
  <c r="L29" i="41"/>
  <c r="K31" i="41"/>
  <c r="K34" i="41"/>
  <c r="K36" i="41"/>
  <c r="K40" i="41"/>
  <c r="L45" i="41"/>
  <c r="K47" i="41"/>
  <c r="K50" i="41"/>
  <c r="K52" i="41"/>
  <c r="K56" i="41"/>
  <c r="L61" i="41"/>
  <c r="K63" i="41"/>
  <c r="K66" i="41"/>
  <c r="K50" i="42"/>
  <c r="K7" i="42"/>
  <c r="L12" i="42"/>
  <c r="K14" i="42"/>
  <c r="K17" i="42"/>
  <c r="K19" i="42"/>
  <c r="K23" i="42"/>
  <c r="L28" i="42"/>
  <c r="K30" i="42"/>
  <c r="K33" i="42"/>
  <c r="K35" i="42"/>
  <c r="K39" i="42"/>
  <c r="L44" i="42"/>
  <c r="K46" i="42"/>
  <c r="K49" i="42"/>
  <c r="K51" i="42"/>
  <c r="K14" i="36"/>
  <c r="L18" i="36"/>
  <c r="K27" i="36"/>
  <c r="K11" i="37"/>
  <c r="L15" i="37"/>
  <c r="K21" i="37"/>
  <c r="K24" i="37"/>
  <c r="L30" i="37"/>
  <c r="K7" i="38"/>
  <c r="L18" i="38"/>
  <c r="K23" i="38"/>
  <c r="L34" i="38"/>
  <c r="K4" i="39"/>
  <c r="L15" i="39"/>
  <c r="K20" i="39"/>
  <c r="L8" i="40"/>
  <c r="K13" i="40"/>
  <c r="L24" i="40"/>
  <c r="K29" i="40"/>
  <c r="L40" i="40"/>
  <c r="K45" i="40"/>
  <c r="L4" i="41"/>
  <c r="K9" i="41"/>
  <c r="L20" i="41"/>
  <c r="K25" i="41"/>
  <c r="L36" i="41"/>
  <c r="K41" i="41"/>
  <c r="L52" i="41"/>
  <c r="K57" i="41"/>
  <c r="L3" i="42"/>
  <c r="K8" i="42"/>
  <c r="L19" i="42"/>
  <c r="K24" i="42"/>
  <c r="L35" i="42"/>
  <c r="K40" i="42"/>
  <c r="L51" i="42"/>
  <c r="K54" i="42"/>
  <c r="K12" i="37"/>
  <c r="L18" i="37"/>
  <c r="L22" i="37"/>
  <c r="K26" i="37"/>
  <c r="L36" i="38"/>
  <c r="K8" i="38"/>
  <c r="K10" i="38"/>
  <c r="K14" i="38"/>
  <c r="L19" i="38"/>
  <c r="K21" i="38"/>
  <c r="K24" i="38"/>
  <c r="K26" i="38"/>
  <c r="K30" i="38"/>
  <c r="L35" i="38"/>
  <c r="K22" i="39"/>
  <c r="K7" i="39"/>
  <c r="L16" i="39"/>
  <c r="K21" i="39"/>
  <c r="K23" i="39"/>
  <c r="L9" i="40"/>
  <c r="K11" i="40"/>
  <c r="K14" i="40"/>
  <c r="K16" i="40"/>
  <c r="K20" i="40"/>
  <c r="L25" i="40"/>
  <c r="K30" i="40"/>
  <c r="K32" i="40"/>
  <c r="K36" i="40"/>
  <c r="L41" i="40"/>
  <c r="K43" i="40"/>
  <c r="K46" i="40"/>
  <c r="K48" i="40"/>
  <c r="L62" i="41"/>
  <c r="K7" i="41"/>
  <c r="K10" i="41"/>
  <c r="K12" i="41"/>
  <c r="K16" i="41"/>
  <c r="L21" i="41"/>
  <c r="K23" i="41"/>
  <c r="K26" i="41"/>
  <c r="K28" i="41"/>
  <c r="K32" i="41"/>
  <c r="L37" i="41"/>
  <c r="K39" i="41"/>
  <c r="K42" i="41"/>
  <c r="K44" i="41"/>
  <c r="K48" i="41"/>
  <c r="L53" i="41"/>
  <c r="K55" i="41"/>
  <c r="K58" i="41"/>
  <c r="K60" i="41"/>
  <c r="L53" i="42"/>
  <c r="K6" i="42"/>
  <c r="K9" i="42"/>
  <c r="K11" i="42"/>
  <c r="K15" i="42"/>
  <c r="L20" i="42"/>
  <c r="K22" i="42"/>
  <c r="K25" i="42"/>
  <c r="K27" i="42"/>
  <c r="K31" i="42"/>
  <c r="L36" i="42"/>
  <c r="K41" i="42"/>
  <c r="K43" i="42"/>
  <c r="L52" i="42"/>
  <c r="K11" i="36"/>
  <c r="K30" i="36"/>
  <c r="L34" i="36"/>
  <c r="K8" i="37"/>
  <c r="K27" i="37"/>
  <c r="L10" i="38"/>
  <c r="K15" i="38"/>
  <c r="L26" i="38"/>
  <c r="K31" i="38"/>
  <c r="L7" i="39"/>
  <c r="K12" i="39"/>
  <c r="L23" i="39"/>
  <c r="K47" i="40"/>
  <c r="K39" i="40"/>
  <c r="K31" i="40"/>
  <c r="K23" i="40"/>
  <c r="K15" i="40"/>
  <c r="K7" i="40"/>
  <c r="K5" i="40"/>
  <c r="L16" i="40"/>
  <c r="K21" i="40"/>
  <c r="L32" i="40"/>
  <c r="K37" i="40"/>
  <c r="L48" i="40"/>
  <c r="K53" i="40"/>
  <c r="L12" i="41"/>
  <c r="K17" i="41"/>
  <c r="L28" i="41"/>
  <c r="K33" i="41"/>
  <c r="L44" i="41"/>
  <c r="K49" i="41"/>
  <c r="L60" i="41"/>
  <c r="K65" i="41"/>
  <c r="L11" i="42"/>
  <c r="K16" i="42"/>
  <c r="L27" i="42"/>
  <c r="K32" i="42"/>
  <c r="L43" i="42"/>
  <c r="K48" i="42"/>
  <c r="K26" i="36"/>
  <c r="L30" i="36"/>
  <c r="K29" i="37"/>
  <c r="K6" i="37"/>
  <c r="K4" i="37"/>
  <c r="L10" i="37"/>
  <c r="L14" i="37"/>
  <c r="K18" i="37"/>
  <c r="K23" i="37"/>
  <c r="L27" i="37"/>
  <c r="K33" i="38"/>
  <c r="K25" i="38"/>
  <c r="K17" i="38"/>
  <c r="K9" i="38"/>
  <c r="K4" i="38"/>
  <c r="L6" i="38"/>
  <c r="L13" i="38"/>
  <c r="L15" i="38"/>
  <c r="K20" i="38"/>
  <c r="L22" i="38"/>
  <c r="L29" i="38"/>
  <c r="L31" i="38"/>
  <c r="K36" i="38"/>
  <c r="L3" i="39"/>
  <c r="L10" i="39"/>
  <c r="L12" i="39"/>
  <c r="K17" i="39"/>
  <c r="L19" i="39"/>
  <c r="L3" i="40"/>
  <c r="L50" i="40"/>
  <c r="L42" i="40"/>
  <c r="L34" i="40"/>
  <c r="L26" i="40"/>
  <c r="L18" i="40"/>
  <c r="L10" i="40"/>
  <c r="L5" i="40"/>
  <c r="K10" i="40"/>
  <c r="L12" i="40"/>
  <c r="L19" i="40"/>
  <c r="L21" i="40"/>
  <c r="K26" i="40"/>
  <c r="L28" i="40"/>
  <c r="L35" i="40"/>
  <c r="L37" i="40"/>
  <c r="K42" i="40"/>
  <c r="L44" i="40"/>
  <c r="L51" i="40"/>
  <c r="L53" i="40"/>
  <c r="K27" i="41"/>
  <c r="K19" i="41"/>
  <c r="K11" i="41"/>
  <c r="K3" i="41"/>
  <c r="K6" i="41"/>
  <c r="L8" i="41"/>
  <c r="L15" i="41"/>
  <c r="L17" i="41"/>
  <c r="K22" i="41"/>
  <c r="L24" i="41"/>
  <c r="L31" i="41"/>
  <c r="L33" i="41"/>
  <c r="K38" i="41"/>
  <c r="L40" i="41"/>
  <c r="L47" i="41"/>
  <c r="L49" i="41"/>
  <c r="K54" i="41"/>
  <c r="L56" i="41"/>
  <c r="L63" i="41"/>
  <c r="L65" i="41"/>
  <c r="K10" i="42"/>
  <c r="K5" i="42"/>
  <c r="L7" i="42"/>
  <c r="L14" i="42"/>
  <c r="L16" i="42"/>
  <c r="K21" i="42"/>
  <c r="L23" i="42"/>
  <c r="L30" i="42"/>
  <c r="L32" i="42"/>
  <c r="K37" i="42"/>
  <c r="L39" i="42"/>
  <c r="L46" i="42"/>
  <c r="L48" i="42"/>
  <c r="K53" i="42"/>
  <c r="K5" i="41"/>
  <c r="K4" i="42"/>
  <c r="L3" i="38"/>
  <c r="K5" i="39"/>
  <c r="L5" i="41"/>
  <c r="L4" i="42"/>
  <c r="L4" i="36"/>
  <c r="L12" i="36"/>
  <c r="L20" i="36"/>
  <c r="L28" i="36"/>
  <c r="K14" i="37"/>
  <c r="K22" i="37"/>
  <c r="K4" i="41"/>
  <c r="K3" i="42"/>
  <c r="L4" i="38"/>
  <c r="L12" i="38"/>
  <c r="L20" i="38"/>
  <c r="L28" i="38"/>
  <c r="K6" i="39"/>
  <c r="K14" i="39"/>
  <c r="L6" i="41"/>
  <c r="L14" i="41"/>
  <c r="L22" i="41"/>
  <c r="L30" i="41"/>
  <c r="K35" i="41"/>
  <c r="L38" i="41"/>
  <c r="K43" i="41"/>
  <c r="L46" i="41"/>
  <c r="K51" i="41"/>
  <c r="L54" i="41"/>
  <c r="L5" i="42"/>
  <c r="L13" i="42"/>
  <c r="K18" i="42"/>
  <c r="L21" i="42"/>
  <c r="K26" i="42"/>
  <c r="L29" i="42"/>
  <c r="K34" i="42"/>
  <c r="L37" i="42"/>
  <c r="L45" i="42"/>
  <c r="CB6" i="68" l="1"/>
  <c r="BE7" i="68"/>
  <c r="BX6" i="68"/>
  <c r="AY8" i="68"/>
  <c r="AD9" i="68"/>
  <c r="AU8" i="68"/>
  <c r="W7" i="68"/>
  <c r="B8" i="68"/>
  <c r="S7" i="68"/>
  <c r="AR6" i="23"/>
  <c r="AR4" i="23"/>
  <c r="AY4" i="23"/>
  <c r="BF4" i="23"/>
  <c r="AX5" i="23"/>
  <c r="AY5" i="23"/>
  <c r="AZ5" i="23"/>
  <c r="BB5" i="23"/>
  <c r="BC5" i="23"/>
  <c r="BE5" i="23"/>
  <c r="BF5" i="23"/>
  <c r="BG5" i="23"/>
  <c r="BI5" i="23"/>
  <c r="BJ5" i="23"/>
  <c r="AX6" i="23"/>
  <c r="AY6" i="23"/>
  <c r="AZ6" i="23"/>
  <c r="BB6" i="23"/>
  <c r="BC6" i="23"/>
  <c r="BE6" i="23"/>
  <c r="BF6" i="23"/>
  <c r="BG6" i="23"/>
  <c r="BI6" i="23"/>
  <c r="BJ6" i="23"/>
  <c r="AX7" i="23"/>
  <c r="AY7" i="23"/>
  <c r="AZ7" i="23"/>
  <c r="BB7" i="23"/>
  <c r="BC7" i="23"/>
  <c r="BE7" i="23"/>
  <c r="BF7" i="23"/>
  <c r="BG7" i="23"/>
  <c r="BI7" i="23"/>
  <c r="BJ7" i="23"/>
  <c r="AX8" i="23"/>
  <c r="AY8" i="23"/>
  <c r="AZ8" i="23"/>
  <c r="BB8" i="23"/>
  <c r="BC8" i="23"/>
  <c r="BE8" i="23"/>
  <c r="BF8" i="23"/>
  <c r="BG8" i="23"/>
  <c r="BI8" i="23"/>
  <c r="BJ8" i="23"/>
  <c r="AX9" i="23"/>
  <c r="AY9" i="23"/>
  <c r="AZ9" i="23"/>
  <c r="BB9" i="23"/>
  <c r="BC9" i="23"/>
  <c r="BE9" i="23"/>
  <c r="BF9" i="23"/>
  <c r="BG9" i="23"/>
  <c r="BI9" i="23"/>
  <c r="BJ9" i="23"/>
  <c r="AX10" i="23"/>
  <c r="AY10" i="23"/>
  <c r="AZ10" i="23"/>
  <c r="BB10" i="23"/>
  <c r="BC10" i="23"/>
  <c r="BE10" i="23"/>
  <c r="BF10" i="23"/>
  <c r="BG10" i="23"/>
  <c r="BI10" i="23"/>
  <c r="BJ10" i="23"/>
  <c r="AX11" i="23"/>
  <c r="AY11" i="23"/>
  <c r="AZ11" i="23"/>
  <c r="BB11" i="23"/>
  <c r="BC11" i="23"/>
  <c r="BE11" i="23"/>
  <c r="BF11" i="23"/>
  <c r="BG11" i="23"/>
  <c r="BI11" i="23"/>
  <c r="BJ11" i="23"/>
  <c r="AX12" i="23"/>
  <c r="AY12" i="23"/>
  <c r="AZ12" i="23"/>
  <c r="BB12" i="23"/>
  <c r="BC12" i="23"/>
  <c r="BE12" i="23"/>
  <c r="BF12" i="23"/>
  <c r="BG12" i="23"/>
  <c r="BI12" i="23"/>
  <c r="BJ12" i="23"/>
  <c r="AX13" i="23"/>
  <c r="AY13" i="23"/>
  <c r="AZ13" i="23"/>
  <c r="BB13" i="23"/>
  <c r="BC13" i="23"/>
  <c r="BE13" i="23"/>
  <c r="BF13" i="23"/>
  <c r="BG13" i="23"/>
  <c r="BI13" i="23"/>
  <c r="BJ13" i="23"/>
  <c r="AX14" i="23"/>
  <c r="AY14" i="23"/>
  <c r="AZ14" i="23"/>
  <c r="BB14" i="23"/>
  <c r="BC14" i="23"/>
  <c r="BE14" i="23"/>
  <c r="BF14" i="23"/>
  <c r="BG14" i="23"/>
  <c r="BI14" i="23"/>
  <c r="BJ14" i="23"/>
  <c r="AX15" i="23"/>
  <c r="AY15" i="23"/>
  <c r="AZ15" i="23"/>
  <c r="BB15" i="23"/>
  <c r="BC15" i="23"/>
  <c r="BE15" i="23"/>
  <c r="BF15" i="23"/>
  <c r="BG15" i="23"/>
  <c r="BI15" i="23"/>
  <c r="BJ15" i="23"/>
  <c r="AX16" i="23"/>
  <c r="AY16" i="23"/>
  <c r="AZ16" i="23"/>
  <c r="BB16" i="23"/>
  <c r="BC16" i="23"/>
  <c r="BE16" i="23"/>
  <c r="BF16" i="23"/>
  <c r="BG16" i="23"/>
  <c r="BI16" i="23"/>
  <c r="BJ16" i="23"/>
  <c r="AX17" i="23"/>
  <c r="AY17" i="23"/>
  <c r="AZ17" i="23"/>
  <c r="BB17" i="23"/>
  <c r="BC17" i="23"/>
  <c r="BE17" i="23"/>
  <c r="BF17" i="23"/>
  <c r="BG17" i="23"/>
  <c r="BI17" i="23"/>
  <c r="BJ17" i="23"/>
  <c r="AX18" i="23"/>
  <c r="AY18" i="23"/>
  <c r="AZ18" i="23"/>
  <c r="BB18" i="23"/>
  <c r="BC18" i="23"/>
  <c r="BE18" i="23"/>
  <c r="BF18" i="23"/>
  <c r="BG18" i="23"/>
  <c r="BI18" i="23"/>
  <c r="BJ18" i="23"/>
  <c r="AX19" i="23"/>
  <c r="AY19" i="23"/>
  <c r="AZ19" i="23"/>
  <c r="BB19" i="23"/>
  <c r="BC19" i="23"/>
  <c r="BE19" i="23"/>
  <c r="BF19" i="23"/>
  <c r="BG19" i="23"/>
  <c r="BI19" i="23"/>
  <c r="BJ19" i="23"/>
  <c r="AX20" i="23"/>
  <c r="AY20" i="23"/>
  <c r="AZ20" i="23"/>
  <c r="BB20" i="23"/>
  <c r="BC20" i="23"/>
  <c r="BE20" i="23"/>
  <c r="BF20" i="23"/>
  <c r="BG20" i="23"/>
  <c r="BI20" i="23"/>
  <c r="BJ20" i="23"/>
  <c r="AX21" i="23"/>
  <c r="AY21" i="23"/>
  <c r="AZ21" i="23"/>
  <c r="BB21" i="23"/>
  <c r="BC21" i="23"/>
  <c r="BE21" i="23"/>
  <c r="BF21" i="23"/>
  <c r="BG21" i="23"/>
  <c r="BI21" i="23"/>
  <c r="BJ21" i="23"/>
  <c r="AX22" i="23"/>
  <c r="AY22" i="23"/>
  <c r="AZ22" i="23"/>
  <c r="BB22" i="23"/>
  <c r="BC22" i="23"/>
  <c r="BE22" i="23"/>
  <c r="BF22" i="23"/>
  <c r="BG22" i="23"/>
  <c r="BI22" i="23"/>
  <c r="BJ22" i="23"/>
  <c r="AX23" i="23"/>
  <c r="AY23" i="23"/>
  <c r="AZ23" i="23"/>
  <c r="BB23" i="23"/>
  <c r="BC23" i="23"/>
  <c r="BE23" i="23"/>
  <c r="BF23" i="23"/>
  <c r="BG23" i="23"/>
  <c r="BI23" i="23"/>
  <c r="BJ23" i="23"/>
  <c r="AX24" i="23"/>
  <c r="AY24" i="23"/>
  <c r="AZ24" i="23"/>
  <c r="BB24" i="23"/>
  <c r="BC24" i="23"/>
  <c r="BE24" i="23"/>
  <c r="BF24" i="23"/>
  <c r="BG24" i="23"/>
  <c r="BI24" i="23"/>
  <c r="BJ24" i="23"/>
  <c r="AX25" i="23"/>
  <c r="AY25" i="23"/>
  <c r="AZ25" i="23"/>
  <c r="BB25" i="23"/>
  <c r="BC25" i="23"/>
  <c r="BE25" i="23"/>
  <c r="BF25" i="23"/>
  <c r="BG25" i="23"/>
  <c r="BI25" i="23"/>
  <c r="BJ25" i="23"/>
  <c r="AX26" i="23"/>
  <c r="AY26" i="23"/>
  <c r="AZ26" i="23"/>
  <c r="BB26" i="23"/>
  <c r="BC26" i="23"/>
  <c r="BE26" i="23"/>
  <c r="BF26" i="23"/>
  <c r="BG26" i="23"/>
  <c r="BI26" i="23"/>
  <c r="BJ26" i="23"/>
  <c r="AX27" i="23"/>
  <c r="AY27" i="23"/>
  <c r="AZ27" i="23"/>
  <c r="BB27" i="23"/>
  <c r="BC27" i="23"/>
  <c r="BE27" i="23"/>
  <c r="BF27" i="23"/>
  <c r="BG27" i="23"/>
  <c r="BI27" i="23"/>
  <c r="BJ27" i="23"/>
  <c r="AX28" i="23"/>
  <c r="AY28" i="23"/>
  <c r="AZ28" i="23"/>
  <c r="BB28" i="23"/>
  <c r="BC28" i="23"/>
  <c r="BE28" i="23"/>
  <c r="BF28" i="23"/>
  <c r="BG28" i="23"/>
  <c r="BI28" i="23"/>
  <c r="BJ28" i="23"/>
  <c r="AX29" i="23"/>
  <c r="AY29" i="23"/>
  <c r="AZ29" i="23"/>
  <c r="BB29" i="23"/>
  <c r="BC29" i="23"/>
  <c r="BE29" i="23"/>
  <c r="BF29" i="23"/>
  <c r="BG29" i="23"/>
  <c r="BI29" i="23"/>
  <c r="BJ29" i="23"/>
  <c r="AX30" i="23"/>
  <c r="AY30" i="23"/>
  <c r="AZ30" i="23"/>
  <c r="BB30" i="23"/>
  <c r="BC30" i="23"/>
  <c r="BE30" i="23"/>
  <c r="BF30" i="23"/>
  <c r="BG30" i="23"/>
  <c r="BI30" i="23"/>
  <c r="BJ30" i="23"/>
  <c r="AX31" i="23"/>
  <c r="AY31" i="23"/>
  <c r="AZ31" i="23"/>
  <c r="BB31" i="23"/>
  <c r="BC31" i="23"/>
  <c r="BE31" i="23"/>
  <c r="BF31" i="23"/>
  <c r="BG31" i="23"/>
  <c r="BI31" i="23"/>
  <c r="BJ31" i="23"/>
  <c r="AX32" i="23"/>
  <c r="AY32" i="23"/>
  <c r="AZ32" i="23"/>
  <c r="BB32" i="23"/>
  <c r="BC32" i="23"/>
  <c r="BE32" i="23"/>
  <c r="BF32" i="23"/>
  <c r="BG32" i="23"/>
  <c r="BI32" i="23"/>
  <c r="BJ32" i="23"/>
  <c r="AX33" i="23"/>
  <c r="AY33" i="23"/>
  <c r="AZ33" i="23"/>
  <c r="BB33" i="23"/>
  <c r="BC33" i="23"/>
  <c r="BE33" i="23"/>
  <c r="BF33" i="23"/>
  <c r="BG33" i="23"/>
  <c r="BI33" i="23"/>
  <c r="BJ33" i="23"/>
  <c r="AX34" i="23"/>
  <c r="AY34" i="23"/>
  <c r="AZ34" i="23"/>
  <c r="BB34" i="23"/>
  <c r="BC34" i="23"/>
  <c r="BE34" i="23"/>
  <c r="BF34" i="23"/>
  <c r="BG34" i="23"/>
  <c r="BI34" i="23"/>
  <c r="BJ34" i="23"/>
  <c r="AX35" i="23"/>
  <c r="AY35" i="23"/>
  <c r="AZ35" i="23"/>
  <c r="BB35" i="23"/>
  <c r="BC35" i="23"/>
  <c r="BE35" i="23"/>
  <c r="BF35" i="23"/>
  <c r="BG35" i="23"/>
  <c r="BI35" i="23"/>
  <c r="BJ35" i="23"/>
  <c r="AX36" i="23"/>
  <c r="AY36" i="23"/>
  <c r="AZ36" i="23"/>
  <c r="BB36" i="23"/>
  <c r="BC36" i="23"/>
  <c r="BE36" i="23"/>
  <c r="BF36" i="23"/>
  <c r="BG36" i="23"/>
  <c r="BI36" i="23"/>
  <c r="BJ36" i="23"/>
  <c r="AX37" i="23"/>
  <c r="AY37" i="23"/>
  <c r="AZ37" i="23"/>
  <c r="BB37" i="23"/>
  <c r="BC37" i="23"/>
  <c r="BE37" i="23"/>
  <c r="BF37" i="23"/>
  <c r="BG37" i="23"/>
  <c r="BI37" i="23"/>
  <c r="BJ37" i="23"/>
  <c r="AX38" i="23"/>
  <c r="AY38" i="23"/>
  <c r="AZ38" i="23"/>
  <c r="BB38" i="23"/>
  <c r="BC38" i="23"/>
  <c r="BE38" i="23"/>
  <c r="BF38" i="23"/>
  <c r="BG38" i="23"/>
  <c r="BI38" i="23"/>
  <c r="BJ38" i="23"/>
  <c r="AX39" i="23"/>
  <c r="AY39" i="23"/>
  <c r="AZ39" i="23"/>
  <c r="BB39" i="23"/>
  <c r="BC39" i="23"/>
  <c r="BE39" i="23"/>
  <c r="BF39" i="23"/>
  <c r="BG39" i="23"/>
  <c r="BI39" i="23"/>
  <c r="BJ39" i="23"/>
  <c r="AX40" i="23"/>
  <c r="AY40" i="23"/>
  <c r="AZ40" i="23"/>
  <c r="BB40" i="23"/>
  <c r="BC40" i="23"/>
  <c r="BE40" i="23"/>
  <c r="BF40" i="23"/>
  <c r="BG40" i="23"/>
  <c r="BI40" i="23"/>
  <c r="BJ40" i="23"/>
  <c r="AX41" i="23"/>
  <c r="AY41" i="23"/>
  <c r="AZ41" i="23"/>
  <c r="BB41" i="23"/>
  <c r="BC41" i="23"/>
  <c r="BE41" i="23"/>
  <c r="BF41" i="23"/>
  <c r="BG41" i="23"/>
  <c r="BI41" i="23"/>
  <c r="BJ41" i="23"/>
  <c r="AX42" i="23"/>
  <c r="AY42" i="23"/>
  <c r="AZ42" i="23"/>
  <c r="BB42" i="23"/>
  <c r="BC42" i="23"/>
  <c r="BE42" i="23"/>
  <c r="BF42" i="23"/>
  <c r="BG42" i="23"/>
  <c r="BI42" i="23"/>
  <c r="BJ42" i="23"/>
  <c r="AX43" i="23"/>
  <c r="AY43" i="23"/>
  <c r="AZ43" i="23"/>
  <c r="BB43" i="23"/>
  <c r="BC43" i="23"/>
  <c r="BE43" i="23"/>
  <c r="BF43" i="23"/>
  <c r="BG43" i="23"/>
  <c r="BI43" i="23"/>
  <c r="BJ43" i="23"/>
  <c r="AX44" i="23"/>
  <c r="AY44" i="23"/>
  <c r="AZ44" i="23"/>
  <c r="BB44" i="23"/>
  <c r="BC44" i="23"/>
  <c r="BE44" i="23"/>
  <c r="BF44" i="23"/>
  <c r="BG44" i="23"/>
  <c r="BI44" i="23"/>
  <c r="BJ44" i="23"/>
  <c r="AX45" i="23"/>
  <c r="AY45" i="23"/>
  <c r="AZ45" i="23"/>
  <c r="BB45" i="23"/>
  <c r="BC45" i="23"/>
  <c r="BE45" i="23"/>
  <c r="BF45" i="23"/>
  <c r="BG45" i="23"/>
  <c r="BI45" i="23"/>
  <c r="BJ45" i="23"/>
  <c r="AX46" i="23"/>
  <c r="AY46" i="23"/>
  <c r="AZ46" i="23"/>
  <c r="BB46" i="23"/>
  <c r="BC46" i="23"/>
  <c r="BE46" i="23"/>
  <c r="BF46" i="23"/>
  <c r="BG46" i="23"/>
  <c r="BI46" i="23"/>
  <c r="BJ46" i="23"/>
  <c r="AX47" i="23"/>
  <c r="AY47" i="23"/>
  <c r="AZ47" i="23"/>
  <c r="BB47" i="23"/>
  <c r="BC47" i="23"/>
  <c r="BE47" i="23"/>
  <c r="BF47" i="23"/>
  <c r="BG47" i="23"/>
  <c r="BI47" i="23"/>
  <c r="BJ47" i="23"/>
  <c r="AX48" i="23"/>
  <c r="AY48" i="23"/>
  <c r="AZ48" i="23"/>
  <c r="BB48" i="23"/>
  <c r="BC48" i="23"/>
  <c r="BE48" i="23"/>
  <c r="BF48" i="23"/>
  <c r="BG48" i="23"/>
  <c r="BI48" i="23"/>
  <c r="BJ48" i="23"/>
  <c r="AX49" i="23"/>
  <c r="AY49" i="23"/>
  <c r="AZ49" i="23"/>
  <c r="BB49" i="23"/>
  <c r="BC49" i="23"/>
  <c r="BE49" i="23"/>
  <c r="BF49" i="23"/>
  <c r="BG49" i="23"/>
  <c r="BI49" i="23"/>
  <c r="BJ49" i="23"/>
  <c r="AX50" i="23"/>
  <c r="AY50" i="23"/>
  <c r="AZ50" i="23"/>
  <c r="BB50" i="23"/>
  <c r="BC50" i="23"/>
  <c r="BE50" i="23"/>
  <c r="BF50" i="23"/>
  <c r="BG50" i="23"/>
  <c r="BI50" i="23"/>
  <c r="BJ50" i="23"/>
  <c r="AX51" i="23"/>
  <c r="AY51" i="23"/>
  <c r="AZ51" i="23"/>
  <c r="BB51" i="23"/>
  <c r="BC51" i="23"/>
  <c r="BE51" i="23"/>
  <c r="BF51" i="23"/>
  <c r="BG51" i="23"/>
  <c r="BI51" i="23"/>
  <c r="BJ51" i="23"/>
  <c r="AX52" i="23"/>
  <c r="AY52" i="23"/>
  <c r="AZ52" i="23"/>
  <c r="BB52" i="23"/>
  <c r="BC52" i="23"/>
  <c r="BE52" i="23"/>
  <c r="BF52" i="23"/>
  <c r="BG52" i="23"/>
  <c r="BI52" i="23"/>
  <c r="BJ52" i="23"/>
  <c r="AX53" i="23"/>
  <c r="AY53" i="23"/>
  <c r="AZ53" i="23"/>
  <c r="BB53" i="23"/>
  <c r="BC53" i="23"/>
  <c r="BE53" i="23"/>
  <c r="BF53" i="23"/>
  <c r="BG53" i="23"/>
  <c r="BI53" i="23"/>
  <c r="BJ53" i="23"/>
  <c r="AX54" i="23"/>
  <c r="AY54" i="23"/>
  <c r="AZ54" i="23"/>
  <c r="BB54" i="23"/>
  <c r="BC54" i="23"/>
  <c r="BE54" i="23"/>
  <c r="BF54" i="23"/>
  <c r="BG54" i="23"/>
  <c r="BI54" i="23"/>
  <c r="BJ54" i="23"/>
  <c r="AX55" i="23"/>
  <c r="AY55" i="23"/>
  <c r="AZ55" i="23"/>
  <c r="BB55" i="23"/>
  <c r="BC55" i="23"/>
  <c r="BE55" i="23"/>
  <c r="BF55" i="23"/>
  <c r="BG55" i="23"/>
  <c r="BI55" i="23"/>
  <c r="BJ55" i="23"/>
  <c r="AX56" i="23"/>
  <c r="AY56" i="23"/>
  <c r="AZ56" i="23"/>
  <c r="BB56" i="23"/>
  <c r="BC56" i="23"/>
  <c r="BE56" i="23"/>
  <c r="BF56" i="23"/>
  <c r="BG56" i="23"/>
  <c r="BI56" i="23"/>
  <c r="BJ56" i="23"/>
  <c r="AX57" i="23"/>
  <c r="AY57" i="23"/>
  <c r="AZ57" i="23"/>
  <c r="BB57" i="23"/>
  <c r="BC57" i="23"/>
  <c r="BE57" i="23"/>
  <c r="BF57" i="23"/>
  <c r="BG57" i="23"/>
  <c r="BI57" i="23"/>
  <c r="BJ57" i="23"/>
  <c r="AX58" i="23"/>
  <c r="AY58" i="23"/>
  <c r="AZ58" i="23"/>
  <c r="BB58" i="23"/>
  <c r="BC58" i="23"/>
  <c r="BE58" i="23"/>
  <c r="BF58" i="23"/>
  <c r="BG58" i="23"/>
  <c r="BI58" i="23"/>
  <c r="BJ58" i="23"/>
  <c r="AX59" i="23"/>
  <c r="AY59" i="23"/>
  <c r="AZ59" i="23"/>
  <c r="BB59" i="23"/>
  <c r="BC59" i="23"/>
  <c r="BE59" i="23"/>
  <c r="BF59" i="23"/>
  <c r="BG59" i="23"/>
  <c r="BI59" i="23"/>
  <c r="BJ59" i="23"/>
  <c r="AX60" i="23"/>
  <c r="AY60" i="23"/>
  <c r="AZ60" i="23"/>
  <c r="BB60" i="23"/>
  <c r="BC60" i="23"/>
  <c r="BE60" i="23"/>
  <c r="BF60" i="23"/>
  <c r="BG60" i="23"/>
  <c r="BI60" i="23"/>
  <c r="BJ60" i="23"/>
  <c r="AX61" i="23"/>
  <c r="AY61" i="23"/>
  <c r="AZ61" i="23"/>
  <c r="BB61" i="23"/>
  <c r="BC61" i="23"/>
  <c r="BE61" i="23"/>
  <c r="BF61" i="23"/>
  <c r="BG61" i="23"/>
  <c r="BI61" i="23"/>
  <c r="BJ61" i="23"/>
  <c r="AX62" i="23"/>
  <c r="AY62" i="23"/>
  <c r="AZ62" i="23"/>
  <c r="BB62" i="23"/>
  <c r="BC62" i="23"/>
  <c r="BE62" i="23"/>
  <c r="BF62" i="23"/>
  <c r="BG62" i="23"/>
  <c r="BI62" i="23"/>
  <c r="BJ62" i="23"/>
  <c r="AX63" i="23"/>
  <c r="AY63" i="23"/>
  <c r="AZ63" i="23"/>
  <c r="BB63" i="23"/>
  <c r="BC63" i="23"/>
  <c r="BE63" i="23"/>
  <c r="BF63" i="23"/>
  <c r="BG63" i="23"/>
  <c r="BI63" i="23"/>
  <c r="BJ63" i="23"/>
  <c r="AX64" i="23"/>
  <c r="AY64" i="23"/>
  <c r="AZ64" i="23"/>
  <c r="BB64" i="23"/>
  <c r="BC64" i="23"/>
  <c r="BE64" i="23"/>
  <c r="BF64" i="23"/>
  <c r="BG64" i="23"/>
  <c r="BI64" i="23"/>
  <c r="BJ64" i="23"/>
  <c r="AX65" i="23"/>
  <c r="AY65" i="23"/>
  <c r="AZ65" i="23"/>
  <c r="BB65" i="23"/>
  <c r="BC65" i="23"/>
  <c r="BE65" i="23"/>
  <c r="BF65" i="23"/>
  <c r="BG65" i="23"/>
  <c r="BI65" i="23"/>
  <c r="BJ65" i="23"/>
  <c r="AX66" i="23"/>
  <c r="AY66" i="23"/>
  <c r="AZ66" i="23"/>
  <c r="BB66" i="23"/>
  <c r="BC66" i="23"/>
  <c r="BE66" i="23"/>
  <c r="BF66" i="23"/>
  <c r="BG66" i="23"/>
  <c r="BI66" i="23"/>
  <c r="BJ66" i="23"/>
  <c r="AX67" i="23"/>
  <c r="AY67" i="23"/>
  <c r="AZ67" i="23"/>
  <c r="BB67" i="23"/>
  <c r="BC67" i="23"/>
  <c r="BE67" i="23"/>
  <c r="BF67" i="23"/>
  <c r="BG67" i="23"/>
  <c r="BI67" i="23"/>
  <c r="BJ67" i="23"/>
  <c r="AX68" i="23"/>
  <c r="AY68" i="23"/>
  <c r="AZ68" i="23"/>
  <c r="BB68" i="23"/>
  <c r="BC68" i="23"/>
  <c r="BE68" i="23"/>
  <c r="BF68" i="23"/>
  <c r="BG68" i="23"/>
  <c r="BI68" i="23"/>
  <c r="BJ68" i="23"/>
  <c r="AX69" i="23"/>
  <c r="AY69" i="23"/>
  <c r="AZ69" i="23"/>
  <c r="BB69" i="23"/>
  <c r="BC69" i="23"/>
  <c r="BE69" i="23"/>
  <c r="BF69" i="23"/>
  <c r="BG69" i="23"/>
  <c r="BI69" i="23"/>
  <c r="BJ69" i="23"/>
  <c r="AX70" i="23"/>
  <c r="AY70" i="23"/>
  <c r="AZ70" i="23"/>
  <c r="BB70" i="23"/>
  <c r="BC70" i="23"/>
  <c r="BE70" i="23"/>
  <c r="BF70" i="23"/>
  <c r="BG70" i="23"/>
  <c r="BI70" i="23"/>
  <c r="BJ70" i="23"/>
  <c r="AX71" i="23"/>
  <c r="AY71" i="23"/>
  <c r="AZ71" i="23"/>
  <c r="BB71" i="23"/>
  <c r="BC71" i="23"/>
  <c r="BE71" i="23"/>
  <c r="BF71" i="23"/>
  <c r="BG71" i="23"/>
  <c r="BI71" i="23"/>
  <c r="BJ71" i="23"/>
  <c r="AX72" i="23"/>
  <c r="AY72" i="23"/>
  <c r="AZ72" i="23"/>
  <c r="BB72" i="23"/>
  <c r="BC72" i="23"/>
  <c r="BE72" i="23"/>
  <c r="BF72" i="23"/>
  <c r="BG72" i="23"/>
  <c r="BI72" i="23"/>
  <c r="BJ72" i="23"/>
  <c r="AX73" i="23"/>
  <c r="AY73" i="23"/>
  <c r="AZ73" i="23"/>
  <c r="BB73" i="23"/>
  <c r="BC73" i="23"/>
  <c r="BE73" i="23"/>
  <c r="BF73" i="23"/>
  <c r="BG73" i="23"/>
  <c r="BI73" i="23"/>
  <c r="BJ73" i="23"/>
  <c r="AX74" i="23"/>
  <c r="AY74" i="23"/>
  <c r="AZ74" i="23"/>
  <c r="BB74" i="23"/>
  <c r="BC74" i="23"/>
  <c r="BE74" i="23"/>
  <c r="BF74" i="23"/>
  <c r="BG74" i="23"/>
  <c r="BI74" i="23"/>
  <c r="BJ74" i="23"/>
  <c r="AX75" i="23"/>
  <c r="AY75" i="23"/>
  <c r="AZ75" i="23"/>
  <c r="BB75" i="23"/>
  <c r="BC75" i="23"/>
  <c r="BE75" i="23"/>
  <c r="BF75" i="23"/>
  <c r="BG75" i="23"/>
  <c r="BI75" i="23"/>
  <c r="BJ75" i="23"/>
  <c r="AX76" i="23"/>
  <c r="AY76" i="23"/>
  <c r="AZ76" i="23"/>
  <c r="BB76" i="23"/>
  <c r="BC76" i="23"/>
  <c r="BE76" i="23"/>
  <c r="BF76" i="23"/>
  <c r="BG76" i="23"/>
  <c r="BI76" i="23"/>
  <c r="BJ76" i="23"/>
  <c r="AX77" i="23"/>
  <c r="AY77" i="23"/>
  <c r="AZ77" i="23"/>
  <c r="BB77" i="23"/>
  <c r="BC77" i="23"/>
  <c r="BE77" i="23"/>
  <c r="BF77" i="23"/>
  <c r="BG77" i="23"/>
  <c r="BI77" i="23"/>
  <c r="BJ77" i="23"/>
  <c r="AX78" i="23"/>
  <c r="AY78" i="23"/>
  <c r="AZ78" i="23"/>
  <c r="BB78" i="23"/>
  <c r="BC78" i="23"/>
  <c r="BE78" i="23"/>
  <c r="BF78" i="23"/>
  <c r="BG78" i="23"/>
  <c r="BI78" i="23"/>
  <c r="BJ78" i="23"/>
  <c r="AX79" i="23"/>
  <c r="AY79" i="23"/>
  <c r="AZ79" i="23"/>
  <c r="BB79" i="23"/>
  <c r="BC79" i="23"/>
  <c r="BE79" i="23"/>
  <c r="BF79" i="23"/>
  <c r="BG79" i="23"/>
  <c r="BI79" i="23"/>
  <c r="BJ79" i="23"/>
  <c r="AX80" i="23"/>
  <c r="AY80" i="23"/>
  <c r="AZ80" i="23"/>
  <c r="BB80" i="23"/>
  <c r="BC80" i="23"/>
  <c r="BE80" i="23"/>
  <c r="BF80" i="23"/>
  <c r="BG80" i="23"/>
  <c r="BI80" i="23"/>
  <c r="BJ80" i="23"/>
  <c r="AX81" i="23"/>
  <c r="AY81" i="23"/>
  <c r="AZ81" i="23"/>
  <c r="BB81" i="23"/>
  <c r="BC81" i="23"/>
  <c r="BE81" i="23"/>
  <c r="BF81" i="23"/>
  <c r="BG81" i="23"/>
  <c r="BI81" i="23"/>
  <c r="BJ81" i="23"/>
  <c r="AX82" i="23"/>
  <c r="AY82" i="23"/>
  <c r="AZ82" i="23"/>
  <c r="BB82" i="23"/>
  <c r="BC82" i="23"/>
  <c r="BE82" i="23"/>
  <c r="BF82" i="23"/>
  <c r="BG82" i="23"/>
  <c r="BI82" i="23"/>
  <c r="BJ82" i="23"/>
  <c r="AX83" i="23"/>
  <c r="AY83" i="23"/>
  <c r="AZ83" i="23"/>
  <c r="BB83" i="23"/>
  <c r="BC83" i="23"/>
  <c r="BE83" i="23"/>
  <c r="BF83" i="23"/>
  <c r="BG83" i="23"/>
  <c r="BI83" i="23"/>
  <c r="BJ83" i="23"/>
  <c r="AX84" i="23"/>
  <c r="AY84" i="23"/>
  <c r="AZ84" i="23"/>
  <c r="BB84" i="23"/>
  <c r="BC84" i="23"/>
  <c r="BE84" i="23"/>
  <c r="BF84" i="23"/>
  <c r="BG84" i="23"/>
  <c r="BI84" i="23"/>
  <c r="BJ84" i="23"/>
  <c r="AX85" i="23"/>
  <c r="AY85" i="23"/>
  <c r="AZ85" i="23"/>
  <c r="BB85" i="23"/>
  <c r="BC85" i="23"/>
  <c r="BE85" i="23"/>
  <c r="BF85" i="23"/>
  <c r="BG85" i="23"/>
  <c r="BI85" i="23"/>
  <c r="BJ85" i="23"/>
  <c r="AX86" i="23"/>
  <c r="AY86" i="23"/>
  <c r="AZ86" i="23"/>
  <c r="BB86" i="23"/>
  <c r="BC86" i="23"/>
  <c r="BE86" i="23"/>
  <c r="BF86" i="23"/>
  <c r="BG86" i="23"/>
  <c r="BI86" i="23"/>
  <c r="BJ86" i="23"/>
  <c r="AX87" i="23"/>
  <c r="AY87" i="23"/>
  <c r="AZ87" i="23"/>
  <c r="BB87" i="23"/>
  <c r="BC87" i="23"/>
  <c r="BE87" i="23"/>
  <c r="BF87" i="23"/>
  <c r="BG87" i="23"/>
  <c r="BI87" i="23"/>
  <c r="BJ87" i="23"/>
  <c r="AX88" i="23"/>
  <c r="AY88" i="23"/>
  <c r="AZ88" i="23"/>
  <c r="BB88" i="23"/>
  <c r="BC88" i="23"/>
  <c r="BE88" i="23"/>
  <c r="BF88" i="23"/>
  <c r="BG88" i="23"/>
  <c r="BI88" i="23"/>
  <c r="BJ88" i="23"/>
  <c r="AX89" i="23"/>
  <c r="AY89" i="23"/>
  <c r="AZ89" i="23"/>
  <c r="BB89" i="23"/>
  <c r="BC89" i="23"/>
  <c r="BE89" i="23"/>
  <c r="BF89" i="23"/>
  <c r="BG89" i="23"/>
  <c r="BI89" i="23"/>
  <c r="BJ89" i="23"/>
  <c r="AX90" i="23"/>
  <c r="AY90" i="23"/>
  <c r="AZ90" i="23"/>
  <c r="BB90" i="23"/>
  <c r="BC90" i="23"/>
  <c r="BE90" i="23"/>
  <c r="BF90" i="23"/>
  <c r="BG90" i="23"/>
  <c r="BI90" i="23"/>
  <c r="BJ90" i="23"/>
  <c r="AX91" i="23"/>
  <c r="AY91" i="23"/>
  <c r="AZ91" i="23"/>
  <c r="BB91" i="23"/>
  <c r="BC91" i="23"/>
  <c r="BE91" i="23"/>
  <c r="BF91" i="23"/>
  <c r="BG91" i="23"/>
  <c r="BI91" i="23"/>
  <c r="BJ91" i="23"/>
  <c r="AX92" i="23"/>
  <c r="AY92" i="23"/>
  <c r="AZ92" i="23"/>
  <c r="BB92" i="23"/>
  <c r="BC92" i="23"/>
  <c r="BE92" i="23"/>
  <c r="BF92" i="23"/>
  <c r="BG92" i="23"/>
  <c r="BI92" i="23"/>
  <c r="BJ92" i="23"/>
  <c r="AX93" i="23"/>
  <c r="AY93" i="23"/>
  <c r="AZ93" i="23"/>
  <c r="BB93" i="23"/>
  <c r="BC93" i="23"/>
  <c r="BE93" i="23"/>
  <c r="BF93" i="23"/>
  <c r="BG93" i="23"/>
  <c r="BI93" i="23"/>
  <c r="BJ93" i="23"/>
  <c r="AX94" i="23"/>
  <c r="AY94" i="23"/>
  <c r="AZ94" i="23"/>
  <c r="BB94" i="23"/>
  <c r="BC94" i="23"/>
  <c r="BE94" i="23"/>
  <c r="BF94" i="23"/>
  <c r="BG94" i="23"/>
  <c r="BI94" i="23"/>
  <c r="BJ94" i="23"/>
  <c r="AX95" i="23"/>
  <c r="AY95" i="23"/>
  <c r="AZ95" i="23"/>
  <c r="BB95" i="23"/>
  <c r="BC95" i="23"/>
  <c r="BE95" i="23"/>
  <c r="BF95" i="23"/>
  <c r="BG95" i="23"/>
  <c r="BI95" i="23"/>
  <c r="BJ95" i="23"/>
  <c r="AX96" i="23"/>
  <c r="AY96" i="23"/>
  <c r="AZ96" i="23"/>
  <c r="BB96" i="23"/>
  <c r="BC96" i="23"/>
  <c r="BE96" i="23"/>
  <c r="BF96" i="23"/>
  <c r="BG96" i="23"/>
  <c r="BI96" i="23"/>
  <c r="BJ96" i="23"/>
  <c r="AX97" i="23"/>
  <c r="AY97" i="23"/>
  <c r="AZ97" i="23"/>
  <c r="BB97" i="23"/>
  <c r="BC97" i="23"/>
  <c r="BE97" i="23"/>
  <c r="BF97" i="23"/>
  <c r="BG97" i="23"/>
  <c r="BI97" i="23"/>
  <c r="BJ97" i="23"/>
  <c r="AX98" i="23"/>
  <c r="AY98" i="23"/>
  <c r="AZ98" i="23"/>
  <c r="BB98" i="23"/>
  <c r="BC98" i="23"/>
  <c r="BE98" i="23"/>
  <c r="BF98" i="23"/>
  <c r="BG98" i="23"/>
  <c r="BI98" i="23"/>
  <c r="BJ98" i="23"/>
  <c r="AX99" i="23"/>
  <c r="AY99" i="23"/>
  <c r="AZ99" i="23"/>
  <c r="BB99" i="23"/>
  <c r="BC99" i="23"/>
  <c r="BE99" i="23"/>
  <c r="BF99" i="23"/>
  <c r="BG99" i="23"/>
  <c r="BI99" i="23"/>
  <c r="BJ99" i="23"/>
  <c r="AX100" i="23"/>
  <c r="AY100" i="23"/>
  <c r="AZ100" i="23"/>
  <c r="BB100" i="23"/>
  <c r="BC100" i="23"/>
  <c r="BE100" i="23"/>
  <c r="BF100" i="23"/>
  <c r="BG100" i="23"/>
  <c r="BI100" i="23"/>
  <c r="BJ100" i="23"/>
  <c r="AX101" i="23"/>
  <c r="AY101" i="23"/>
  <c r="AZ101" i="23"/>
  <c r="BB101" i="23"/>
  <c r="BC101" i="23"/>
  <c r="BE101" i="23"/>
  <c r="BF101" i="23"/>
  <c r="BG101" i="23"/>
  <c r="BI101" i="23"/>
  <c r="BJ101" i="23"/>
  <c r="AX102" i="23"/>
  <c r="AY102" i="23"/>
  <c r="AZ102" i="23"/>
  <c r="BB102" i="23"/>
  <c r="BC102" i="23"/>
  <c r="BE102" i="23"/>
  <c r="BF102" i="23"/>
  <c r="BG102" i="23"/>
  <c r="BI102" i="23"/>
  <c r="BJ102" i="23"/>
  <c r="AX103" i="23"/>
  <c r="AY103" i="23"/>
  <c r="AZ103" i="23"/>
  <c r="BB103" i="23"/>
  <c r="BC103" i="23"/>
  <c r="BE103" i="23"/>
  <c r="BF103" i="23"/>
  <c r="BG103" i="23"/>
  <c r="BI103" i="23"/>
  <c r="BJ103" i="23"/>
  <c r="AX104" i="23"/>
  <c r="AY104" i="23"/>
  <c r="AZ104" i="23"/>
  <c r="BB104" i="23"/>
  <c r="BC104" i="23"/>
  <c r="BE104" i="23"/>
  <c r="BF104" i="23"/>
  <c r="BG104" i="23"/>
  <c r="BI104" i="23"/>
  <c r="BJ104" i="23"/>
  <c r="AX105" i="23"/>
  <c r="AY105" i="23"/>
  <c r="AZ105" i="23"/>
  <c r="BB105" i="23"/>
  <c r="BC105" i="23"/>
  <c r="BE105" i="23"/>
  <c r="BF105" i="23"/>
  <c r="BG105" i="23"/>
  <c r="BI105" i="23"/>
  <c r="BJ105" i="23"/>
  <c r="AX106" i="23"/>
  <c r="AY106" i="23"/>
  <c r="AZ106" i="23"/>
  <c r="BB106" i="23"/>
  <c r="BC106" i="23"/>
  <c r="BE106" i="23"/>
  <c r="BF106" i="23"/>
  <c r="BG106" i="23"/>
  <c r="BI106" i="23"/>
  <c r="BJ106" i="23"/>
  <c r="AX107" i="23"/>
  <c r="AY107" i="23"/>
  <c r="AZ107" i="23"/>
  <c r="BB107" i="23"/>
  <c r="BC107" i="23"/>
  <c r="BE107" i="23"/>
  <c r="BF107" i="23"/>
  <c r="BG107" i="23"/>
  <c r="BI107" i="23"/>
  <c r="BJ107" i="23"/>
  <c r="AX108" i="23"/>
  <c r="AY108" i="23"/>
  <c r="AZ108" i="23"/>
  <c r="BB108" i="23"/>
  <c r="BC108" i="23"/>
  <c r="BE108" i="23"/>
  <c r="BF108" i="23"/>
  <c r="BG108" i="23"/>
  <c r="BI108" i="23"/>
  <c r="BJ108" i="23"/>
  <c r="AX109" i="23"/>
  <c r="AY109" i="23"/>
  <c r="AZ109" i="23"/>
  <c r="BB109" i="23"/>
  <c r="BC109" i="23"/>
  <c r="BE109" i="23"/>
  <c r="BF109" i="23"/>
  <c r="BG109" i="23"/>
  <c r="BI109" i="23"/>
  <c r="BJ109" i="23"/>
  <c r="AX110" i="23"/>
  <c r="AY110" i="23"/>
  <c r="AZ110" i="23"/>
  <c r="BB110" i="23"/>
  <c r="BC110" i="23"/>
  <c r="BE110" i="23"/>
  <c r="BF110" i="23"/>
  <c r="BG110" i="23"/>
  <c r="BI110" i="23"/>
  <c r="BJ110" i="23"/>
  <c r="AX111" i="23"/>
  <c r="AY111" i="23"/>
  <c r="AZ111" i="23"/>
  <c r="BB111" i="23"/>
  <c r="BC111" i="23"/>
  <c r="BE111" i="23"/>
  <c r="BF111" i="23"/>
  <c r="BG111" i="23"/>
  <c r="BI111" i="23"/>
  <c r="BJ111" i="23"/>
  <c r="AX112" i="23"/>
  <c r="AY112" i="23"/>
  <c r="AZ112" i="23"/>
  <c r="BB112" i="23"/>
  <c r="BC112" i="23"/>
  <c r="BE112" i="23"/>
  <c r="BF112" i="23"/>
  <c r="BG112" i="23"/>
  <c r="BI112" i="23"/>
  <c r="BJ112" i="23"/>
  <c r="AX113" i="23"/>
  <c r="AY113" i="23"/>
  <c r="AZ113" i="23"/>
  <c r="BB113" i="23"/>
  <c r="BC113" i="23"/>
  <c r="BE113" i="23"/>
  <c r="BF113" i="23"/>
  <c r="BG113" i="23"/>
  <c r="BI113" i="23"/>
  <c r="BJ113" i="23"/>
  <c r="AX114" i="23"/>
  <c r="AY114" i="23"/>
  <c r="AZ114" i="23"/>
  <c r="BB114" i="23"/>
  <c r="BC114" i="23"/>
  <c r="BE114" i="23"/>
  <c r="BF114" i="23"/>
  <c r="BG114" i="23"/>
  <c r="BI114" i="23"/>
  <c r="BJ114" i="23"/>
  <c r="AX115" i="23"/>
  <c r="AY115" i="23"/>
  <c r="AZ115" i="23"/>
  <c r="BB115" i="23"/>
  <c r="BC115" i="23"/>
  <c r="BE115" i="23"/>
  <c r="BF115" i="23"/>
  <c r="BG115" i="23"/>
  <c r="BI115" i="23"/>
  <c r="BJ115" i="23"/>
  <c r="AX116" i="23"/>
  <c r="AY116" i="23"/>
  <c r="AZ116" i="23"/>
  <c r="BB116" i="23"/>
  <c r="BC116" i="23"/>
  <c r="BE116" i="23"/>
  <c r="BF116" i="23"/>
  <c r="BG116" i="23"/>
  <c r="BI116" i="23"/>
  <c r="BJ116" i="23"/>
  <c r="AX117" i="23"/>
  <c r="AY117" i="23"/>
  <c r="AZ117" i="23"/>
  <c r="BB117" i="23"/>
  <c r="BC117" i="23"/>
  <c r="BE117" i="23"/>
  <c r="BF117" i="23"/>
  <c r="BG117" i="23"/>
  <c r="BI117" i="23"/>
  <c r="BJ117" i="23"/>
  <c r="AX118" i="23"/>
  <c r="AY118" i="23"/>
  <c r="AZ118" i="23"/>
  <c r="BB118" i="23"/>
  <c r="BC118" i="23"/>
  <c r="BE118" i="23"/>
  <c r="BF118" i="23"/>
  <c r="BG118" i="23"/>
  <c r="BI118" i="23"/>
  <c r="BJ118" i="23"/>
  <c r="AX119" i="23"/>
  <c r="AY119" i="23"/>
  <c r="AZ119" i="23"/>
  <c r="BB119" i="23"/>
  <c r="BC119" i="23"/>
  <c r="BE119" i="23"/>
  <c r="BF119" i="23"/>
  <c r="BG119" i="23"/>
  <c r="BI119" i="23"/>
  <c r="BJ119" i="23"/>
  <c r="AX120" i="23"/>
  <c r="AY120" i="23"/>
  <c r="AZ120" i="23"/>
  <c r="BB120" i="23"/>
  <c r="BC120" i="23"/>
  <c r="BE120" i="23"/>
  <c r="BF120" i="23"/>
  <c r="BG120" i="23"/>
  <c r="BI120" i="23"/>
  <c r="BJ120" i="23"/>
  <c r="AX121" i="23"/>
  <c r="AY121" i="23"/>
  <c r="AZ121" i="23"/>
  <c r="BB121" i="23"/>
  <c r="BC121" i="23"/>
  <c r="BE121" i="23"/>
  <c r="BF121" i="23"/>
  <c r="BG121" i="23"/>
  <c r="BI121" i="23"/>
  <c r="BJ121" i="23"/>
  <c r="AX122" i="23"/>
  <c r="AY122" i="23"/>
  <c r="AZ122" i="23"/>
  <c r="BB122" i="23"/>
  <c r="BC122" i="23"/>
  <c r="BE122" i="23"/>
  <c r="BF122" i="23"/>
  <c r="BG122" i="23"/>
  <c r="BI122" i="23"/>
  <c r="BJ122" i="23"/>
  <c r="AX123" i="23"/>
  <c r="AY123" i="23"/>
  <c r="AZ123" i="23"/>
  <c r="BB123" i="23"/>
  <c r="BC123" i="23"/>
  <c r="BE123" i="23"/>
  <c r="BF123" i="23"/>
  <c r="BG123" i="23"/>
  <c r="BI123" i="23"/>
  <c r="BJ123" i="23"/>
  <c r="AX124" i="23"/>
  <c r="AY124" i="23"/>
  <c r="AZ124" i="23"/>
  <c r="BB124" i="23"/>
  <c r="BC124" i="23"/>
  <c r="BE124" i="23"/>
  <c r="BF124" i="23"/>
  <c r="BG124" i="23"/>
  <c r="BI124" i="23"/>
  <c r="BJ124" i="23"/>
  <c r="AX125" i="23"/>
  <c r="AY125" i="23"/>
  <c r="AZ125" i="23"/>
  <c r="BB125" i="23"/>
  <c r="BC125" i="23"/>
  <c r="BE125" i="23"/>
  <c r="BF125" i="23"/>
  <c r="BG125" i="23"/>
  <c r="BI125" i="23"/>
  <c r="BJ125" i="23"/>
  <c r="AX126" i="23"/>
  <c r="AY126" i="23"/>
  <c r="AZ126" i="23"/>
  <c r="BB126" i="23"/>
  <c r="BC126" i="23"/>
  <c r="BE126" i="23"/>
  <c r="BF126" i="23"/>
  <c r="BG126" i="23"/>
  <c r="BI126" i="23"/>
  <c r="BJ126" i="23"/>
  <c r="AX127" i="23"/>
  <c r="AY127" i="23"/>
  <c r="AZ127" i="23"/>
  <c r="BB127" i="23"/>
  <c r="BC127" i="23"/>
  <c r="BE127" i="23"/>
  <c r="BF127" i="23"/>
  <c r="BG127" i="23"/>
  <c r="BI127" i="23"/>
  <c r="BJ127" i="23"/>
  <c r="AX128" i="23"/>
  <c r="AY128" i="23"/>
  <c r="AZ128" i="23"/>
  <c r="BB128" i="23"/>
  <c r="BC128" i="23"/>
  <c r="BE128" i="23"/>
  <c r="BF128" i="23"/>
  <c r="BG128" i="23"/>
  <c r="BI128" i="23"/>
  <c r="BJ128" i="23"/>
  <c r="AX129" i="23"/>
  <c r="AY129" i="23"/>
  <c r="AZ129" i="23"/>
  <c r="BB129" i="23"/>
  <c r="BC129" i="23"/>
  <c r="BE129" i="23"/>
  <c r="BF129" i="23"/>
  <c r="BG129" i="23"/>
  <c r="BI129" i="23"/>
  <c r="BJ129" i="23"/>
  <c r="AX130" i="23"/>
  <c r="AY130" i="23"/>
  <c r="AZ130" i="23"/>
  <c r="BB130" i="23"/>
  <c r="BC130" i="23"/>
  <c r="BE130" i="23"/>
  <c r="BF130" i="23"/>
  <c r="BG130" i="23"/>
  <c r="BI130" i="23"/>
  <c r="BJ130" i="23"/>
  <c r="AX131" i="23"/>
  <c r="AY131" i="23"/>
  <c r="AZ131" i="23"/>
  <c r="BB131" i="23"/>
  <c r="BC131" i="23"/>
  <c r="BE131" i="23"/>
  <c r="BF131" i="23"/>
  <c r="BG131" i="23"/>
  <c r="BI131" i="23"/>
  <c r="BJ131" i="23"/>
  <c r="AX132" i="23"/>
  <c r="AY132" i="23"/>
  <c r="AZ132" i="23"/>
  <c r="BB132" i="23"/>
  <c r="BC132" i="23"/>
  <c r="BE132" i="23"/>
  <c r="BF132" i="23"/>
  <c r="BG132" i="23"/>
  <c r="BI132" i="23"/>
  <c r="BJ132" i="23"/>
  <c r="AX133" i="23"/>
  <c r="AY133" i="23"/>
  <c r="AZ133" i="23"/>
  <c r="BB133" i="23"/>
  <c r="BC133" i="23"/>
  <c r="BE133" i="23"/>
  <c r="BF133" i="23"/>
  <c r="BG133" i="23"/>
  <c r="BI133" i="23"/>
  <c r="BJ133" i="23"/>
  <c r="AX134" i="23"/>
  <c r="AY134" i="23"/>
  <c r="AZ134" i="23"/>
  <c r="BB134" i="23"/>
  <c r="BC134" i="23"/>
  <c r="BE134" i="23"/>
  <c r="BF134" i="23"/>
  <c r="BG134" i="23"/>
  <c r="BI134" i="23"/>
  <c r="BJ134" i="23"/>
  <c r="AX135" i="23"/>
  <c r="AY135" i="23"/>
  <c r="AZ135" i="23"/>
  <c r="BB135" i="23"/>
  <c r="BC135" i="23"/>
  <c r="BE135" i="23"/>
  <c r="BF135" i="23"/>
  <c r="BG135" i="23"/>
  <c r="BI135" i="23"/>
  <c r="BJ135" i="23"/>
  <c r="AX136" i="23"/>
  <c r="AY136" i="23"/>
  <c r="AZ136" i="23"/>
  <c r="BB136" i="23"/>
  <c r="BC136" i="23"/>
  <c r="BE136" i="23"/>
  <c r="BF136" i="23"/>
  <c r="BG136" i="23"/>
  <c r="BI136" i="23"/>
  <c r="BJ136" i="23"/>
  <c r="AX137" i="23"/>
  <c r="AY137" i="23"/>
  <c r="AZ137" i="23"/>
  <c r="BB137" i="23"/>
  <c r="BC137" i="23"/>
  <c r="BE137" i="23"/>
  <c r="BF137" i="23"/>
  <c r="BG137" i="23"/>
  <c r="BI137" i="23"/>
  <c r="BJ137" i="23"/>
  <c r="AX138" i="23"/>
  <c r="AY138" i="23"/>
  <c r="AZ138" i="23"/>
  <c r="BB138" i="23"/>
  <c r="BC138" i="23"/>
  <c r="BE138" i="23"/>
  <c r="BF138" i="23"/>
  <c r="BG138" i="23"/>
  <c r="BI138" i="23"/>
  <c r="BJ138" i="23"/>
  <c r="AX139" i="23"/>
  <c r="AY139" i="23"/>
  <c r="AZ139" i="23"/>
  <c r="BB139" i="23"/>
  <c r="BC139" i="23"/>
  <c r="BE139" i="23"/>
  <c r="BF139" i="23"/>
  <c r="BG139" i="23"/>
  <c r="BI139" i="23"/>
  <c r="BJ139" i="23"/>
  <c r="AX140" i="23"/>
  <c r="AY140" i="23"/>
  <c r="AZ140" i="23"/>
  <c r="BB140" i="23"/>
  <c r="BC140" i="23"/>
  <c r="BE140" i="23"/>
  <c r="BF140" i="23"/>
  <c r="BG140" i="23"/>
  <c r="BI140" i="23"/>
  <c r="BJ140" i="23"/>
  <c r="AX141" i="23"/>
  <c r="AY141" i="23"/>
  <c r="AZ141" i="23"/>
  <c r="BB141" i="23"/>
  <c r="BC141" i="23"/>
  <c r="BE141" i="23"/>
  <c r="BF141" i="23"/>
  <c r="BG141" i="23"/>
  <c r="BI141" i="23"/>
  <c r="BJ141" i="23"/>
  <c r="AX142" i="23"/>
  <c r="AY142" i="23"/>
  <c r="AZ142" i="23"/>
  <c r="BB142" i="23"/>
  <c r="BC142" i="23"/>
  <c r="BE142" i="23"/>
  <c r="BF142" i="23"/>
  <c r="BG142" i="23"/>
  <c r="BI142" i="23"/>
  <c r="BJ142" i="23"/>
  <c r="AX143" i="23"/>
  <c r="AY143" i="23"/>
  <c r="AZ143" i="23"/>
  <c r="BB143" i="23"/>
  <c r="BC143" i="23"/>
  <c r="BE143" i="23"/>
  <c r="BF143" i="23"/>
  <c r="BG143" i="23"/>
  <c r="BI143" i="23"/>
  <c r="BJ143" i="23"/>
  <c r="AX144" i="23"/>
  <c r="AY144" i="23"/>
  <c r="AZ144" i="23"/>
  <c r="BB144" i="23"/>
  <c r="BC144" i="23"/>
  <c r="BE144" i="23"/>
  <c r="BF144" i="23"/>
  <c r="BG144" i="23"/>
  <c r="BI144" i="23"/>
  <c r="BJ144" i="23"/>
  <c r="AX145" i="23"/>
  <c r="AY145" i="23"/>
  <c r="AZ145" i="23"/>
  <c r="BB145" i="23"/>
  <c r="BC145" i="23"/>
  <c r="BE145" i="23"/>
  <c r="BF145" i="23"/>
  <c r="BG145" i="23"/>
  <c r="BI145" i="23"/>
  <c r="BJ145" i="23"/>
  <c r="AX146" i="23"/>
  <c r="AY146" i="23"/>
  <c r="AZ146" i="23"/>
  <c r="BB146" i="23"/>
  <c r="BC146" i="23"/>
  <c r="BE146" i="23"/>
  <c r="BF146" i="23"/>
  <c r="BG146" i="23"/>
  <c r="BI146" i="23"/>
  <c r="BJ146" i="23"/>
  <c r="AX147" i="23"/>
  <c r="AY147" i="23"/>
  <c r="AZ147" i="23"/>
  <c r="BB147" i="23"/>
  <c r="BC147" i="23"/>
  <c r="BE147" i="23"/>
  <c r="BF147" i="23"/>
  <c r="BG147" i="23"/>
  <c r="BI147" i="23"/>
  <c r="BJ147" i="23"/>
  <c r="AX148" i="23"/>
  <c r="AY148" i="23"/>
  <c r="AZ148" i="23"/>
  <c r="BB148" i="23"/>
  <c r="BC148" i="23"/>
  <c r="BE148" i="23"/>
  <c r="BF148" i="23"/>
  <c r="BG148" i="23"/>
  <c r="BI148" i="23"/>
  <c r="BJ148" i="23"/>
  <c r="AX149" i="23"/>
  <c r="AY149" i="23"/>
  <c r="AZ149" i="23"/>
  <c r="BB149" i="23"/>
  <c r="BC149" i="23"/>
  <c r="BE149" i="23"/>
  <c r="BF149" i="23"/>
  <c r="BG149" i="23"/>
  <c r="BI149" i="23"/>
  <c r="BJ149" i="23"/>
  <c r="AX150" i="23"/>
  <c r="AY150" i="23"/>
  <c r="AZ150" i="23"/>
  <c r="BB150" i="23"/>
  <c r="BC150" i="23"/>
  <c r="BE150" i="23"/>
  <c r="BF150" i="23"/>
  <c r="BG150" i="23"/>
  <c r="BI150" i="23"/>
  <c r="BJ150" i="23"/>
  <c r="AX151" i="23"/>
  <c r="AY151" i="23"/>
  <c r="AZ151" i="23"/>
  <c r="BB151" i="23"/>
  <c r="BC151" i="23"/>
  <c r="BE151" i="23"/>
  <c r="BF151" i="23"/>
  <c r="BG151" i="23"/>
  <c r="BI151" i="23"/>
  <c r="BJ151" i="23"/>
  <c r="AX152" i="23"/>
  <c r="AY152" i="23"/>
  <c r="AZ152" i="23"/>
  <c r="BB152" i="23"/>
  <c r="BC152" i="23"/>
  <c r="BE152" i="23"/>
  <c r="BF152" i="23"/>
  <c r="BG152" i="23"/>
  <c r="BI152" i="23"/>
  <c r="BJ152" i="23"/>
  <c r="AX153" i="23"/>
  <c r="AY153" i="23"/>
  <c r="AZ153" i="23"/>
  <c r="BB153" i="23"/>
  <c r="BC153" i="23"/>
  <c r="BE153" i="23"/>
  <c r="BF153" i="23"/>
  <c r="BG153" i="23"/>
  <c r="BI153" i="23"/>
  <c r="BJ153" i="23"/>
  <c r="AX154" i="23"/>
  <c r="AY154" i="23"/>
  <c r="AZ154" i="23"/>
  <c r="BB154" i="23"/>
  <c r="BC154" i="23"/>
  <c r="BE154" i="23"/>
  <c r="BF154" i="23"/>
  <c r="BG154" i="23"/>
  <c r="BI154" i="23"/>
  <c r="BJ154" i="23"/>
  <c r="AX155" i="23"/>
  <c r="AY155" i="23"/>
  <c r="AZ155" i="23"/>
  <c r="BB155" i="23"/>
  <c r="BC155" i="23"/>
  <c r="BE155" i="23"/>
  <c r="BF155" i="23"/>
  <c r="BG155" i="23"/>
  <c r="BI155" i="23"/>
  <c r="BJ155" i="23"/>
  <c r="AX156" i="23"/>
  <c r="AY156" i="23"/>
  <c r="AZ156" i="23"/>
  <c r="BB156" i="23"/>
  <c r="BC156" i="23"/>
  <c r="BE156" i="23"/>
  <c r="BF156" i="23"/>
  <c r="BG156" i="23"/>
  <c r="BI156" i="23"/>
  <c r="BJ156" i="23"/>
  <c r="AX157" i="23"/>
  <c r="AY157" i="23"/>
  <c r="AZ157" i="23"/>
  <c r="BB157" i="23"/>
  <c r="BC157" i="23"/>
  <c r="BE157" i="23"/>
  <c r="BF157" i="23"/>
  <c r="BG157" i="23"/>
  <c r="BI157" i="23"/>
  <c r="BJ157" i="23"/>
  <c r="AX158" i="23"/>
  <c r="AY158" i="23"/>
  <c r="AZ158" i="23"/>
  <c r="BB158" i="23"/>
  <c r="BC158" i="23"/>
  <c r="BE158" i="23"/>
  <c r="BF158" i="23"/>
  <c r="BG158" i="23"/>
  <c r="BI158" i="23"/>
  <c r="BJ158" i="23"/>
  <c r="AX159" i="23"/>
  <c r="AY159" i="23"/>
  <c r="AZ159" i="23"/>
  <c r="BB159" i="23"/>
  <c r="BC159" i="23"/>
  <c r="BE159" i="23"/>
  <c r="BF159" i="23"/>
  <c r="BG159" i="23"/>
  <c r="BI159" i="23"/>
  <c r="BJ159" i="23"/>
  <c r="AX160" i="23"/>
  <c r="AY160" i="23"/>
  <c r="AZ160" i="23"/>
  <c r="BB160" i="23"/>
  <c r="BC160" i="23"/>
  <c r="BE160" i="23"/>
  <c r="BF160" i="23"/>
  <c r="BG160" i="23"/>
  <c r="BI160" i="23"/>
  <c r="BJ160" i="23"/>
  <c r="AX161" i="23"/>
  <c r="AY161" i="23"/>
  <c r="AZ161" i="23"/>
  <c r="BB161" i="23"/>
  <c r="BC161" i="23"/>
  <c r="BE161" i="23"/>
  <c r="BF161" i="23"/>
  <c r="BG161" i="23"/>
  <c r="BI161" i="23"/>
  <c r="BJ161" i="23"/>
  <c r="AX162" i="23"/>
  <c r="AY162" i="23"/>
  <c r="AZ162" i="23"/>
  <c r="BB162" i="23"/>
  <c r="BC162" i="23"/>
  <c r="BE162" i="23"/>
  <c r="BF162" i="23"/>
  <c r="BG162" i="23"/>
  <c r="BI162" i="23"/>
  <c r="BJ162" i="23"/>
  <c r="AX163" i="23"/>
  <c r="AY163" i="23"/>
  <c r="AZ163" i="23"/>
  <c r="BB163" i="23"/>
  <c r="BC163" i="23"/>
  <c r="BE163" i="23"/>
  <c r="BF163" i="23"/>
  <c r="BG163" i="23"/>
  <c r="BI163" i="23"/>
  <c r="BJ163" i="23"/>
  <c r="AX164" i="23"/>
  <c r="AY164" i="23"/>
  <c r="AZ164" i="23"/>
  <c r="BB164" i="23"/>
  <c r="BC164" i="23"/>
  <c r="BE164" i="23"/>
  <c r="BF164" i="23"/>
  <c r="BG164" i="23"/>
  <c r="BI164" i="23"/>
  <c r="BJ164" i="23"/>
  <c r="AX165" i="23"/>
  <c r="AY165" i="23"/>
  <c r="AZ165" i="23"/>
  <c r="BB165" i="23"/>
  <c r="BC165" i="23"/>
  <c r="BE165" i="23"/>
  <c r="BF165" i="23"/>
  <c r="BG165" i="23"/>
  <c r="BI165" i="23"/>
  <c r="BJ165" i="23"/>
  <c r="AX166" i="23"/>
  <c r="AY166" i="23"/>
  <c r="AZ166" i="23"/>
  <c r="BB166" i="23"/>
  <c r="BC166" i="23"/>
  <c r="BE166" i="23"/>
  <c r="BF166" i="23"/>
  <c r="BG166" i="23"/>
  <c r="BI166" i="23"/>
  <c r="BJ166" i="23"/>
  <c r="AX167" i="23"/>
  <c r="AY167" i="23"/>
  <c r="AZ167" i="23"/>
  <c r="BB167" i="23"/>
  <c r="BC167" i="23"/>
  <c r="BE167" i="23"/>
  <c r="BF167" i="23"/>
  <c r="BG167" i="23"/>
  <c r="BI167" i="23"/>
  <c r="BJ167" i="23"/>
  <c r="AX168" i="23"/>
  <c r="AY168" i="23"/>
  <c r="AZ168" i="23"/>
  <c r="BB168" i="23"/>
  <c r="BC168" i="23"/>
  <c r="BE168" i="23"/>
  <c r="BF168" i="23"/>
  <c r="BG168" i="23"/>
  <c r="BI168" i="23"/>
  <c r="BJ168" i="23"/>
  <c r="AX169" i="23"/>
  <c r="AY169" i="23"/>
  <c r="AZ169" i="23"/>
  <c r="BB169" i="23"/>
  <c r="BC169" i="23"/>
  <c r="BE169" i="23"/>
  <c r="BF169" i="23"/>
  <c r="BG169" i="23"/>
  <c r="BI169" i="23"/>
  <c r="BJ169" i="23"/>
  <c r="AX170" i="23"/>
  <c r="AY170" i="23"/>
  <c r="AZ170" i="23"/>
  <c r="BB170" i="23"/>
  <c r="BC170" i="23"/>
  <c r="BE170" i="23"/>
  <c r="BF170" i="23"/>
  <c r="BG170" i="23"/>
  <c r="BI170" i="23"/>
  <c r="BJ170" i="23"/>
  <c r="AX171" i="23"/>
  <c r="AY171" i="23"/>
  <c r="AZ171" i="23"/>
  <c r="BB171" i="23"/>
  <c r="BC171" i="23"/>
  <c r="BE171" i="23"/>
  <c r="BF171" i="23"/>
  <c r="BG171" i="23"/>
  <c r="BI171" i="23"/>
  <c r="BJ171" i="23"/>
  <c r="AX172" i="23"/>
  <c r="AY172" i="23"/>
  <c r="AZ172" i="23"/>
  <c r="BB172" i="23"/>
  <c r="BC172" i="23"/>
  <c r="BE172" i="23"/>
  <c r="BF172" i="23"/>
  <c r="BG172" i="23"/>
  <c r="BI172" i="23"/>
  <c r="BJ172" i="23"/>
  <c r="AX173" i="23"/>
  <c r="AY173" i="23"/>
  <c r="AZ173" i="23"/>
  <c r="BB173" i="23"/>
  <c r="BC173" i="23"/>
  <c r="BE173" i="23"/>
  <c r="BF173" i="23"/>
  <c r="BG173" i="23"/>
  <c r="BI173" i="23"/>
  <c r="BJ173" i="23"/>
  <c r="AX174" i="23"/>
  <c r="AY174" i="23"/>
  <c r="AZ174" i="23"/>
  <c r="BB174" i="23"/>
  <c r="BC174" i="23"/>
  <c r="BE174" i="23"/>
  <c r="BF174" i="23"/>
  <c r="BG174" i="23"/>
  <c r="BI174" i="23"/>
  <c r="BJ174" i="23"/>
  <c r="AX175" i="23"/>
  <c r="AY175" i="23"/>
  <c r="AZ175" i="23"/>
  <c r="BB175" i="23"/>
  <c r="BC175" i="23"/>
  <c r="BE175" i="23"/>
  <c r="BF175" i="23"/>
  <c r="BG175" i="23"/>
  <c r="BI175" i="23"/>
  <c r="BJ175" i="23"/>
  <c r="AX176" i="23"/>
  <c r="AY176" i="23"/>
  <c r="AZ176" i="23"/>
  <c r="BB176" i="23"/>
  <c r="BC176" i="23"/>
  <c r="BE176" i="23"/>
  <c r="BF176" i="23"/>
  <c r="BG176" i="23"/>
  <c r="BI176" i="23"/>
  <c r="BJ176" i="23"/>
  <c r="AX177" i="23"/>
  <c r="AY177" i="23"/>
  <c r="AZ177" i="23"/>
  <c r="BB177" i="23"/>
  <c r="BC177" i="23"/>
  <c r="BE177" i="23"/>
  <c r="BF177" i="23"/>
  <c r="BG177" i="23"/>
  <c r="BI177" i="23"/>
  <c r="BJ177" i="23"/>
  <c r="AX178" i="23"/>
  <c r="AY178" i="23"/>
  <c r="AZ178" i="23"/>
  <c r="BB178" i="23"/>
  <c r="BC178" i="23"/>
  <c r="BE178" i="23"/>
  <c r="BF178" i="23"/>
  <c r="BG178" i="23"/>
  <c r="BI178" i="23"/>
  <c r="BJ178" i="23"/>
  <c r="AX179" i="23"/>
  <c r="AY179" i="23"/>
  <c r="AZ179" i="23"/>
  <c r="BB179" i="23"/>
  <c r="BC179" i="23"/>
  <c r="BE179" i="23"/>
  <c r="BF179" i="23"/>
  <c r="BG179" i="23"/>
  <c r="BI179" i="23"/>
  <c r="BJ179" i="23"/>
  <c r="AX180" i="23"/>
  <c r="AY180" i="23"/>
  <c r="AZ180" i="23"/>
  <c r="BB180" i="23"/>
  <c r="BC180" i="23"/>
  <c r="BE180" i="23"/>
  <c r="BF180" i="23"/>
  <c r="BG180" i="23"/>
  <c r="BI180" i="23"/>
  <c r="BJ180" i="23"/>
  <c r="AX181" i="23"/>
  <c r="AY181" i="23"/>
  <c r="AZ181" i="23"/>
  <c r="BB181" i="23"/>
  <c r="BC181" i="23"/>
  <c r="BE181" i="23"/>
  <c r="BF181" i="23"/>
  <c r="BG181" i="23"/>
  <c r="BI181" i="23"/>
  <c r="BJ181" i="23"/>
  <c r="AX182" i="23"/>
  <c r="AY182" i="23"/>
  <c r="AZ182" i="23"/>
  <c r="BB182" i="23"/>
  <c r="BC182" i="23"/>
  <c r="BE182" i="23"/>
  <c r="BF182" i="23"/>
  <c r="BG182" i="23"/>
  <c r="BI182" i="23"/>
  <c r="BJ182" i="23"/>
  <c r="BJ4" i="23"/>
  <c r="BG4" i="23"/>
  <c r="BC4" i="23"/>
  <c r="AV5" i="23"/>
  <c r="AV6" i="23"/>
  <c r="AV7" i="23"/>
  <c r="AV8" i="23"/>
  <c r="AV9" i="23"/>
  <c r="AV10" i="23"/>
  <c r="AV11" i="23"/>
  <c r="AV12" i="23"/>
  <c r="AV13" i="23"/>
  <c r="AV14" i="23"/>
  <c r="AV15" i="23"/>
  <c r="AV16" i="23"/>
  <c r="AV17" i="23"/>
  <c r="AV18" i="23"/>
  <c r="AV19" i="23"/>
  <c r="AV20" i="23"/>
  <c r="AV21" i="23"/>
  <c r="AV22" i="23"/>
  <c r="AV23" i="23"/>
  <c r="AV24" i="23"/>
  <c r="AV25" i="23"/>
  <c r="AV26" i="23"/>
  <c r="AV27" i="23"/>
  <c r="AV28" i="23"/>
  <c r="AV29" i="23"/>
  <c r="AV30" i="23"/>
  <c r="AV31" i="23"/>
  <c r="AV32" i="23"/>
  <c r="AV33" i="23"/>
  <c r="AV34" i="23"/>
  <c r="AV35" i="23"/>
  <c r="AV36" i="23"/>
  <c r="AV37" i="23"/>
  <c r="AV38" i="23"/>
  <c r="AV39" i="23"/>
  <c r="AV40" i="23"/>
  <c r="AV41" i="23"/>
  <c r="AV42" i="23"/>
  <c r="AV43" i="23"/>
  <c r="AV44" i="23"/>
  <c r="AV45" i="23"/>
  <c r="AV46" i="23"/>
  <c r="AV47" i="23"/>
  <c r="AV48" i="23"/>
  <c r="AV49" i="23"/>
  <c r="AV50" i="23"/>
  <c r="AV51" i="23"/>
  <c r="AV52" i="23"/>
  <c r="AV53" i="23"/>
  <c r="AV54" i="23"/>
  <c r="AV55" i="23"/>
  <c r="AV56" i="23"/>
  <c r="AV57" i="23"/>
  <c r="AV58" i="23"/>
  <c r="AV59" i="23"/>
  <c r="AV60" i="23"/>
  <c r="AV61" i="23"/>
  <c r="AV62" i="23"/>
  <c r="AV63" i="23"/>
  <c r="AV64" i="23"/>
  <c r="AV65" i="23"/>
  <c r="AV66" i="23"/>
  <c r="AV67" i="23"/>
  <c r="AV68" i="23"/>
  <c r="AV69" i="23"/>
  <c r="AV70" i="23"/>
  <c r="AV71" i="23"/>
  <c r="AV72" i="23"/>
  <c r="AV73" i="23"/>
  <c r="AV74" i="23"/>
  <c r="AV75" i="23"/>
  <c r="AV76" i="23"/>
  <c r="AV77" i="23"/>
  <c r="AV78" i="23"/>
  <c r="AV79" i="23"/>
  <c r="AV80" i="23"/>
  <c r="AV81" i="23"/>
  <c r="AV82" i="23"/>
  <c r="AV83" i="23"/>
  <c r="AV84" i="23"/>
  <c r="AV85" i="23"/>
  <c r="AV86" i="23"/>
  <c r="AV87" i="23"/>
  <c r="AV88" i="23"/>
  <c r="AV89" i="23"/>
  <c r="AV90" i="23"/>
  <c r="AV91" i="23"/>
  <c r="AV92" i="23"/>
  <c r="AV93" i="23"/>
  <c r="AV94" i="23"/>
  <c r="AV95" i="23"/>
  <c r="AV96" i="23"/>
  <c r="AV97" i="23"/>
  <c r="AV98" i="23"/>
  <c r="AV99" i="23"/>
  <c r="AV100" i="23"/>
  <c r="AV101" i="23"/>
  <c r="AV102" i="23"/>
  <c r="AV103" i="23"/>
  <c r="AV104" i="23"/>
  <c r="AV105" i="23"/>
  <c r="AV106" i="23"/>
  <c r="AV107" i="23"/>
  <c r="AV108" i="23"/>
  <c r="AV109" i="23"/>
  <c r="AV110" i="23"/>
  <c r="AV111" i="23"/>
  <c r="AV112" i="23"/>
  <c r="AV113" i="23"/>
  <c r="AV114" i="23"/>
  <c r="AV115" i="23"/>
  <c r="AV116" i="23"/>
  <c r="AV117" i="23"/>
  <c r="AV118" i="23"/>
  <c r="AV119" i="23"/>
  <c r="AV120" i="23"/>
  <c r="AV121" i="23"/>
  <c r="AV122" i="23"/>
  <c r="AV123" i="23"/>
  <c r="AV124" i="23"/>
  <c r="AV125" i="23"/>
  <c r="AV126" i="23"/>
  <c r="AV127" i="23"/>
  <c r="AV128" i="23"/>
  <c r="AV129" i="23"/>
  <c r="AV130" i="23"/>
  <c r="AV131" i="23"/>
  <c r="AV132" i="23"/>
  <c r="AV133" i="23"/>
  <c r="AV134" i="23"/>
  <c r="AV135" i="23"/>
  <c r="AV136" i="23"/>
  <c r="AV137" i="23"/>
  <c r="AV138" i="23"/>
  <c r="AV139" i="23"/>
  <c r="AV140" i="23"/>
  <c r="AV141" i="23"/>
  <c r="AV142" i="23"/>
  <c r="AV143" i="23"/>
  <c r="AV144" i="23"/>
  <c r="AV145" i="23"/>
  <c r="AV146" i="23"/>
  <c r="AV147" i="23"/>
  <c r="AV148" i="23"/>
  <c r="AV149" i="23"/>
  <c r="AV150" i="23"/>
  <c r="AV151" i="23"/>
  <c r="AV152" i="23"/>
  <c r="AV153" i="23"/>
  <c r="AV154" i="23"/>
  <c r="AV155" i="23"/>
  <c r="AV156" i="23"/>
  <c r="AV157" i="23"/>
  <c r="AV158" i="23"/>
  <c r="AV159" i="23"/>
  <c r="AV160" i="23"/>
  <c r="AV161" i="23"/>
  <c r="AV162" i="23"/>
  <c r="AV163" i="23"/>
  <c r="AV164" i="23"/>
  <c r="AV165" i="23"/>
  <c r="AV166" i="23"/>
  <c r="AV167" i="23"/>
  <c r="AV168" i="23"/>
  <c r="AV169" i="23"/>
  <c r="AV170" i="23"/>
  <c r="AV171" i="23"/>
  <c r="AV172" i="23"/>
  <c r="AV173" i="23"/>
  <c r="AV174" i="23"/>
  <c r="AV175" i="23"/>
  <c r="AV176" i="23"/>
  <c r="AV177" i="23"/>
  <c r="AV178" i="23"/>
  <c r="AV179" i="23"/>
  <c r="AV180" i="23"/>
  <c r="AV181" i="23"/>
  <c r="AV182" i="23"/>
  <c r="AV4" i="23"/>
  <c r="AR5" i="23"/>
  <c r="AS5" i="23"/>
  <c r="AS6" i="23"/>
  <c r="AR7" i="23"/>
  <c r="AS7" i="23"/>
  <c r="AR8" i="23"/>
  <c r="AS8" i="23"/>
  <c r="AR9" i="23"/>
  <c r="AS9" i="23"/>
  <c r="AR10" i="23"/>
  <c r="AS10" i="23"/>
  <c r="AR11" i="23"/>
  <c r="AS11" i="23"/>
  <c r="AR12" i="23"/>
  <c r="AS12" i="23"/>
  <c r="AR13" i="23"/>
  <c r="AS13" i="23"/>
  <c r="AR14" i="23"/>
  <c r="AS14" i="23"/>
  <c r="AR15" i="23"/>
  <c r="AS15" i="23"/>
  <c r="AR16" i="23"/>
  <c r="AS16" i="23"/>
  <c r="AR17" i="23"/>
  <c r="AS17" i="23"/>
  <c r="AR18" i="23"/>
  <c r="AS18" i="23"/>
  <c r="AR19" i="23"/>
  <c r="AS19" i="23"/>
  <c r="AR20" i="23"/>
  <c r="AS20" i="23"/>
  <c r="AR21" i="23"/>
  <c r="AS21" i="23"/>
  <c r="AR22" i="23"/>
  <c r="AS22" i="23"/>
  <c r="AR23" i="23"/>
  <c r="AS23" i="23"/>
  <c r="AR24" i="23"/>
  <c r="AS24" i="23"/>
  <c r="AR25" i="23"/>
  <c r="AS25" i="23"/>
  <c r="AR26" i="23"/>
  <c r="AS26" i="23"/>
  <c r="AR27" i="23"/>
  <c r="AS27" i="23"/>
  <c r="AR28" i="23"/>
  <c r="AS28" i="23"/>
  <c r="AR29" i="23"/>
  <c r="AS29" i="23"/>
  <c r="AR30" i="23"/>
  <c r="AS30" i="23"/>
  <c r="AR31" i="23"/>
  <c r="AS31" i="23"/>
  <c r="AR32" i="23"/>
  <c r="AS32" i="23"/>
  <c r="AR33" i="23"/>
  <c r="AS33" i="23"/>
  <c r="AR34" i="23"/>
  <c r="AS34" i="23"/>
  <c r="AR35" i="23"/>
  <c r="AS35" i="23"/>
  <c r="AR36" i="23"/>
  <c r="AS36" i="23"/>
  <c r="AR37" i="23"/>
  <c r="AS37" i="23"/>
  <c r="AR38" i="23"/>
  <c r="AS38" i="23"/>
  <c r="AR39" i="23"/>
  <c r="AS39" i="23"/>
  <c r="AR40" i="23"/>
  <c r="AS40" i="23"/>
  <c r="AR41" i="23"/>
  <c r="AS41" i="23"/>
  <c r="AR42" i="23"/>
  <c r="AS42" i="23"/>
  <c r="AR43" i="23"/>
  <c r="AS43" i="23"/>
  <c r="AR44" i="23"/>
  <c r="AS44" i="23"/>
  <c r="AR45" i="23"/>
  <c r="AS45" i="23"/>
  <c r="AR46" i="23"/>
  <c r="AS46" i="23"/>
  <c r="AR47" i="23"/>
  <c r="AS47" i="23"/>
  <c r="AR48" i="23"/>
  <c r="AS48" i="23"/>
  <c r="AR49" i="23"/>
  <c r="AS49" i="23"/>
  <c r="AR50" i="23"/>
  <c r="AS50" i="23"/>
  <c r="AR51" i="23"/>
  <c r="AS51" i="23"/>
  <c r="AR52" i="23"/>
  <c r="AS52" i="23"/>
  <c r="AR53" i="23"/>
  <c r="AS53" i="23"/>
  <c r="AR54" i="23"/>
  <c r="AS54" i="23"/>
  <c r="AR55" i="23"/>
  <c r="AS55" i="23"/>
  <c r="AR56" i="23"/>
  <c r="AS56" i="23"/>
  <c r="AR57" i="23"/>
  <c r="AS57" i="23"/>
  <c r="AR58" i="23"/>
  <c r="AS58" i="23"/>
  <c r="AR59" i="23"/>
  <c r="AS59" i="23"/>
  <c r="AR60" i="23"/>
  <c r="AS60" i="23"/>
  <c r="AR61" i="23"/>
  <c r="AS61" i="23"/>
  <c r="AR62" i="23"/>
  <c r="AS62" i="23"/>
  <c r="AR63" i="23"/>
  <c r="AS63" i="23"/>
  <c r="AR64" i="23"/>
  <c r="AS64" i="23"/>
  <c r="AR65" i="23"/>
  <c r="AS65" i="23"/>
  <c r="AR66" i="23"/>
  <c r="AS66" i="23"/>
  <c r="AR67" i="23"/>
  <c r="AS67" i="23"/>
  <c r="AR68" i="23"/>
  <c r="AS68" i="23"/>
  <c r="AR69" i="23"/>
  <c r="AS69" i="23"/>
  <c r="AR70" i="23"/>
  <c r="AS70" i="23"/>
  <c r="AR71" i="23"/>
  <c r="AS71" i="23"/>
  <c r="AR72" i="23"/>
  <c r="AS72" i="23"/>
  <c r="AR73" i="23"/>
  <c r="AS73" i="23"/>
  <c r="AR74" i="23"/>
  <c r="AS74" i="23"/>
  <c r="AR75" i="23"/>
  <c r="AS75" i="23"/>
  <c r="AR76" i="23"/>
  <c r="AS76" i="23"/>
  <c r="AR77" i="23"/>
  <c r="AS77" i="23"/>
  <c r="AR78" i="23"/>
  <c r="AS78" i="23"/>
  <c r="AR79" i="23"/>
  <c r="AS79" i="23"/>
  <c r="AR80" i="23"/>
  <c r="AS80" i="23"/>
  <c r="AR81" i="23"/>
  <c r="AS81" i="23"/>
  <c r="AR82" i="23"/>
  <c r="AS82" i="23"/>
  <c r="AR83" i="23"/>
  <c r="AS83" i="23"/>
  <c r="AR84" i="23"/>
  <c r="AS84" i="23"/>
  <c r="AR85" i="23"/>
  <c r="AS85" i="23"/>
  <c r="AR86" i="23"/>
  <c r="AS86" i="23"/>
  <c r="AR87" i="23"/>
  <c r="AS87" i="23"/>
  <c r="AR88" i="23"/>
  <c r="AS88" i="23"/>
  <c r="AR89" i="23"/>
  <c r="AS89" i="23"/>
  <c r="AR90" i="23"/>
  <c r="AS90" i="23"/>
  <c r="AR91" i="23"/>
  <c r="AS91" i="23"/>
  <c r="AR92" i="23"/>
  <c r="AS92" i="23"/>
  <c r="AR93" i="23"/>
  <c r="AS93" i="23"/>
  <c r="AR94" i="23"/>
  <c r="AS94" i="23"/>
  <c r="AR95" i="23"/>
  <c r="AS95" i="23"/>
  <c r="AR96" i="23"/>
  <c r="AS96" i="23"/>
  <c r="AR97" i="23"/>
  <c r="AS97" i="23"/>
  <c r="AR98" i="23"/>
  <c r="AS98" i="23"/>
  <c r="AR99" i="23"/>
  <c r="AS99" i="23"/>
  <c r="AR100" i="23"/>
  <c r="AS100" i="23"/>
  <c r="AR101" i="23"/>
  <c r="AS101" i="23"/>
  <c r="AR102" i="23"/>
  <c r="AS102" i="23"/>
  <c r="AR103" i="23"/>
  <c r="AS103" i="23"/>
  <c r="AR104" i="23"/>
  <c r="AS104" i="23"/>
  <c r="AR105" i="23"/>
  <c r="AS105" i="23"/>
  <c r="AR106" i="23"/>
  <c r="AS106" i="23"/>
  <c r="AR107" i="23"/>
  <c r="AS107" i="23"/>
  <c r="AR108" i="23"/>
  <c r="AS108" i="23"/>
  <c r="AR109" i="23"/>
  <c r="AS109" i="23"/>
  <c r="AR110" i="23"/>
  <c r="AS110" i="23"/>
  <c r="AR111" i="23"/>
  <c r="AS111" i="23"/>
  <c r="AR112" i="23"/>
  <c r="AS112" i="23"/>
  <c r="AR113" i="23"/>
  <c r="AS113" i="23"/>
  <c r="AR114" i="23"/>
  <c r="AS114" i="23"/>
  <c r="AR115" i="23"/>
  <c r="AS115" i="23"/>
  <c r="AR116" i="23"/>
  <c r="AS116" i="23"/>
  <c r="AR117" i="23"/>
  <c r="AS117" i="23"/>
  <c r="AR118" i="23"/>
  <c r="AS118" i="23"/>
  <c r="AR119" i="23"/>
  <c r="AS119" i="23"/>
  <c r="AR120" i="23"/>
  <c r="AS120" i="23"/>
  <c r="AR121" i="23"/>
  <c r="AS121" i="23"/>
  <c r="AR122" i="23"/>
  <c r="AS122" i="23"/>
  <c r="AR123" i="23"/>
  <c r="AS123" i="23"/>
  <c r="AR124" i="23"/>
  <c r="AS124" i="23"/>
  <c r="AR125" i="23"/>
  <c r="AS125" i="23"/>
  <c r="AR126" i="23"/>
  <c r="AS126" i="23"/>
  <c r="AR127" i="23"/>
  <c r="AS127" i="23"/>
  <c r="AR128" i="23"/>
  <c r="AS128" i="23"/>
  <c r="AR129" i="23"/>
  <c r="AS129" i="23"/>
  <c r="AR130" i="23"/>
  <c r="AS130" i="23"/>
  <c r="AR131" i="23"/>
  <c r="AS131" i="23"/>
  <c r="AR132" i="23"/>
  <c r="AS132" i="23"/>
  <c r="AR133" i="23"/>
  <c r="AS133" i="23"/>
  <c r="AR134" i="23"/>
  <c r="AS134" i="23"/>
  <c r="AR135" i="23"/>
  <c r="AS135" i="23"/>
  <c r="AR136" i="23"/>
  <c r="AS136" i="23"/>
  <c r="AR137" i="23"/>
  <c r="AS137" i="23"/>
  <c r="AR138" i="23"/>
  <c r="AS138" i="23"/>
  <c r="AR139" i="23"/>
  <c r="AS139" i="23"/>
  <c r="AR140" i="23"/>
  <c r="AS140" i="23"/>
  <c r="AR141" i="23"/>
  <c r="AS141" i="23"/>
  <c r="AR142" i="23"/>
  <c r="AS142" i="23"/>
  <c r="AR143" i="23"/>
  <c r="AS143" i="23"/>
  <c r="AR144" i="23"/>
  <c r="AS144" i="23"/>
  <c r="AR145" i="23"/>
  <c r="AS145" i="23"/>
  <c r="AR146" i="23"/>
  <c r="AS146" i="23"/>
  <c r="AR147" i="23"/>
  <c r="AS147" i="23"/>
  <c r="AR148" i="23"/>
  <c r="AS148" i="23"/>
  <c r="AR149" i="23"/>
  <c r="AS149" i="23"/>
  <c r="AR150" i="23"/>
  <c r="AS150" i="23"/>
  <c r="AR151" i="23"/>
  <c r="AS151" i="23"/>
  <c r="AR152" i="23"/>
  <c r="AS152" i="23"/>
  <c r="AR153" i="23"/>
  <c r="AS153" i="23"/>
  <c r="AR154" i="23"/>
  <c r="AS154" i="23"/>
  <c r="AR155" i="23"/>
  <c r="AS155" i="23"/>
  <c r="AR156" i="23"/>
  <c r="AS156" i="23"/>
  <c r="AR157" i="23"/>
  <c r="AS157" i="23"/>
  <c r="AR158" i="23"/>
  <c r="AS158" i="23"/>
  <c r="AR159" i="23"/>
  <c r="AS159" i="23"/>
  <c r="AR160" i="23"/>
  <c r="AS160" i="23"/>
  <c r="AR161" i="23"/>
  <c r="AS161" i="23"/>
  <c r="AR162" i="23"/>
  <c r="AS162" i="23"/>
  <c r="AR163" i="23"/>
  <c r="AS163" i="23"/>
  <c r="AR164" i="23"/>
  <c r="AS164" i="23"/>
  <c r="AR165" i="23"/>
  <c r="AS165" i="23"/>
  <c r="AR166" i="23"/>
  <c r="AS166" i="23"/>
  <c r="AR167" i="23"/>
  <c r="AS167" i="23"/>
  <c r="AR168" i="23"/>
  <c r="AS168" i="23"/>
  <c r="AR169" i="23"/>
  <c r="AS169" i="23"/>
  <c r="AR170" i="23"/>
  <c r="AS170" i="23"/>
  <c r="AR171" i="23"/>
  <c r="AS171" i="23"/>
  <c r="AR172" i="23"/>
  <c r="AS172" i="23"/>
  <c r="AR173" i="23"/>
  <c r="AS173" i="23"/>
  <c r="AR174" i="23"/>
  <c r="AS174" i="23"/>
  <c r="AR175" i="23"/>
  <c r="AS175" i="23"/>
  <c r="AR176" i="23"/>
  <c r="AS176" i="23"/>
  <c r="AR177" i="23"/>
  <c r="AS177" i="23"/>
  <c r="AR178" i="23"/>
  <c r="AS178" i="23"/>
  <c r="AR179" i="23"/>
  <c r="AS179" i="23"/>
  <c r="AR180" i="23"/>
  <c r="AS180" i="23"/>
  <c r="AR181" i="23"/>
  <c r="AS181" i="23"/>
  <c r="AR182" i="23"/>
  <c r="AS182" i="23"/>
  <c r="AS4" i="23"/>
  <c r="AZ4" i="23"/>
  <c r="BI4" i="23"/>
  <c r="BE4" i="23"/>
  <c r="BB4" i="23"/>
  <c r="AX4" i="23"/>
  <c r="AU182" i="23"/>
  <c r="AQ182" i="23"/>
  <c r="AU181" i="23"/>
  <c r="AQ181" i="23"/>
  <c r="AU180" i="23"/>
  <c r="AQ180" i="23"/>
  <c r="AU179" i="23"/>
  <c r="AQ179" i="23"/>
  <c r="AU178" i="23"/>
  <c r="AQ178" i="23"/>
  <c r="AU177" i="23"/>
  <c r="AQ177" i="23"/>
  <c r="AU176" i="23"/>
  <c r="AQ176" i="23"/>
  <c r="AU175" i="23"/>
  <c r="AQ175" i="23"/>
  <c r="AU174" i="23"/>
  <c r="AQ174" i="23"/>
  <c r="AU173" i="23"/>
  <c r="AQ173" i="23"/>
  <c r="AU172" i="23"/>
  <c r="AQ172" i="23"/>
  <c r="AU171" i="23"/>
  <c r="AQ171" i="23"/>
  <c r="AU170" i="23"/>
  <c r="AQ170" i="23"/>
  <c r="AU169" i="23"/>
  <c r="AQ169" i="23"/>
  <c r="AU168" i="23"/>
  <c r="AQ168" i="23"/>
  <c r="AU167" i="23"/>
  <c r="AQ167" i="23"/>
  <c r="AU166" i="23"/>
  <c r="AQ166" i="23"/>
  <c r="AU165" i="23"/>
  <c r="AQ165" i="23"/>
  <c r="AU164" i="23"/>
  <c r="AQ164" i="23"/>
  <c r="AU163" i="23"/>
  <c r="AQ163" i="23"/>
  <c r="AU162" i="23"/>
  <c r="AQ162" i="23"/>
  <c r="AU161" i="23"/>
  <c r="AQ161" i="23"/>
  <c r="AU160" i="23"/>
  <c r="AQ160" i="23"/>
  <c r="AU159" i="23"/>
  <c r="AQ159" i="23"/>
  <c r="AU158" i="23"/>
  <c r="AQ158" i="23"/>
  <c r="AU157" i="23"/>
  <c r="AQ157" i="23"/>
  <c r="AU156" i="23"/>
  <c r="AQ156" i="23"/>
  <c r="AU155" i="23"/>
  <c r="AQ155" i="23"/>
  <c r="AU154" i="23"/>
  <c r="AQ154" i="23"/>
  <c r="AU153" i="23"/>
  <c r="AQ153" i="23"/>
  <c r="AU152" i="23"/>
  <c r="AQ152" i="23"/>
  <c r="AU151" i="23"/>
  <c r="AQ151" i="23"/>
  <c r="AU150" i="23"/>
  <c r="AQ150" i="23"/>
  <c r="AU149" i="23"/>
  <c r="AQ149" i="23"/>
  <c r="AU148" i="23"/>
  <c r="AQ148" i="23"/>
  <c r="AU147" i="23"/>
  <c r="AQ147" i="23"/>
  <c r="AU146" i="23"/>
  <c r="AQ146" i="23"/>
  <c r="AU145" i="23"/>
  <c r="AQ145" i="23"/>
  <c r="AU144" i="23"/>
  <c r="AQ144" i="23"/>
  <c r="AU143" i="23"/>
  <c r="AQ143" i="23"/>
  <c r="AU142" i="23"/>
  <c r="AQ142" i="23"/>
  <c r="AU141" i="23"/>
  <c r="AQ141" i="23"/>
  <c r="AU140" i="23"/>
  <c r="AQ140" i="23"/>
  <c r="AU139" i="23"/>
  <c r="AQ139" i="23"/>
  <c r="AU138" i="23"/>
  <c r="AQ138" i="23"/>
  <c r="AU137" i="23"/>
  <c r="AQ137" i="23"/>
  <c r="AU136" i="23"/>
  <c r="AQ136" i="23"/>
  <c r="AU135" i="23"/>
  <c r="AQ135" i="23"/>
  <c r="AU134" i="23"/>
  <c r="AQ134" i="23"/>
  <c r="AU133" i="23"/>
  <c r="AQ133" i="23"/>
  <c r="AU132" i="23"/>
  <c r="AQ132" i="23"/>
  <c r="AU131" i="23"/>
  <c r="AQ131" i="23"/>
  <c r="AU130" i="23"/>
  <c r="AQ130" i="23"/>
  <c r="AU129" i="23"/>
  <c r="AQ129" i="23"/>
  <c r="AU128" i="23"/>
  <c r="AQ128" i="23"/>
  <c r="AU127" i="23"/>
  <c r="AQ127" i="23"/>
  <c r="AU126" i="23"/>
  <c r="AQ126" i="23"/>
  <c r="AU125" i="23"/>
  <c r="AQ125" i="23"/>
  <c r="AU124" i="23"/>
  <c r="AQ124" i="23"/>
  <c r="AU123" i="23"/>
  <c r="AQ123" i="23"/>
  <c r="AU122" i="23"/>
  <c r="AQ122" i="23"/>
  <c r="AU121" i="23"/>
  <c r="AQ121" i="23"/>
  <c r="AU120" i="23"/>
  <c r="AQ120" i="23"/>
  <c r="AU119" i="23"/>
  <c r="AQ119" i="23"/>
  <c r="AU118" i="23"/>
  <c r="AQ118" i="23"/>
  <c r="AU117" i="23"/>
  <c r="AQ117" i="23"/>
  <c r="AU116" i="23"/>
  <c r="AQ116" i="23"/>
  <c r="AU115" i="23"/>
  <c r="AQ115" i="23"/>
  <c r="AU114" i="23"/>
  <c r="AQ114" i="23"/>
  <c r="AU113" i="23"/>
  <c r="AQ113" i="23"/>
  <c r="AU112" i="23"/>
  <c r="AQ112" i="23"/>
  <c r="AU111" i="23"/>
  <c r="AQ111" i="23"/>
  <c r="AU110" i="23"/>
  <c r="AQ110" i="23"/>
  <c r="AU109" i="23"/>
  <c r="AQ109" i="23"/>
  <c r="AU108" i="23"/>
  <c r="AQ108" i="23"/>
  <c r="AU107" i="23"/>
  <c r="AQ107" i="23"/>
  <c r="AU106" i="23"/>
  <c r="AQ106" i="23"/>
  <c r="AU105" i="23"/>
  <c r="AQ105" i="23"/>
  <c r="AU104" i="23"/>
  <c r="AQ104" i="23"/>
  <c r="AU103" i="23"/>
  <c r="AQ103" i="23"/>
  <c r="AU102" i="23"/>
  <c r="AQ102" i="23"/>
  <c r="AU101" i="23"/>
  <c r="AQ101" i="23"/>
  <c r="AU100" i="23"/>
  <c r="AQ100" i="23"/>
  <c r="AU99" i="23"/>
  <c r="AQ99" i="23"/>
  <c r="AU98" i="23"/>
  <c r="AQ98" i="23"/>
  <c r="AU97" i="23"/>
  <c r="AQ97" i="23"/>
  <c r="AU96" i="23"/>
  <c r="AQ96" i="23"/>
  <c r="AU95" i="23"/>
  <c r="AQ95" i="23"/>
  <c r="AU94" i="23"/>
  <c r="AQ94" i="23"/>
  <c r="AU93" i="23"/>
  <c r="AQ93" i="23"/>
  <c r="AU92" i="23"/>
  <c r="AQ92" i="23"/>
  <c r="AU91" i="23"/>
  <c r="AQ91" i="23"/>
  <c r="AU90" i="23"/>
  <c r="AQ90" i="23"/>
  <c r="AU89" i="23"/>
  <c r="AQ89" i="23"/>
  <c r="AU88" i="23"/>
  <c r="AQ88" i="23"/>
  <c r="AU87" i="23"/>
  <c r="AQ87" i="23"/>
  <c r="AU86" i="23"/>
  <c r="AQ86" i="23"/>
  <c r="AU85" i="23"/>
  <c r="AQ85" i="23"/>
  <c r="AU84" i="23"/>
  <c r="AQ84" i="23"/>
  <c r="AU83" i="23"/>
  <c r="AQ83" i="23"/>
  <c r="AU82" i="23"/>
  <c r="AQ82" i="23"/>
  <c r="AU81" i="23"/>
  <c r="AQ81" i="23"/>
  <c r="AU80" i="23"/>
  <c r="AQ80" i="23"/>
  <c r="AU79" i="23"/>
  <c r="AQ79" i="23"/>
  <c r="AU78" i="23"/>
  <c r="AQ78" i="23"/>
  <c r="AU77" i="23"/>
  <c r="AQ77" i="23"/>
  <c r="AU76" i="23"/>
  <c r="AQ76" i="23"/>
  <c r="AU75" i="23"/>
  <c r="AQ75" i="23"/>
  <c r="AU74" i="23"/>
  <c r="AQ74" i="23"/>
  <c r="AU73" i="23"/>
  <c r="AQ73" i="23"/>
  <c r="AU72" i="23"/>
  <c r="AQ72" i="23"/>
  <c r="AU71" i="23"/>
  <c r="AQ71" i="23"/>
  <c r="AU70" i="23"/>
  <c r="AQ70" i="23"/>
  <c r="AU69" i="23"/>
  <c r="AQ69" i="23"/>
  <c r="AU68" i="23"/>
  <c r="AQ68" i="23"/>
  <c r="AU67" i="23"/>
  <c r="AQ67" i="23"/>
  <c r="AU66" i="23"/>
  <c r="AQ66" i="23"/>
  <c r="AU65" i="23"/>
  <c r="AQ65" i="23"/>
  <c r="AU64" i="23"/>
  <c r="AQ64" i="23"/>
  <c r="AU63" i="23"/>
  <c r="AQ63" i="23"/>
  <c r="AU62" i="23"/>
  <c r="AQ62" i="23"/>
  <c r="AU61" i="23"/>
  <c r="AQ61" i="23"/>
  <c r="AU60" i="23"/>
  <c r="AQ60" i="23"/>
  <c r="AU59" i="23"/>
  <c r="AQ59" i="23"/>
  <c r="AU58" i="23"/>
  <c r="AQ58" i="23"/>
  <c r="AU57" i="23"/>
  <c r="AQ57" i="23"/>
  <c r="AU56" i="23"/>
  <c r="AQ56" i="23"/>
  <c r="AU55" i="23"/>
  <c r="AQ55" i="23"/>
  <c r="AU54" i="23"/>
  <c r="AQ54" i="23"/>
  <c r="AU53" i="23"/>
  <c r="AQ53" i="23"/>
  <c r="AU52" i="23"/>
  <c r="AQ52" i="23"/>
  <c r="AU51" i="23"/>
  <c r="AQ51" i="23"/>
  <c r="AU50" i="23"/>
  <c r="AQ50" i="23"/>
  <c r="AU49" i="23"/>
  <c r="AQ49" i="23"/>
  <c r="AU48" i="23"/>
  <c r="AQ48" i="23"/>
  <c r="AU47" i="23"/>
  <c r="AQ47" i="23"/>
  <c r="AU46" i="23"/>
  <c r="AQ46" i="23"/>
  <c r="AU45" i="23"/>
  <c r="AQ45" i="23"/>
  <c r="AU44" i="23"/>
  <c r="AQ44" i="23"/>
  <c r="AU43" i="23"/>
  <c r="AQ43" i="23"/>
  <c r="AU42" i="23"/>
  <c r="AQ42" i="23"/>
  <c r="AU41" i="23"/>
  <c r="AQ41" i="23"/>
  <c r="AU40" i="23"/>
  <c r="AQ40" i="23"/>
  <c r="AU39" i="23"/>
  <c r="AQ39" i="23"/>
  <c r="AU38" i="23"/>
  <c r="AQ38" i="23"/>
  <c r="AU37" i="23"/>
  <c r="AQ37" i="23"/>
  <c r="AU36" i="23"/>
  <c r="AQ36" i="23"/>
  <c r="AU35" i="23"/>
  <c r="AQ35" i="23"/>
  <c r="AU34" i="23"/>
  <c r="AQ34" i="23"/>
  <c r="AU33" i="23"/>
  <c r="AQ33" i="23"/>
  <c r="AU32" i="23"/>
  <c r="AQ32" i="23"/>
  <c r="AU31" i="23"/>
  <c r="AQ31" i="23"/>
  <c r="AU30" i="23"/>
  <c r="AQ30" i="23"/>
  <c r="AU29" i="23"/>
  <c r="AQ29" i="23"/>
  <c r="AU28" i="23"/>
  <c r="AQ28" i="23"/>
  <c r="AU27" i="23"/>
  <c r="AQ27" i="23"/>
  <c r="AU26" i="23"/>
  <c r="AQ26" i="23"/>
  <c r="AU25" i="23"/>
  <c r="AQ25" i="23"/>
  <c r="AU24" i="23"/>
  <c r="AQ24" i="23"/>
  <c r="AU23" i="23"/>
  <c r="AQ23" i="23"/>
  <c r="AU22" i="23"/>
  <c r="AQ22" i="23"/>
  <c r="AU21" i="23"/>
  <c r="AQ21" i="23"/>
  <c r="AU20" i="23"/>
  <c r="AQ20" i="23"/>
  <c r="AU19" i="23"/>
  <c r="AQ19" i="23"/>
  <c r="AU18" i="23"/>
  <c r="AQ18" i="23"/>
  <c r="AU17" i="23"/>
  <c r="AQ17" i="23"/>
  <c r="AU16" i="23"/>
  <c r="AQ16" i="23"/>
  <c r="AU15" i="23"/>
  <c r="AQ15" i="23"/>
  <c r="AU14" i="23"/>
  <c r="AQ14" i="23"/>
  <c r="AU13" i="23"/>
  <c r="AQ13" i="23"/>
  <c r="AU12" i="23"/>
  <c r="AQ12" i="23"/>
  <c r="AU11" i="23"/>
  <c r="AQ11" i="23"/>
  <c r="AU10" i="23"/>
  <c r="AQ10" i="23"/>
  <c r="AU9" i="23"/>
  <c r="AQ9" i="23"/>
  <c r="AU8" i="23"/>
  <c r="AQ8" i="23"/>
  <c r="AU7" i="23"/>
  <c r="AQ7" i="23"/>
  <c r="AU6" i="23"/>
  <c r="AQ6" i="23"/>
  <c r="AU5" i="23"/>
  <c r="AQ5" i="23"/>
  <c r="AU4" i="23"/>
  <c r="AQ4" i="23"/>
  <c r="W8" i="68" l="1"/>
  <c r="B9" i="68"/>
  <c r="S8" i="68"/>
  <c r="AY9" i="68"/>
  <c r="AD10" i="68"/>
  <c r="AU9" i="68"/>
  <c r="BE8" i="68"/>
  <c r="BX7" i="68"/>
  <c r="CB7" i="68"/>
  <c r="D31" i="20"/>
  <c r="E31" i="20" s="1"/>
  <c r="D4" i="20"/>
  <c r="E4" i="20" s="1"/>
  <c r="D5" i="20"/>
  <c r="E5" i="20" s="1"/>
  <c r="D6" i="20"/>
  <c r="E6" i="20" s="1"/>
  <c r="D7" i="20"/>
  <c r="E7" i="20" s="1"/>
  <c r="D8" i="20"/>
  <c r="E8" i="20" s="1"/>
  <c r="D9" i="20"/>
  <c r="E9" i="20" s="1"/>
  <c r="D10" i="20"/>
  <c r="E10" i="20" s="1"/>
  <c r="D11" i="20"/>
  <c r="E11" i="20" s="1"/>
  <c r="D12" i="20"/>
  <c r="E12" i="20" s="1"/>
  <c r="D13" i="20"/>
  <c r="E13" i="20" s="1"/>
  <c r="D14" i="20"/>
  <c r="E14" i="20" s="1"/>
  <c r="D15" i="20"/>
  <c r="E15" i="20" s="1"/>
  <c r="D16" i="20"/>
  <c r="E16" i="20" s="1"/>
  <c r="D17" i="20"/>
  <c r="E17" i="20" s="1"/>
  <c r="D18" i="20"/>
  <c r="E18" i="20" s="1"/>
  <c r="D19" i="20"/>
  <c r="E19" i="20" s="1"/>
  <c r="D20" i="20"/>
  <c r="E20" i="20" s="1"/>
  <c r="D21" i="20"/>
  <c r="E21" i="20" s="1"/>
  <c r="D22" i="20"/>
  <c r="E22" i="20" s="1"/>
  <c r="D23" i="20"/>
  <c r="E23" i="20" s="1"/>
  <c r="D24" i="20"/>
  <c r="E24" i="20" s="1"/>
  <c r="D25" i="20"/>
  <c r="E25" i="20" s="1"/>
  <c r="D26" i="20"/>
  <c r="E26" i="20" s="1"/>
  <c r="D27" i="20"/>
  <c r="E27" i="20" s="1"/>
  <c r="D28" i="20"/>
  <c r="E28" i="20" s="1"/>
  <c r="D29" i="20"/>
  <c r="E29" i="20" s="1"/>
  <c r="D30" i="20"/>
  <c r="E30" i="20" s="1"/>
  <c r="D32" i="20"/>
  <c r="E32" i="20" s="1"/>
  <c r="D33" i="20"/>
  <c r="E33" i="20" s="1"/>
  <c r="D34" i="20"/>
  <c r="E34" i="20" s="1"/>
  <c r="D35" i="20"/>
  <c r="E35" i="20" s="1"/>
  <c r="D36" i="20"/>
  <c r="E36" i="20" s="1"/>
  <c r="D37" i="20"/>
  <c r="E37" i="20" s="1"/>
  <c r="D38" i="20"/>
  <c r="E38" i="20" s="1"/>
  <c r="D39" i="20"/>
  <c r="E39" i="20" s="1"/>
  <c r="D40" i="20"/>
  <c r="E40" i="20" s="1"/>
  <c r="D41" i="20"/>
  <c r="E41" i="20" s="1"/>
  <c r="D42" i="20"/>
  <c r="E42" i="20" s="1"/>
  <c r="D43" i="20"/>
  <c r="E43" i="20" s="1"/>
  <c r="D44" i="20"/>
  <c r="E44" i="20" s="1"/>
  <c r="D45" i="20"/>
  <c r="E45" i="20" s="1"/>
  <c r="D46" i="20"/>
  <c r="E46" i="20" s="1"/>
  <c r="D47" i="20"/>
  <c r="E47" i="20" s="1"/>
  <c r="D48" i="20"/>
  <c r="E48" i="20" s="1"/>
  <c r="D49" i="20"/>
  <c r="E49" i="20" s="1"/>
  <c r="D50" i="20"/>
  <c r="E50" i="20" s="1"/>
  <c r="D51" i="20"/>
  <c r="E51" i="20" s="1"/>
  <c r="D52" i="20"/>
  <c r="E52" i="20" s="1"/>
  <c r="D53" i="20"/>
  <c r="E53" i="20" s="1"/>
  <c r="D54" i="20"/>
  <c r="E54" i="20" s="1"/>
  <c r="D55" i="20"/>
  <c r="E55" i="20" s="1"/>
  <c r="D56" i="20"/>
  <c r="E56" i="20" s="1"/>
  <c r="D57" i="20"/>
  <c r="E57" i="20" s="1"/>
  <c r="D58" i="20"/>
  <c r="E58" i="20" s="1"/>
  <c r="D59" i="20"/>
  <c r="E59" i="20" s="1"/>
  <c r="D60" i="20"/>
  <c r="E60" i="20" s="1"/>
  <c r="D61" i="20"/>
  <c r="E61" i="20" s="1"/>
  <c r="D62" i="20"/>
  <c r="E62" i="20" s="1"/>
  <c r="D63" i="20"/>
  <c r="E63" i="20" s="1"/>
  <c r="D64" i="20"/>
  <c r="E64" i="20" s="1"/>
  <c r="D65" i="20"/>
  <c r="E65" i="20" s="1"/>
  <c r="D66" i="20"/>
  <c r="E66" i="20" s="1"/>
  <c r="D67" i="20"/>
  <c r="E67" i="20" s="1"/>
  <c r="D68" i="20"/>
  <c r="E68" i="20" s="1"/>
  <c r="D69" i="20"/>
  <c r="E69" i="20" s="1"/>
  <c r="D70" i="20"/>
  <c r="E70" i="20" s="1"/>
  <c r="D71" i="20"/>
  <c r="E71" i="20" s="1"/>
  <c r="D72" i="20"/>
  <c r="E72" i="20" s="1"/>
  <c r="D73" i="20"/>
  <c r="E73" i="20" s="1"/>
  <c r="D74" i="20"/>
  <c r="E74" i="20" s="1"/>
  <c r="D75" i="20"/>
  <c r="E75" i="20" s="1"/>
  <c r="D76" i="20"/>
  <c r="E76" i="20" s="1"/>
  <c r="D77" i="20"/>
  <c r="E77" i="20" s="1"/>
  <c r="D78" i="20"/>
  <c r="E78" i="20" s="1"/>
  <c r="D79" i="20"/>
  <c r="E79" i="20" s="1"/>
  <c r="D80" i="20"/>
  <c r="E80" i="20" s="1"/>
  <c r="D81" i="20"/>
  <c r="E81" i="20" s="1"/>
  <c r="D82" i="20"/>
  <c r="E82" i="20" s="1"/>
  <c r="D83" i="20"/>
  <c r="E83" i="20" s="1"/>
  <c r="D84" i="20"/>
  <c r="E84" i="20" s="1"/>
  <c r="D85" i="20"/>
  <c r="E85" i="20" s="1"/>
  <c r="D86" i="20"/>
  <c r="E86" i="20" s="1"/>
  <c r="D87" i="20"/>
  <c r="E87" i="20" s="1"/>
  <c r="D88" i="20"/>
  <c r="E88" i="20" s="1"/>
  <c r="D89" i="20"/>
  <c r="E89" i="20" s="1"/>
  <c r="D90" i="20"/>
  <c r="E90" i="20" s="1"/>
  <c r="D91" i="20"/>
  <c r="E91" i="20" s="1"/>
  <c r="D92" i="20"/>
  <c r="E92" i="20" s="1"/>
  <c r="D93" i="20"/>
  <c r="E93" i="20" s="1"/>
  <c r="D94" i="20"/>
  <c r="E94" i="20" s="1"/>
  <c r="D95" i="20"/>
  <c r="E95" i="20" s="1"/>
  <c r="D96" i="20"/>
  <c r="E96" i="20" s="1"/>
  <c r="D97" i="20"/>
  <c r="E97" i="20" s="1"/>
  <c r="D98" i="20"/>
  <c r="E98" i="20" s="1"/>
  <c r="D99" i="20"/>
  <c r="E99" i="20" s="1"/>
  <c r="D100" i="20"/>
  <c r="E100" i="20" s="1"/>
  <c r="D101" i="20"/>
  <c r="E101" i="20" s="1"/>
  <c r="D102" i="20"/>
  <c r="E102" i="20" s="1"/>
  <c r="D103" i="20"/>
  <c r="E103" i="20" s="1"/>
  <c r="D104" i="20"/>
  <c r="E104" i="20" s="1"/>
  <c r="D105" i="20"/>
  <c r="E105" i="20" s="1"/>
  <c r="D106" i="20"/>
  <c r="E106" i="20" s="1"/>
  <c r="D107" i="20"/>
  <c r="E107" i="20" s="1"/>
  <c r="D108" i="20"/>
  <c r="E108" i="20" s="1"/>
  <c r="D109" i="20"/>
  <c r="E109" i="20" s="1"/>
  <c r="D110" i="20"/>
  <c r="E110" i="20" s="1"/>
  <c r="D111" i="20"/>
  <c r="E111" i="20" s="1"/>
  <c r="D112" i="20"/>
  <c r="E112" i="20" s="1"/>
  <c r="D113" i="20"/>
  <c r="E113" i="20" s="1"/>
  <c r="D114" i="20"/>
  <c r="E114" i="20" s="1"/>
  <c r="D115" i="20"/>
  <c r="E115" i="20" s="1"/>
  <c r="D116" i="20"/>
  <c r="E116" i="20" s="1"/>
  <c r="D117" i="20"/>
  <c r="E117" i="20" s="1"/>
  <c r="D118" i="20"/>
  <c r="E118" i="20" s="1"/>
  <c r="D119" i="20"/>
  <c r="E119" i="20" s="1"/>
  <c r="D120" i="20"/>
  <c r="E120" i="20" s="1"/>
  <c r="D121" i="20"/>
  <c r="E121" i="20" s="1"/>
  <c r="D122" i="20"/>
  <c r="E122" i="20" s="1"/>
  <c r="D123" i="20"/>
  <c r="E123" i="20" s="1"/>
  <c r="D124" i="20"/>
  <c r="E124" i="20" s="1"/>
  <c r="D125" i="20"/>
  <c r="E125" i="20" s="1"/>
  <c r="D126" i="20"/>
  <c r="E126" i="20" s="1"/>
  <c r="D127" i="20"/>
  <c r="E127" i="20" s="1"/>
  <c r="D128" i="20"/>
  <c r="E128" i="20" s="1"/>
  <c r="D129" i="20"/>
  <c r="E129" i="20" s="1"/>
  <c r="D130" i="20"/>
  <c r="E130" i="20" s="1"/>
  <c r="D131" i="20"/>
  <c r="E131" i="20" s="1"/>
  <c r="D132" i="20"/>
  <c r="E132" i="20" s="1"/>
  <c r="D133" i="20"/>
  <c r="E133" i="20" s="1"/>
  <c r="D134" i="20"/>
  <c r="E134" i="20" s="1"/>
  <c r="D135" i="20"/>
  <c r="E135" i="20" s="1"/>
  <c r="D136" i="20"/>
  <c r="E136" i="20" s="1"/>
  <c r="D137" i="20"/>
  <c r="E137" i="20" s="1"/>
  <c r="D138" i="20"/>
  <c r="E138" i="20" s="1"/>
  <c r="D139" i="20"/>
  <c r="E139" i="20" s="1"/>
  <c r="D140" i="20"/>
  <c r="E140" i="20" s="1"/>
  <c r="D141" i="20"/>
  <c r="E141" i="20" s="1"/>
  <c r="D142" i="20"/>
  <c r="E142" i="20" s="1"/>
  <c r="D143" i="20"/>
  <c r="E143" i="20" s="1"/>
  <c r="D144" i="20"/>
  <c r="E144" i="20" s="1"/>
  <c r="D145" i="20"/>
  <c r="E145" i="20" s="1"/>
  <c r="D146" i="20"/>
  <c r="E146" i="20" s="1"/>
  <c r="D3" i="20"/>
  <c r="E3" i="20" s="1"/>
  <c r="CB8" i="68" l="1"/>
  <c r="BE9" i="68"/>
  <c r="BX8" i="68"/>
  <c r="AD11" i="68"/>
  <c r="AU10" i="68"/>
  <c r="AY10" i="68"/>
  <c r="B10" i="68"/>
  <c r="S9" i="68"/>
  <c r="W9" i="68"/>
  <c r="M53" i="17"/>
  <c r="J53" i="17"/>
  <c r="I53" i="17"/>
  <c r="H53" i="17"/>
  <c r="M52" i="17"/>
  <c r="J52" i="17"/>
  <c r="I52" i="17"/>
  <c r="H52" i="17"/>
  <c r="M51" i="17"/>
  <c r="J51" i="17"/>
  <c r="I51" i="17"/>
  <c r="H51" i="17"/>
  <c r="M50" i="17"/>
  <c r="J50" i="17"/>
  <c r="I50" i="17"/>
  <c r="H50" i="17"/>
  <c r="M49" i="17"/>
  <c r="J49" i="17"/>
  <c r="I49" i="17"/>
  <c r="H49" i="17"/>
  <c r="M48" i="17"/>
  <c r="J48" i="17"/>
  <c r="I48" i="17"/>
  <c r="H48" i="17"/>
  <c r="M47" i="17"/>
  <c r="J47" i="17"/>
  <c r="I47" i="17"/>
  <c r="H47" i="17"/>
  <c r="M46" i="17"/>
  <c r="J46" i="17"/>
  <c r="I46" i="17"/>
  <c r="H46" i="17"/>
  <c r="M45" i="17"/>
  <c r="J45" i="17"/>
  <c r="I45" i="17"/>
  <c r="H45" i="17"/>
  <c r="M44" i="17"/>
  <c r="J44" i="17"/>
  <c r="I44" i="17"/>
  <c r="H44" i="17"/>
  <c r="M43" i="17"/>
  <c r="J43" i="17"/>
  <c r="I43" i="17"/>
  <c r="H43" i="17"/>
  <c r="M42" i="17"/>
  <c r="J42" i="17"/>
  <c r="I42" i="17"/>
  <c r="H42" i="17"/>
  <c r="M41" i="17"/>
  <c r="J41" i="17"/>
  <c r="I41" i="17"/>
  <c r="H41" i="17"/>
  <c r="M40" i="17"/>
  <c r="J40" i="17"/>
  <c r="I40" i="17"/>
  <c r="H40" i="17"/>
  <c r="M39" i="17"/>
  <c r="J39" i="17"/>
  <c r="I39" i="17"/>
  <c r="H39" i="17"/>
  <c r="M38" i="17"/>
  <c r="J38" i="17"/>
  <c r="I38" i="17"/>
  <c r="H38" i="17"/>
  <c r="M37" i="17"/>
  <c r="J37" i="17"/>
  <c r="I37" i="17"/>
  <c r="H37" i="17"/>
  <c r="M36" i="17"/>
  <c r="J36" i="17"/>
  <c r="I36" i="17"/>
  <c r="H36" i="17"/>
  <c r="M35" i="17"/>
  <c r="J35" i="17"/>
  <c r="I35" i="17"/>
  <c r="H35" i="17"/>
  <c r="M34" i="17"/>
  <c r="J34" i="17"/>
  <c r="I34" i="17"/>
  <c r="H34" i="17"/>
  <c r="M33" i="17"/>
  <c r="J33" i="17"/>
  <c r="I33" i="17"/>
  <c r="H33" i="17"/>
  <c r="M32" i="17"/>
  <c r="J32" i="17"/>
  <c r="I32" i="17"/>
  <c r="H32" i="17"/>
  <c r="M31" i="17"/>
  <c r="J31" i="17"/>
  <c r="I31" i="17"/>
  <c r="H31" i="17"/>
  <c r="M30" i="17"/>
  <c r="J30" i="17"/>
  <c r="I30" i="17"/>
  <c r="H30" i="17"/>
  <c r="M29" i="17"/>
  <c r="J29" i="17"/>
  <c r="I29" i="17"/>
  <c r="H29" i="17"/>
  <c r="M28" i="17"/>
  <c r="J28" i="17"/>
  <c r="I28" i="17"/>
  <c r="H28" i="17"/>
  <c r="M27" i="17"/>
  <c r="J27" i="17"/>
  <c r="I27" i="17"/>
  <c r="H27" i="17"/>
  <c r="M26" i="17"/>
  <c r="J26" i="17"/>
  <c r="I26" i="17"/>
  <c r="H26" i="17"/>
  <c r="M25" i="17"/>
  <c r="J25" i="17"/>
  <c r="I25" i="17"/>
  <c r="H25" i="17"/>
  <c r="M24" i="17"/>
  <c r="J24" i="17"/>
  <c r="I24" i="17"/>
  <c r="H24" i="17"/>
  <c r="M23" i="17"/>
  <c r="J23" i="17"/>
  <c r="I23" i="17"/>
  <c r="H23" i="17"/>
  <c r="M22" i="17"/>
  <c r="J22" i="17"/>
  <c r="I22" i="17"/>
  <c r="H22" i="17"/>
  <c r="M21" i="17"/>
  <c r="J21" i="17"/>
  <c r="I21" i="17"/>
  <c r="H21" i="17"/>
  <c r="M20" i="17"/>
  <c r="J20" i="17"/>
  <c r="I20" i="17"/>
  <c r="H20" i="17"/>
  <c r="M19" i="17"/>
  <c r="J19" i="17"/>
  <c r="I19" i="17"/>
  <c r="H19" i="17"/>
  <c r="M18" i="17"/>
  <c r="J18" i="17"/>
  <c r="I18" i="17"/>
  <c r="H18" i="17"/>
  <c r="M17" i="17"/>
  <c r="J17" i="17"/>
  <c r="I17" i="17"/>
  <c r="H17" i="17"/>
  <c r="M16" i="17"/>
  <c r="J16" i="17"/>
  <c r="I16" i="17"/>
  <c r="H16" i="17"/>
  <c r="M15" i="17"/>
  <c r="J15" i="17"/>
  <c r="I15" i="17"/>
  <c r="H15" i="17"/>
  <c r="M14" i="17"/>
  <c r="J14" i="17"/>
  <c r="I14" i="17"/>
  <c r="H14" i="17"/>
  <c r="M13" i="17"/>
  <c r="J13" i="17"/>
  <c r="I13" i="17"/>
  <c r="H13" i="17"/>
  <c r="M12" i="17"/>
  <c r="J12" i="17"/>
  <c r="I12" i="17"/>
  <c r="H12" i="17"/>
  <c r="M11" i="17"/>
  <c r="J11" i="17"/>
  <c r="I11" i="17"/>
  <c r="H11" i="17"/>
  <c r="M10" i="17"/>
  <c r="J10" i="17"/>
  <c r="I10" i="17"/>
  <c r="H10" i="17"/>
  <c r="M9" i="17"/>
  <c r="J9" i="17"/>
  <c r="I9" i="17"/>
  <c r="H9" i="17"/>
  <c r="M8" i="17"/>
  <c r="J8" i="17"/>
  <c r="I8" i="17"/>
  <c r="H8" i="17"/>
  <c r="M7" i="17"/>
  <c r="J7" i="17"/>
  <c r="I7" i="17"/>
  <c r="H7" i="17"/>
  <c r="M6" i="17"/>
  <c r="J6" i="17"/>
  <c r="I6" i="17"/>
  <c r="H6" i="17"/>
  <c r="M5" i="17"/>
  <c r="J5" i="17"/>
  <c r="I5" i="17"/>
  <c r="N5" i="17" s="1"/>
  <c r="H5" i="17"/>
  <c r="M4" i="17"/>
  <c r="J4" i="17"/>
  <c r="I4" i="17"/>
  <c r="H4" i="17"/>
  <c r="M3" i="17"/>
  <c r="J3" i="17"/>
  <c r="I3" i="17"/>
  <c r="H3" i="17"/>
  <c r="M70" i="16"/>
  <c r="J70" i="16"/>
  <c r="I70" i="16"/>
  <c r="H70" i="16"/>
  <c r="M69" i="16"/>
  <c r="J69" i="16"/>
  <c r="I69" i="16"/>
  <c r="H69" i="16"/>
  <c r="M68" i="16"/>
  <c r="J68" i="16"/>
  <c r="I68" i="16"/>
  <c r="H68" i="16"/>
  <c r="M67" i="16"/>
  <c r="J67" i="16"/>
  <c r="I67" i="16"/>
  <c r="H67" i="16"/>
  <c r="M66" i="16"/>
  <c r="J66" i="16"/>
  <c r="I66" i="16"/>
  <c r="H66" i="16"/>
  <c r="M65" i="16"/>
  <c r="J65" i="16"/>
  <c r="I65" i="16"/>
  <c r="H65" i="16"/>
  <c r="M64" i="16"/>
  <c r="J64" i="16"/>
  <c r="I64" i="16"/>
  <c r="H64" i="16"/>
  <c r="M63" i="16"/>
  <c r="J63" i="16"/>
  <c r="I63" i="16"/>
  <c r="H63" i="16"/>
  <c r="M62" i="16"/>
  <c r="J62" i="16"/>
  <c r="I62" i="16"/>
  <c r="H62" i="16"/>
  <c r="M61" i="16"/>
  <c r="J61" i="16"/>
  <c r="I61" i="16"/>
  <c r="H61" i="16"/>
  <c r="M60" i="16"/>
  <c r="J60" i="16"/>
  <c r="I60" i="16"/>
  <c r="H60" i="16"/>
  <c r="M59" i="16"/>
  <c r="J59" i="16"/>
  <c r="I59" i="16"/>
  <c r="H59" i="16"/>
  <c r="M58" i="16"/>
  <c r="J58" i="16"/>
  <c r="I58" i="16"/>
  <c r="H58" i="16"/>
  <c r="M57" i="16"/>
  <c r="J57" i="16"/>
  <c r="I57" i="16"/>
  <c r="H57" i="16"/>
  <c r="M56" i="16"/>
  <c r="J56" i="16"/>
  <c r="I56" i="16"/>
  <c r="H56" i="16"/>
  <c r="M55" i="16"/>
  <c r="J55" i="16"/>
  <c r="I55" i="16"/>
  <c r="H55" i="16"/>
  <c r="M54" i="16"/>
  <c r="J54" i="16"/>
  <c r="I54" i="16"/>
  <c r="H54" i="16"/>
  <c r="M53" i="16"/>
  <c r="J53" i="16"/>
  <c r="I53" i="16"/>
  <c r="H53" i="16"/>
  <c r="M52" i="16"/>
  <c r="J52" i="16"/>
  <c r="I52" i="16"/>
  <c r="H52" i="16"/>
  <c r="M51" i="16"/>
  <c r="J51" i="16"/>
  <c r="I51" i="16"/>
  <c r="H51" i="16"/>
  <c r="M50" i="16"/>
  <c r="J50" i="16"/>
  <c r="I50" i="16"/>
  <c r="H50" i="16"/>
  <c r="M49" i="16"/>
  <c r="J49" i="16"/>
  <c r="I49" i="16"/>
  <c r="H49" i="16"/>
  <c r="M48" i="16"/>
  <c r="J48" i="16"/>
  <c r="I48" i="16"/>
  <c r="H48" i="16"/>
  <c r="M47" i="16"/>
  <c r="J47" i="16"/>
  <c r="I47" i="16"/>
  <c r="H47" i="16"/>
  <c r="M46" i="16"/>
  <c r="J46" i="16"/>
  <c r="I46" i="16"/>
  <c r="H46" i="16"/>
  <c r="M45" i="16"/>
  <c r="J45" i="16"/>
  <c r="I45" i="16"/>
  <c r="H45" i="16"/>
  <c r="M44" i="16"/>
  <c r="J44" i="16"/>
  <c r="I44" i="16"/>
  <c r="H44" i="16"/>
  <c r="M43" i="16"/>
  <c r="J43" i="16"/>
  <c r="I43" i="16"/>
  <c r="H43" i="16"/>
  <c r="M42" i="16"/>
  <c r="J42" i="16"/>
  <c r="I42" i="16"/>
  <c r="H42" i="16"/>
  <c r="M41" i="16"/>
  <c r="J41" i="16"/>
  <c r="I41" i="16"/>
  <c r="H41" i="16"/>
  <c r="M40" i="16"/>
  <c r="J40" i="16"/>
  <c r="I40" i="16"/>
  <c r="H40" i="16"/>
  <c r="M39" i="16"/>
  <c r="J39" i="16"/>
  <c r="I39" i="16"/>
  <c r="H39" i="16"/>
  <c r="M38" i="16"/>
  <c r="J38" i="16"/>
  <c r="I38" i="16"/>
  <c r="H38" i="16"/>
  <c r="M37" i="16"/>
  <c r="J37" i="16"/>
  <c r="I37" i="16"/>
  <c r="H37" i="16"/>
  <c r="M36" i="16"/>
  <c r="J36" i="16"/>
  <c r="I36" i="16"/>
  <c r="H36" i="16"/>
  <c r="M35" i="16"/>
  <c r="J35" i="16"/>
  <c r="I35" i="16"/>
  <c r="H35" i="16"/>
  <c r="M34" i="16"/>
  <c r="J34" i="16"/>
  <c r="I34" i="16"/>
  <c r="H34" i="16"/>
  <c r="M33" i="16"/>
  <c r="J33" i="16"/>
  <c r="I33" i="16"/>
  <c r="H33" i="16"/>
  <c r="M32" i="16"/>
  <c r="J32" i="16"/>
  <c r="I32" i="16"/>
  <c r="H32" i="16"/>
  <c r="M31" i="16"/>
  <c r="J31" i="16"/>
  <c r="I31" i="16"/>
  <c r="H31" i="16"/>
  <c r="M30" i="16"/>
  <c r="J30" i="16"/>
  <c r="I30" i="16"/>
  <c r="H30" i="16"/>
  <c r="M29" i="16"/>
  <c r="J29" i="16"/>
  <c r="I29" i="16"/>
  <c r="H29" i="16"/>
  <c r="M28" i="16"/>
  <c r="J28" i="16"/>
  <c r="I28" i="16"/>
  <c r="H28" i="16"/>
  <c r="M27" i="16"/>
  <c r="J27" i="16"/>
  <c r="I27" i="16"/>
  <c r="H27" i="16"/>
  <c r="M26" i="16"/>
  <c r="J26" i="16"/>
  <c r="I26" i="16"/>
  <c r="H26" i="16"/>
  <c r="M25" i="16"/>
  <c r="J25" i="16"/>
  <c r="I25" i="16"/>
  <c r="H25" i="16"/>
  <c r="M24" i="16"/>
  <c r="J24" i="16"/>
  <c r="I24" i="16"/>
  <c r="H24" i="16"/>
  <c r="M23" i="16"/>
  <c r="J23" i="16"/>
  <c r="I23" i="16"/>
  <c r="H23" i="16"/>
  <c r="M22" i="16"/>
  <c r="J22" i="16"/>
  <c r="I22" i="16"/>
  <c r="H22" i="16"/>
  <c r="M21" i="16"/>
  <c r="J21" i="16"/>
  <c r="I21" i="16"/>
  <c r="H21" i="16"/>
  <c r="M20" i="16"/>
  <c r="J20" i="16"/>
  <c r="I20" i="16"/>
  <c r="H20" i="16"/>
  <c r="M19" i="16"/>
  <c r="J19" i="16"/>
  <c r="I19" i="16"/>
  <c r="H19" i="16"/>
  <c r="M18" i="16"/>
  <c r="J18" i="16"/>
  <c r="I18" i="16"/>
  <c r="H18" i="16"/>
  <c r="M17" i="16"/>
  <c r="J17" i="16"/>
  <c r="I17" i="16"/>
  <c r="H17" i="16"/>
  <c r="M16" i="16"/>
  <c r="J16" i="16"/>
  <c r="I16" i="16"/>
  <c r="H16" i="16"/>
  <c r="M15" i="16"/>
  <c r="J15" i="16"/>
  <c r="I15" i="16"/>
  <c r="H15" i="16"/>
  <c r="M14" i="16"/>
  <c r="J14" i="16"/>
  <c r="I14" i="16"/>
  <c r="H14" i="16"/>
  <c r="M13" i="16"/>
  <c r="J13" i="16"/>
  <c r="I13" i="16"/>
  <c r="H13" i="16"/>
  <c r="M12" i="16"/>
  <c r="J12" i="16"/>
  <c r="I12" i="16"/>
  <c r="H12" i="16"/>
  <c r="M11" i="16"/>
  <c r="J11" i="16"/>
  <c r="I11" i="16"/>
  <c r="H11" i="16"/>
  <c r="M10" i="16"/>
  <c r="J10" i="16"/>
  <c r="I10" i="16"/>
  <c r="H10" i="16"/>
  <c r="M9" i="16"/>
  <c r="J9" i="16"/>
  <c r="I9" i="16"/>
  <c r="H9" i="16"/>
  <c r="M8" i="16"/>
  <c r="J8" i="16"/>
  <c r="I8" i="16"/>
  <c r="H8" i="16"/>
  <c r="M7" i="16"/>
  <c r="J7" i="16"/>
  <c r="I7" i="16"/>
  <c r="H7" i="16"/>
  <c r="M6" i="16"/>
  <c r="J6" i="16"/>
  <c r="I6" i="16"/>
  <c r="H6" i="16"/>
  <c r="M5" i="16"/>
  <c r="J5" i="16"/>
  <c r="I5" i="16"/>
  <c r="H5" i="16"/>
  <c r="M4" i="16"/>
  <c r="J4" i="16"/>
  <c r="I4" i="16"/>
  <c r="H4" i="16"/>
  <c r="M3" i="16"/>
  <c r="J3" i="16"/>
  <c r="I3" i="16"/>
  <c r="N49" i="16" s="1"/>
  <c r="H3" i="16"/>
  <c r="M66" i="15"/>
  <c r="J66" i="15"/>
  <c r="I66" i="15"/>
  <c r="H66" i="15"/>
  <c r="M65" i="15"/>
  <c r="J65" i="15"/>
  <c r="I65" i="15"/>
  <c r="H65" i="15"/>
  <c r="M64" i="15"/>
  <c r="J64" i="15"/>
  <c r="I64" i="15"/>
  <c r="H64" i="15"/>
  <c r="M63" i="15"/>
  <c r="J63" i="15"/>
  <c r="I63" i="15"/>
  <c r="H63" i="15"/>
  <c r="M62" i="15"/>
  <c r="J62" i="15"/>
  <c r="I62" i="15"/>
  <c r="H62" i="15"/>
  <c r="M61" i="15"/>
  <c r="J61" i="15"/>
  <c r="I61" i="15"/>
  <c r="H61" i="15"/>
  <c r="M60" i="15"/>
  <c r="J60" i="15"/>
  <c r="I60" i="15"/>
  <c r="H60" i="15"/>
  <c r="M59" i="15"/>
  <c r="J59" i="15"/>
  <c r="I59" i="15"/>
  <c r="H59" i="15"/>
  <c r="M58" i="15"/>
  <c r="J58" i="15"/>
  <c r="I58" i="15"/>
  <c r="H58" i="15"/>
  <c r="M57" i="15"/>
  <c r="J57" i="15"/>
  <c r="I57" i="15"/>
  <c r="H57" i="15"/>
  <c r="M56" i="15"/>
  <c r="J56" i="15"/>
  <c r="I56" i="15"/>
  <c r="H56" i="15"/>
  <c r="M55" i="15"/>
  <c r="J55" i="15"/>
  <c r="I55" i="15"/>
  <c r="H55" i="15"/>
  <c r="M54" i="15"/>
  <c r="J54" i="15"/>
  <c r="I54" i="15"/>
  <c r="H54" i="15"/>
  <c r="M53" i="15"/>
  <c r="J53" i="15"/>
  <c r="I53" i="15"/>
  <c r="H53" i="15"/>
  <c r="M52" i="15"/>
  <c r="J52" i="15"/>
  <c r="I52" i="15"/>
  <c r="H52" i="15"/>
  <c r="M51" i="15"/>
  <c r="J51" i="15"/>
  <c r="I51" i="15"/>
  <c r="H51" i="15"/>
  <c r="M50" i="15"/>
  <c r="J50" i="15"/>
  <c r="I50" i="15"/>
  <c r="H50" i="15"/>
  <c r="M49" i="15"/>
  <c r="J49" i="15"/>
  <c r="I49" i="15"/>
  <c r="H49" i="15"/>
  <c r="M48" i="15"/>
  <c r="J48" i="15"/>
  <c r="I48" i="15"/>
  <c r="H48" i="15"/>
  <c r="M47" i="15"/>
  <c r="J47" i="15"/>
  <c r="I47" i="15"/>
  <c r="H47" i="15"/>
  <c r="M46" i="15"/>
  <c r="J46" i="15"/>
  <c r="I46" i="15"/>
  <c r="H46" i="15"/>
  <c r="M45" i="15"/>
  <c r="J45" i="15"/>
  <c r="I45" i="15"/>
  <c r="H45" i="15"/>
  <c r="M44" i="15"/>
  <c r="J44" i="15"/>
  <c r="I44" i="15"/>
  <c r="H44" i="15"/>
  <c r="M43" i="15"/>
  <c r="J43" i="15"/>
  <c r="I43" i="15"/>
  <c r="H43" i="15"/>
  <c r="M42" i="15"/>
  <c r="J42" i="15"/>
  <c r="I42" i="15"/>
  <c r="H42" i="15"/>
  <c r="M41" i="15"/>
  <c r="J41" i="15"/>
  <c r="I41" i="15"/>
  <c r="H41" i="15"/>
  <c r="M40" i="15"/>
  <c r="J40" i="15"/>
  <c r="I40" i="15"/>
  <c r="H40" i="15"/>
  <c r="M39" i="15"/>
  <c r="J39" i="15"/>
  <c r="I39" i="15"/>
  <c r="H39" i="15"/>
  <c r="M38" i="15"/>
  <c r="J38" i="15"/>
  <c r="I38" i="15"/>
  <c r="H38" i="15"/>
  <c r="M37" i="15"/>
  <c r="J37" i="15"/>
  <c r="I37" i="15"/>
  <c r="H37" i="15"/>
  <c r="M36" i="15"/>
  <c r="J36" i="15"/>
  <c r="I36" i="15"/>
  <c r="H36" i="15"/>
  <c r="M35" i="15"/>
  <c r="J35" i="15"/>
  <c r="I35" i="15"/>
  <c r="H35" i="15"/>
  <c r="M34" i="15"/>
  <c r="J34" i="15"/>
  <c r="I34" i="15"/>
  <c r="H34" i="15"/>
  <c r="M33" i="15"/>
  <c r="J33" i="15"/>
  <c r="I33" i="15"/>
  <c r="H33" i="15"/>
  <c r="M32" i="15"/>
  <c r="J32" i="15"/>
  <c r="I32" i="15"/>
  <c r="H32" i="15"/>
  <c r="M31" i="15"/>
  <c r="J31" i="15"/>
  <c r="I31" i="15"/>
  <c r="H31" i="15"/>
  <c r="M30" i="15"/>
  <c r="J30" i="15"/>
  <c r="I30" i="15"/>
  <c r="H30" i="15"/>
  <c r="M29" i="15"/>
  <c r="J29" i="15"/>
  <c r="I29" i="15"/>
  <c r="H29" i="15"/>
  <c r="M28" i="15"/>
  <c r="J28" i="15"/>
  <c r="I28" i="15"/>
  <c r="H28" i="15"/>
  <c r="M27" i="15"/>
  <c r="J27" i="15"/>
  <c r="I27" i="15"/>
  <c r="H27" i="15"/>
  <c r="M26" i="15"/>
  <c r="J26" i="15"/>
  <c r="I26" i="15"/>
  <c r="H26" i="15"/>
  <c r="M25" i="15"/>
  <c r="J25" i="15"/>
  <c r="I25" i="15"/>
  <c r="H25" i="15"/>
  <c r="M24" i="15"/>
  <c r="J24" i="15"/>
  <c r="I24" i="15"/>
  <c r="H24" i="15"/>
  <c r="M23" i="15"/>
  <c r="J23" i="15"/>
  <c r="I23" i="15"/>
  <c r="H23" i="15"/>
  <c r="M22" i="15"/>
  <c r="J22" i="15"/>
  <c r="I22" i="15"/>
  <c r="H22" i="15"/>
  <c r="M21" i="15"/>
  <c r="J21" i="15"/>
  <c r="I21" i="15"/>
  <c r="H21" i="15"/>
  <c r="M20" i="15"/>
  <c r="J20" i="15"/>
  <c r="I20" i="15"/>
  <c r="H20" i="15"/>
  <c r="M19" i="15"/>
  <c r="J19" i="15"/>
  <c r="I19" i="15"/>
  <c r="H19" i="15"/>
  <c r="M18" i="15"/>
  <c r="J18" i="15"/>
  <c r="I18" i="15"/>
  <c r="H18" i="15"/>
  <c r="M17" i="15"/>
  <c r="J17" i="15"/>
  <c r="I17" i="15"/>
  <c r="H17" i="15"/>
  <c r="M16" i="15"/>
  <c r="J16" i="15"/>
  <c r="I16" i="15"/>
  <c r="H16" i="15"/>
  <c r="M15" i="15"/>
  <c r="J15" i="15"/>
  <c r="I15" i="15"/>
  <c r="H15" i="15"/>
  <c r="M14" i="15"/>
  <c r="J14" i="15"/>
  <c r="I14" i="15"/>
  <c r="H14" i="15"/>
  <c r="M13" i="15"/>
  <c r="J13" i="15"/>
  <c r="I13" i="15"/>
  <c r="H13" i="15"/>
  <c r="M12" i="15"/>
  <c r="J12" i="15"/>
  <c r="I12" i="15"/>
  <c r="H12" i="15"/>
  <c r="M11" i="15"/>
  <c r="J11" i="15"/>
  <c r="I11" i="15"/>
  <c r="H11" i="15"/>
  <c r="M10" i="15"/>
  <c r="J10" i="15"/>
  <c r="I10" i="15"/>
  <c r="H10" i="15"/>
  <c r="M9" i="15"/>
  <c r="J9" i="15"/>
  <c r="I9" i="15"/>
  <c r="H9" i="15"/>
  <c r="M8" i="15"/>
  <c r="J8" i="15"/>
  <c r="I8" i="15"/>
  <c r="H8" i="15"/>
  <c r="M7" i="15"/>
  <c r="J7" i="15"/>
  <c r="I7" i="15"/>
  <c r="H7" i="15"/>
  <c r="M6" i="15"/>
  <c r="J6" i="15"/>
  <c r="I6" i="15"/>
  <c r="N6" i="15" s="1"/>
  <c r="H6" i="15"/>
  <c r="M5" i="15"/>
  <c r="J5" i="15"/>
  <c r="I5" i="15"/>
  <c r="H5" i="15"/>
  <c r="M4" i="15"/>
  <c r="J4" i="15"/>
  <c r="I4" i="15"/>
  <c r="N17" i="15" s="1"/>
  <c r="H4" i="15"/>
  <c r="M3" i="15"/>
  <c r="J3" i="15"/>
  <c r="I3" i="15"/>
  <c r="H3" i="15"/>
  <c r="M63" i="14"/>
  <c r="J63" i="14"/>
  <c r="I63" i="14"/>
  <c r="H63" i="14"/>
  <c r="M62" i="14"/>
  <c r="J62" i="14"/>
  <c r="I62" i="14"/>
  <c r="H62" i="14"/>
  <c r="M61" i="14"/>
  <c r="J61" i="14"/>
  <c r="I61" i="14"/>
  <c r="H61" i="14"/>
  <c r="M60" i="14"/>
  <c r="J60" i="14"/>
  <c r="I60" i="14"/>
  <c r="H60" i="14"/>
  <c r="M59" i="14"/>
  <c r="J59" i="14"/>
  <c r="I59" i="14"/>
  <c r="H59" i="14"/>
  <c r="M58" i="14"/>
  <c r="J58" i="14"/>
  <c r="I58" i="14"/>
  <c r="H58" i="14"/>
  <c r="M57" i="14"/>
  <c r="J57" i="14"/>
  <c r="I57" i="14"/>
  <c r="H57" i="14"/>
  <c r="M56" i="14"/>
  <c r="J56" i="14"/>
  <c r="I56" i="14"/>
  <c r="H56" i="14"/>
  <c r="M55" i="14"/>
  <c r="J55" i="14"/>
  <c r="I55" i="14"/>
  <c r="H55" i="14"/>
  <c r="M54" i="14"/>
  <c r="J54" i="14"/>
  <c r="I54" i="14"/>
  <c r="H54" i="14"/>
  <c r="M53" i="14"/>
  <c r="J53" i="14"/>
  <c r="I53" i="14"/>
  <c r="H53" i="14"/>
  <c r="M52" i="14"/>
  <c r="J52" i="14"/>
  <c r="I52" i="14"/>
  <c r="H52" i="14"/>
  <c r="M51" i="14"/>
  <c r="J51" i="14"/>
  <c r="I51" i="14"/>
  <c r="H51" i="14"/>
  <c r="M50" i="14"/>
  <c r="J50" i="14"/>
  <c r="I50" i="14"/>
  <c r="H50" i="14"/>
  <c r="M49" i="14"/>
  <c r="J49" i="14"/>
  <c r="I49" i="14"/>
  <c r="H49" i="14"/>
  <c r="M48" i="14"/>
  <c r="J48" i="14"/>
  <c r="I48" i="14"/>
  <c r="H48" i="14"/>
  <c r="M47" i="14"/>
  <c r="J47" i="14"/>
  <c r="I47" i="14"/>
  <c r="H47" i="14"/>
  <c r="M46" i="14"/>
  <c r="J46" i="14"/>
  <c r="I46" i="14"/>
  <c r="H46" i="14"/>
  <c r="M45" i="14"/>
  <c r="J45" i="14"/>
  <c r="I45" i="14"/>
  <c r="H45" i="14"/>
  <c r="M44" i="14"/>
  <c r="J44" i="14"/>
  <c r="I44" i="14"/>
  <c r="H44" i="14"/>
  <c r="M43" i="14"/>
  <c r="J43" i="14"/>
  <c r="I43" i="14"/>
  <c r="H43" i="14"/>
  <c r="M42" i="14"/>
  <c r="J42" i="14"/>
  <c r="I42" i="14"/>
  <c r="H42" i="14"/>
  <c r="M41" i="14"/>
  <c r="J41" i="14"/>
  <c r="I41" i="14"/>
  <c r="H41" i="14"/>
  <c r="M40" i="14"/>
  <c r="J40" i="14"/>
  <c r="I40" i="14"/>
  <c r="H40" i="14"/>
  <c r="M39" i="14"/>
  <c r="J39" i="14"/>
  <c r="I39" i="14"/>
  <c r="H39" i="14"/>
  <c r="M38" i="14"/>
  <c r="J38" i="14"/>
  <c r="I38" i="14"/>
  <c r="H38" i="14"/>
  <c r="M37" i="14"/>
  <c r="J37" i="14"/>
  <c r="I37" i="14"/>
  <c r="H37" i="14"/>
  <c r="M36" i="14"/>
  <c r="J36" i="14"/>
  <c r="I36" i="14"/>
  <c r="H36" i="14"/>
  <c r="M35" i="14"/>
  <c r="J35" i="14"/>
  <c r="I35" i="14"/>
  <c r="H35" i="14"/>
  <c r="M34" i="14"/>
  <c r="J34" i="14"/>
  <c r="I34" i="14"/>
  <c r="H34" i="14"/>
  <c r="M33" i="14"/>
  <c r="J33" i="14"/>
  <c r="I33" i="14"/>
  <c r="H33" i="14"/>
  <c r="M32" i="14"/>
  <c r="J32" i="14"/>
  <c r="I32" i="14"/>
  <c r="H32" i="14"/>
  <c r="M31" i="14"/>
  <c r="J31" i="14"/>
  <c r="I31" i="14"/>
  <c r="H31" i="14"/>
  <c r="M30" i="14"/>
  <c r="J30" i="14"/>
  <c r="I30" i="14"/>
  <c r="H30" i="14"/>
  <c r="M29" i="14"/>
  <c r="J29" i="14"/>
  <c r="I29" i="14"/>
  <c r="H29" i="14"/>
  <c r="M28" i="14"/>
  <c r="J28" i="14"/>
  <c r="I28" i="14"/>
  <c r="H28" i="14"/>
  <c r="M27" i="14"/>
  <c r="J27" i="14"/>
  <c r="I27" i="14"/>
  <c r="H27" i="14"/>
  <c r="M26" i="14"/>
  <c r="J26" i="14"/>
  <c r="I26" i="14"/>
  <c r="H26" i="14"/>
  <c r="M25" i="14"/>
  <c r="J25" i="14"/>
  <c r="I25" i="14"/>
  <c r="H25" i="14"/>
  <c r="M24" i="14"/>
  <c r="J24" i="14"/>
  <c r="I24" i="14"/>
  <c r="H24" i="14"/>
  <c r="M23" i="14"/>
  <c r="J23" i="14"/>
  <c r="I23" i="14"/>
  <c r="H23" i="14"/>
  <c r="M22" i="14"/>
  <c r="J22" i="14"/>
  <c r="I22" i="14"/>
  <c r="H22" i="14"/>
  <c r="M21" i="14"/>
  <c r="J21" i="14"/>
  <c r="I21" i="14"/>
  <c r="H21" i="14"/>
  <c r="M20" i="14"/>
  <c r="J20" i="14"/>
  <c r="I20" i="14"/>
  <c r="H20" i="14"/>
  <c r="M19" i="14"/>
  <c r="J19" i="14"/>
  <c r="I19" i="14"/>
  <c r="H19" i="14"/>
  <c r="M18" i="14"/>
  <c r="J18" i="14"/>
  <c r="I18" i="14"/>
  <c r="H18" i="14"/>
  <c r="M17" i="14"/>
  <c r="J17" i="14"/>
  <c r="I17" i="14"/>
  <c r="H17" i="14"/>
  <c r="M16" i="14"/>
  <c r="J16" i="14"/>
  <c r="I16" i="14"/>
  <c r="H16" i="14"/>
  <c r="M15" i="14"/>
  <c r="J15" i="14"/>
  <c r="I15" i="14"/>
  <c r="H15" i="14"/>
  <c r="M14" i="14"/>
  <c r="J14" i="14"/>
  <c r="I14" i="14"/>
  <c r="H14" i="14"/>
  <c r="M13" i="14"/>
  <c r="J13" i="14"/>
  <c r="I13" i="14"/>
  <c r="H13" i="14"/>
  <c r="M12" i="14"/>
  <c r="J12" i="14"/>
  <c r="I12" i="14"/>
  <c r="H12" i="14"/>
  <c r="M11" i="14"/>
  <c r="J11" i="14"/>
  <c r="I11" i="14"/>
  <c r="H11" i="14"/>
  <c r="M10" i="14"/>
  <c r="J10" i="14"/>
  <c r="I10" i="14"/>
  <c r="H10" i="14"/>
  <c r="M9" i="14"/>
  <c r="J9" i="14"/>
  <c r="I9" i="14"/>
  <c r="H9" i="14"/>
  <c r="M8" i="14"/>
  <c r="J8" i="14"/>
  <c r="I8" i="14"/>
  <c r="H8" i="14"/>
  <c r="M7" i="14"/>
  <c r="J7" i="14"/>
  <c r="I7" i="14"/>
  <c r="H7" i="14"/>
  <c r="M6" i="14"/>
  <c r="J6" i="14"/>
  <c r="I6" i="14"/>
  <c r="H6" i="14"/>
  <c r="M5" i="14"/>
  <c r="J5" i="14"/>
  <c r="I5" i="14"/>
  <c r="H5" i="14"/>
  <c r="M4" i="14"/>
  <c r="J4" i="14"/>
  <c r="I4" i="14"/>
  <c r="H4" i="14"/>
  <c r="M3" i="14"/>
  <c r="J3" i="14"/>
  <c r="I3" i="14"/>
  <c r="H3" i="14"/>
  <c r="M118" i="13"/>
  <c r="J118" i="13"/>
  <c r="I118" i="13"/>
  <c r="H118" i="13"/>
  <c r="M117" i="13"/>
  <c r="J117" i="13"/>
  <c r="I117" i="13"/>
  <c r="H117" i="13"/>
  <c r="M116" i="13"/>
  <c r="J116" i="13"/>
  <c r="I116" i="13"/>
  <c r="H116" i="13"/>
  <c r="M115" i="13"/>
  <c r="J115" i="13"/>
  <c r="I115" i="13"/>
  <c r="H115" i="13"/>
  <c r="M114" i="13"/>
  <c r="J114" i="13"/>
  <c r="I114" i="13"/>
  <c r="H114" i="13"/>
  <c r="M113" i="13"/>
  <c r="J113" i="13"/>
  <c r="I113" i="13"/>
  <c r="H113" i="13"/>
  <c r="M112" i="13"/>
  <c r="J112" i="13"/>
  <c r="I112" i="13"/>
  <c r="H112" i="13"/>
  <c r="M111" i="13"/>
  <c r="J111" i="13"/>
  <c r="I111" i="13"/>
  <c r="H111" i="13"/>
  <c r="M110" i="13"/>
  <c r="J110" i="13"/>
  <c r="I110" i="13"/>
  <c r="H110" i="13"/>
  <c r="M109" i="13"/>
  <c r="J109" i="13"/>
  <c r="I109" i="13"/>
  <c r="H109" i="13"/>
  <c r="M108" i="13"/>
  <c r="J108" i="13"/>
  <c r="I108" i="13"/>
  <c r="H108" i="13"/>
  <c r="M107" i="13"/>
  <c r="J107" i="13"/>
  <c r="I107" i="13"/>
  <c r="H107" i="13"/>
  <c r="M106" i="13"/>
  <c r="J106" i="13"/>
  <c r="I106" i="13"/>
  <c r="H106" i="13"/>
  <c r="M105" i="13"/>
  <c r="J105" i="13"/>
  <c r="I105" i="13"/>
  <c r="H105" i="13"/>
  <c r="M104" i="13"/>
  <c r="J104" i="13"/>
  <c r="I104" i="13"/>
  <c r="H104" i="13"/>
  <c r="M103" i="13"/>
  <c r="J103" i="13"/>
  <c r="I103" i="13"/>
  <c r="H103" i="13"/>
  <c r="M102" i="13"/>
  <c r="J102" i="13"/>
  <c r="I102" i="13"/>
  <c r="H102" i="13"/>
  <c r="M101" i="13"/>
  <c r="J101" i="13"/>
  <c r="I101" i="13"/>
  <c r="H101" i="13"/>
  <c r="M100" i="13"/>
  <c r="J100" i="13"/>
  <c r="I100" i="13"/>
  <c r="H100" i="13"/>
  <c r="M99" i="13"/>
  <c r="J99" i="13"/>
  <c r="I99" i="13"/>
  <c r="H99" i="13"/>
  <c r="M98" i="13"/>
  <c r="J98" i="13"/>
  <c r="I98" i="13"/>
  <c r="H98" i="13"/>
  <c r="M97" i="13"/>
  <c r="J97" i="13"/>
  <c r="I97" i="13"/>
  <c r="H97" i="13"/>
  <c r="M96" i="13"/>
  <c r="J96" i="13"/>
  <c r="I96" i="13"/>
  <c r="H96" i="13"/>
  <c r="M95" i="13"/>
  <c r="J95" i="13"/>
  <c r="I95" i="13"/>
  <c r="H95" i="13"/>
  <c r="M94" i="13"/>
  <c r="J94" i="13"/>
  <c r="I94" i="13"/>
  <c r="H94" i="13"/>
  <c r="M93" i="13"/>
  <c r="J93" i="13"/>
  <c r="I93" i="13"/>
  <c r="H93" i="13"/>
  <c r="M92" i="13"/>
  <c r="J92" i="13"/>
  <c r="I92" i="13"/>
  <c r="H92" i="13"/>
  <c r="M91" i="13"/>
  <c r="J91" i="13"/>
  <c r="I91" i="13"/>
  <c r="H91" i="13"/>
  <c r="M90" i="13"/>
  <c r="J90" i="13"/>
  <c r="I90" i="13"/>
  <c r="H90" i="13"/>
  <c r="M89" i="13"/>
  <c r="J89" i="13"/>
  <c r="I89" i="13"/>
  <c r="H89" i="13"/>
  <c r="M88" i="13"/>
  <c r="J88" i="13"/>
  <c r="I88" i="13"/>
  <c r="H88" i="13"/>
  <c r="M87" i="13"/>
  <c r="J87" i="13"/>
  <c r="I87" i="13"/>
  <c r="H87" i="13"/>
  <c r="M86" i="13"/>
  <c r="J86" i="13"/>
  <c r="I86" i="13"/>
  <c r="H86" i="13"/>
  <c r="M85" i="13"/>
  <c r="J85" i="13"/>
  <c r="I85" i="13"/>
  <c r="H85" i="13"/>
  <c r="M84" i="13"/>
  <c r="J84" i="13"/>
  <c r="I84" i="13"/>
  <c r="H84" i="13"/>
  <c r="M83" i="13"/>
  <c r="J83" i="13"/>
  <c r="I83" i="13"/>
  <c r="H83" i="13"/>
  <c r="M82" i="13"/>
  <c r="J82" i="13"/>
  <c r="I82" i="13"/>
  <c r="H82" i="13"/>
  <c r="M81" i="13"/>
  <c r="J81" i="13"/>
  <c r="I81" i="13"/>
  <c r="H81" i="13"/>
  <c r="M80" i="13"/>
  <c r="J80" i="13"/>
  <c r="I80" i="13"/>
  <c r="H80" i="13"/>
  <c r="M79" i="13"/>
  <c r="J79" i="13"/>
  <c r="I79" i="13"/>
  <c r="H79" i="13"/>
  <c r="M78" i="13"/>
  <c r="J78" i="13"/>
  <c r="I78" i="13"/>
  <c r="H78" i="13"/>
  <c r="M77" i="13"/>
  <c r="J77" i="13"/>
  <c r="I77" i="13"/>
  <c r="H77" i="13"/>
  <c r="M76" i="13"/>
  <c r="J76" i="13"/>
  <c r="I76" i="13"/>
  <c r="H76" i="13"/>
  <c r="M75" i="13"/>
  <c r="J75" i="13"/>
  <c r="I75" i="13"/>
  <c r="H75" i="13"/>
  <c r="M74" i="13"/>
  <c r="J74" i="13"/>
  <c r="I74" i="13"/>
  <c r="H74" i="13"/>
  <c r="M73" i="13"/>
  <c r="J73" i="13"/>
  <c r="I73" i="13"/>
  <c r="H73" i="13"/>
  <c r="M72" i="13"/>
  <c r="J72" i="13"/>
  <c r="I72" i="13"/>
  <c r="H72" i="13"/>
  <c r="M71" i="13"/>
  <c r="J71" i="13"/>
  <c r="I71" i="13"/>
  <c r="H71" i="13"/>
  <c r="M70" i="13"/>
  <c r="J70" i="13"/>
  <c r="I70" i="13"/>
  <c r="H70" i="13"/>
  <c r="M69" i="13"/>
  <c r="J69" i="13"/>
  <c r="I69" i="13"/>
  <c r="H69" i="13"/>
  <c r="M68" i="13"/>
  <c r="J68" i="13"/>
  <c r="I68" i="13"/>
  <c r="H68" i="13"/>
  <c r="M67" i="13"/>
  <c r="J67" i="13"/>
  <c r="I67" i="13"/>
  <c r="H67" i="13"/>
  <c r="M66" i="13"/>
  <c r="J66" i="13"/>
  <c r="I66" i="13"/>
  <c r="H66" i="13"/>
  <c r="M65" i="13"/>
  <c r="J65" i="13"/>
  <c r="I65" i="13"/>
  <c r="H65" i="13"/>
  <c r="M64" i="13"/>
  <c r="J64" i="13"/>
  <c r="I64" i="13"/>
  <c r="H64" i="13"/>
  <c r="M63" i="13"/>
  <c r="J63" i="13"/>
  <c r="I63" i="13"/>
  <c r="H63" i="13"/>
  <c r="M62" i="13"/>
  <c r="J62" i="13"/>
  <c r="I62" i="13"/>
  <c r="H62" i="13"/>
  <c r="M61" i="13"/>
  <c r="J61" i="13"/>
  <c r="I61" i="13"/>
  <c r="H61" i="13"/>
  <c r="M60" i="13"/>
  <c r="J60" i="13"/>
  <c r="I60" i="13"/>
  <c r="H60" i="13"/>
  <c r="M59" i="13"/>
  <c r="J59" i="13"/>
  <c r="I59" i="13"/>
  <c r="H59" i="13"/>
  <c r="M58" i="13"/>
  <c r="J58" i="13"/>
  <c r="I58" i="13"/>
  <c r="H58" i="13"/>
  <c r="M57" i="13"/>
  <c r="J57" i="13"/>
  <c r="I57" i="13"/>
  <c r="H57" i="13"/>
  <c r="M56" i="13"/>
  <c r="J56" i="13"/>
  <c r="I56" i="13"/>
  <c r="H56" i="13"/>
  <c r="M55" i="13"/>
  <c r="J55" i="13"/>
  <c r="I55" i="13"/>
  <c r="H55" i="13"/>
  <c r="M54" i="13"/>
  <c r="J54" i="13"/>
  <c r="I54" i="13"/>
  <c r="H54" i="13"/>
  <c r="M53" i="13"/>
  <c r="J53" i="13"/>
  <c r="I53" i="13"/>
  <c r="H53" i="13"/>
  <c r="M52" i="13"/>
  <c r="J52" i="13"/>
  <c r="I52" i="13"/>
  <c r="H52" i="13"/>
  <c r="M51" i="13"/>
  <c r="J51" i="13"/>
  <c r="I51" i="13"/>
  <c r="H51" i="13"/>
  <c r="M50" i="13"/>
  <c r="J50" i="13"/>
  <c r="I50" i="13"/>
  <c r="H50" i="13"/>
  <c r="M49" i="13"/>
  <c r="J49" i="13"/>
  <c r="I49" i="13"/>
  <c r="H49" i="13"/>
  <c r="M48" i="13"/>
  <c r="J48" i="13"/>
  <c r="I48" i="13"/>
  <c r="H48" i="13"/>
  <c r="M47" i="13"/>
  <c r="J47" i="13"/>
  <c r="I47" i="13"/>
  <c r="H47" i="13"/>
  <c r="M46" i="13"/>
  <c r="J46" i="13"/>
  <c r="I46" i="13"/>
  <c r="H46" i="13"/>
  <c r="M45" i="13"/>
  <c r="J45" i="13"/>
  <c r="I45" i="13"/>
  <c r="H45" i="13"/>
  <c r="M44" i="13"/>
  <c r="J44" i="13"/>
  <c r="I44" i="13"/>
  <c r="H44" i="13"/>
  <c r="M43" i="13"/>
  <c r="J43" i="13"/>
  <c r="I43" i="13"/>
  <c r="H43" i="13"/>
  <c r="M42" i="13"/>
  <c r="J42" i="13"/>
  <c r="I42" i="13"/>
  <c r="H42" i="13"/>
  <c r="M41" i="13"/>
  <c r="J41" i="13"/>
  <c r="I41" i="13"/>
  <c r="H41" i="13"/>
  <c r="M40" i="13"/>
  <c r="J40" i="13"/>
  <c r="I40" i="13"/>
  <c r="H40" i="13"/>
  <c r="M39" i="13"/>
  <c r="J39" i="13"/>
  <c r="I39" i="13"/>
  <c r="H39" i="13"/>
  <c r="M38" i="13"/>
  <c r="J38" i="13"/>
  <c r="I38" i="13"/>
  <c r="H38" i="13"/>
  <c r="M37" i="13"/>
  <c r="J37" i="13"/>
  <c r="I37" i="13"/>
  <c r="H37" i="13"/>
  <c r="M36" i="13"/>
  <c r="J36" i="13"/>
  <c r="I36" i="13"/>
  <c r="H36" i="13"/>
  <c r="M35" i="13"/>
  <c r="J35" i="13"/>
  <c r="I35" i="13"/>
  <c r="H35" i="13"/>
  <c r="M34" i="13"/>
  <c r="J34" i="13"/>
  <c r="I34" i="13"/>
  <c r="H34" i="13"/>
  <c r="M33" i="13"/>
  <c r="J33" i="13"/>
  <c r="I33" i="13"/>
  <c r="H33" i="13"/>
  <c r="M32" i="13"/>
  <c r="J32" i="13"/>
  <c r="I32" i="13"/>
  <c r="H32" i="13"/>
  <c r="M31" i="13"/>
  <c r="J31" i="13"/>
  <c r="I31" i="13"/>
  <c r="H31" i="13"/>
  <c r="M30" i="13"/>
  <c r="J30" i="13"/>
  <c r="I30" i="13"/>
  <c r="H30" i="13"/>
  <c r="M29" i="13"/>
  <c r="J29" i="13"/>
  <c r="I29" i="13"/>
  <c r="H29" i="13"/>
  <c r="M28" i="13"/>
  <c r="J28" i="13"/>
  <c r="I28" i="13"/>
  <c r="H28" i="13"/>
  <c r="M27" i="13"/>
  <c r="J27" i="13"/>
  <c r="I27" i="13"/>
  <c r="H27" i="13"/>
  <c r="M26" i="13"/>
  <c r="J26" i="13"/>
  <c r="I26" i="13"/>
  <c r="H26" i="13"/>
  <c r="M25" i="13"/>
  <c r="J25" i="13"/>
  <c r="I25" i="13"/>
  <c r="H25" i="13"/>
  <c r="M24" i="13"/>
  <c r="J24" i="13"/>
  <c r="I24" i="13"/>
  <c r="H24" i="13"/>
  <c r="M23" i="13"/>
  <c r="J23" i="13"/>
  <c r="I23" i="13"/>
  <c r="H23" i="13"/>
  <c r="M22" i="13"/>
  <c r="J22" i="13"/>
  <c r="I22" i="13"/>
  <c r="H22" i="13"/>
  <c r="M21" i="13"/>
  <c r="J21" i="13"/>
  <c r="I21" i="13"/>
  <c r="H21" i="13"/>
  <c r="M20" i="13"/>
  <c r="J20" i="13"/>
  <c r="I20" i="13"/>
  <c r="H20" i="13"/>
  <c r="M19" i="13"/>
  <c r="J19" i="13"/>
  <c r="I19" i="13"/>
  <c r="H19" i="13"/>
  <c r="M18" i="13"/>
  <c r="J18" i="13"/>
  <c r="I18" i="13"/>
  <c r="H18" i="13"/>
  <c r="M17" i="13"/>
  <c r="J17" i="13"/>
  <c r="I17" i="13"/>
  <c r="H17" i="13"/>
  <c r="M16" i="13"/>
  <c r="J16" i="13"/>
  <c r="I16" i="13"/>
  <c r="H16" i="13"/>
  <c r="M15" i="13"/>
  <c r="J15" i="13"/>
  <c r="I15" i="13"/>
  <c r="H15" i="13"/>
  <c r="M14" i="13"/>
  <c r="J14" i="13"/>
  <c r="I14" i="13"/>
  <c r="H14" i="13"/>
  <c r="M13" i="13"/>
  <c r="J13" i="13"/>
  <c r="I13" i="13"/>
  <c r="H13" i="13"/>
  <c r="M12" i="13"/>
  <c r="J12" i="13"/>
  <c r="I12" i="13"/>
  <c r="H12" i="13"/>
  <c r="M11" i="13"/>
  <c r="J11" i="13"/>
  <c r="I11" i="13"/>
  <c r="H11" i="13"/>
  <c r="M10" i="13"/>
  <c r="J10" i="13"/>
  <c r="I10" i="13"/>
  <c r="H10" i="13"/>
  <c r="M9" i="13"/>
  <c r="J9" i="13"/>
  <c r="I9" i="13"/>
  <c r="H9" i="13"/>
  <c r="M8" i="13"/>
  <c r="J8" i="13"/>
  <c r="I8" i="13"/>
  <c r="H8" i="13"/>
  <c r="M7" i="13"/>
  <c r="J7" i="13"/>
  <c r="I7" i="13"/>
  <c r="H7" i="13"/>
  <c r="M6" i="13"/>
  <c r="J6" i="13"/>
  <c r="I6" i="13"/>
  <c r="H6" i="13"/>
  <c r="M5" i="13"/>
  <c r="J5" i="13"/>
  <c r="I5" i="13"/>
  <c r="H5" i="13"/>
  <c r="M4" i="13"/>
  <c r="J4" i="13"/>
  <c r="I4" i="13"/>
  <c r="H4" i="13"/>
  <c r="M3" i="13"/>
  <c r="J3" i="13"/>
  <c r="I3" i="13"/>
  <c r="N117" i="13" s="1"/>
  <c r="H3" i="13"/>
  <c r="M57" i="12"/>
  <c r="J57" i="12"/>
  <c r="I57" i="12"/>
  <c r="H57" i="12"/>
  <c r="M56" i="12"/>
  <c r="J56" i="12"/>
  <c r="I56" i="12"/>
  <c r="H56" i="12"/>
  <c r="M55" i="12"/>
  <c r="J55" i="12"/>
  <c r="I55" i="12"/>
  <c r="H55" i="12"/>
  <c r="M54" i="12"/>
  <c r="J54" i="12"/>
  <c r="I54" i="12"/>
  <c r="H54" i="12"/>
  <c r="M53" i="12"/>
  <c r="J53" i="12"/>
  <c r="I53" i="12"/>
  <c r="H53" i="12"/>
  <c r="M52" i="12"/>
  <c r="J52" i="12"/>
  <c r="I52" i="12"/>
  <c r="H52" i="12"/>
  <c r="M51" i="12"/>
  <c r="J51" i="12"/>
  <c r="I51" i="12"/>
  <c r="H51" i="12"/>
  <c r="M50" i="12"/>
  <c r="J50" i="12"/>
  <c r="I50" i="12"/>
  <c r="H50" i="12"/>
  <c r="M49" i="12"/>
  <c r="J49" i="12"/>
  <c r="I49" i="12"/>
  <c r="H49" i="12"/>
  <c r="M48" i="12"/>
  <c r="J48" i="12"/>
  <c r="I48" i="12"/>
  <c r="H48" i="12"/>
  <c r="M47" i="12"/>
  <c r="J47" i="12"/>
  <c r="I47" i="12"/>
  <c r="H47" i="12"/>
  <c r="M46" i="12"/>
  <c r="J46" i="12"/>
  <c r="I46" i="12"/>
  <c r="H46" i="12"/>
  <c r="M45" i="12"/>
  <c r="J45" i="12"/>
  <c r="I45" i="12"/>
  <c r="H45" i="12"/>
  <c r="M44" i="12"/>
  <c r="J44" i="12"/>
  <c r="I44" i="12"/>
  <c r="H44" i="12"/>
  <c r="M43" i="12"/>
  <c r="J43" i="12"/>
  <c r="I43" i="12"/>
  <c r="H43" i="12"/>
  <c r="M42" i="12"/>
  <c r="J42" i="12"/>
  <c r="I42" i="12"/>
  <c r="H42" i="12"/>
  <c r="M41" i="12"/>
  <c r="J41" i="12"/>
  <c r="I41" i="12"/>
  <c r="H41" i="12"/>
  <c r="M40" i="12"/>
  <c r="J40" i="12"/>
  <c r="I40" i="12"/>
  <c r="H40" i="12"/>
  <c r="M39" i="12"/>
  <c r="J39" i="12"/>
  <c r="I39" i="12"/>
  <c r="H39" i="12"/>
  <c r="M38" i="12"/>
  <c r="J38" i="12"/>
  <c r="I38" i="12"/>
  <c r="H38" i="12"/>
  <c r="M37" i="12"/>
  <c r="J37" i="12"/>
  <c r="I37" i="12"/>
  <c r="H37" i="12"/>
  <c r="M36" i="12"/>
  <c r="J36" i="12"/>
  <c r="I36" i="12"/>
  <c r="H36" i="12"/>
  <c r="M35" i="12"/>
  <c r="J35" i="12"/>
  <c r="I35" i="12"/>
  <c r="H35" i="12"/>
  <c r="M34" i="12"/>
  <c r="J34" i="12"/>
  <c r="I34" i="12"/>
  <c r="H34" i="12"/>
  <c r="M33" i="12"/>
  <c r="J33" i="12"/>
  <c r="I33" i="12"/>
  <c r="H33" i="12"/>
  <c r="M32" i="12"/>
  <c r="J32" i="12"/>
  <c r="I32" i="12"/>
  <c r="H32" i="12"/>
  <c r="M31" i="12"/>
  <c r="J31" i="12"/>
  <c r="I31" i="12"/>
  <c r="H31" i="12"/>
  <c r="M30" i="12"/>
  <c r="J30" i="12"/>
  <c r="I30" i="12"/>
  <c r="H30" i="12"/>
  <c r="M29" i="12"/>
  <c r="J29" i="12"/>
  <c r="I29" i="12"/>
  <c r="H29" i="12"/>
  <c r="M28" i="12"/>
  <c r="J28" i="12"/>
  <c r="I28" i="12"/>
  <c r="H28" i="12"/>
  <c r="M27" i="12"/>
  <c r="J27" i="12"/>
  <c r="I27" i="12"/>
  <c r="H27" i="12"/>
  <c r="M26" i="12"/>
  <c r="J26" i="12"/>
  <c r="I26" i="12"/>
  <c r="H26" i="12"/>
  <c r="M25" i="12"/>
  <c r="J25" i="12"/>
  <c r="I25" i="12"/>
  <c r="H25" i="12"/>
  <c r="M24" i="12"/>
  <c r="J24" i="12"/>
  <c r="I24" i="12"/>
  <c r="H24" i="12"/>
  <c r="M23" i="12"/>
  <c r="J23" i="12"/>
  <c r="I23" i="12"/>
  <c r="H23" i="12"/>
  <c r="M22" i="12"/>
  <c r="J22" i="12"/>
  <c r="I22" i="12"/>
  <c r="H22" i="12"/>
  <c r="M21" i="12"/>
  <c r="J21" i="12"/>
  <c r="I21" i="12"/>
  <c r="H21" i="12"/>
  <c r="M20" i="12"/>
  <c r="J20" i="12"/>
  <c r="I20" i="12"/>
  <c r="H20" i="12"/>
  <c r="M19" i="12"/>
  <c r="J19" i="12"/>
  <c r="I19" i="12"/>
  <c r="H19" i="12"/>
  <c r="M18" i="12"/>
  <c r="J18" i="12"/>
  <c r="I18" i="12"/>
  <c r="H18" i="12"/>
  <c r="M17" i="12"/>
  <c r="J17" i="12"/>
  <c r="I17" i="12"/>
  <c r="H17" i="12"/>
  <c r="M16" i="12"/>
  <c r="J16" i="12"/>
  <c r="I16" i="12"/>
  <c r="H16" i="12"/>
  <c r="M15" i="12"/>
  <c r="J15" i="12"/>
  <c r="I15" i="12"/>
  <c r="H15" i="12"/>
  <c r="M14" i="12"/>
  <c r="J14" i="12"/>
  <c r="I14" i="12"/>
  <c r="H14" i="12"/>
  <c r="M13" i="12"/>
  <c r="J13" i="12"/>
  <c r="O13" i="12" s="1"/>
  <c r="I13" i="12"/>
  <c r="H13" i="12"/>
  <c r="M12" i="12"/>
  <c r="J12" i="12"/>
  <c r="I12" i="12"/>
  <c r="H12" i="12"/>
  <c r="M11" i="12"/>
  <c r="J11" i="12"/>
  <c r="I11" i="12"/>
  <c r="H11" i="12"/>
  <c r="M10" i="12"/>
  <c r="J10" i="12"/>
  <c r="I10" i="12"/>
  <c r="H10" i="12"/>
  <c r="M9" i="12"/>
  <c r="J9" i="12"/>
  <c r="I9" i="12"/>
  <c r="H9" i="12"/>
  <c r="M8" i="12"/>
  <c r="J8" i="12"/>
  <c r="I8" i="12"/>
  <c r="H8" i="12"/>
  <c r="M7" i="12"/>
  <c r="J7" i="12"/>
  <c r="I7" i="12"/>
  <c r="H7" i="12"/>
  <c r="M6" i="12"/>
  <c r="J6" i="12"/>
  <c r="I6" i="12"/>
  <c r="H6" i="12"/>
  <c r="M5" i="12"/>
  <c r="J5" i="12"/>
  <c r="I5" i="12"/>
  <c r="H5" i="12"/>
  <c r="M4" i="12"/>
  <c r="J4" i="12"/>
  <c r="I4" i="12"/>
  <c r="H4" i="12"/>
  <c r="M3" i="12"/>
  <c r="J3" i="12"/>
  <c r="I3" i="12"/>
  <c r="N3" i="12" s="1"/>
  <c r="H3" i="12"/>
  <c r="M56" i="11"/>
  <c r="J56" i="11"/>
  <c r="I56" i="11"/>
  <c r="H56" i="11"/>
  <c r="M55" i="11"/>
  <c r="J55" i="11"/>
  <c r="I55" i="11"/>
  <c r="H55" i="11"/>
  <c r="M54" i="11"/>
  <c r="J54" i="11"/>
  <c r="I54" i="11"/>
  <c r="H54" i="11"/>
  <c r="M53" i="11"/>
  <c r="J53" i="11"/>
  <c r="I53" i="11"/>
  <c r="H53" i="11"/>
  <c r="M52" i="11"/>
  <c r="J52" i="11"/>
  <c r="I52" i="11"/>
  <c r="H52" i="11"/>
  <c r="M51" i="11"/>
  <c r="J51" i="11"/>
  <c r="I51" i="11"/>
  <c r="H51" i="11"/>
  <c r="M50" i="11"/>
  <c r="J50" i="11"/>
  <c r="I50" i="11"/>
  <c r="H50" i="11"/>
  <c r="M49" i="11"/>
  <c r="J49" i="11"/>
  <c r="I49" i="11"/>
  <c r="H49" i="11"/>
  <c r="M48" i="11"/>
  <c r="J48" i="11"/>
  <c r="I48" i="11"/>
  <c r="H48" i="11"/>
  <c r="M47" i="11"/>
  <c r="J47" i="11"/>
  <c r="I47" i="11"/>
  <c r="H47" i="11"/>
  <c r="M46" i="11"/>
  <c r="J46" i="11"/>
  <c r="I46" i="11"/>
  <c r="H46" i="11"/>
  <c r="M45" i="11"/>
  <c r="J45" i="11"/>
  <c r="I45" i="11"/>
  <c r="H45" i="11"/>
  <c r="M44" i="11"/>
  <c r="J44" i="11"/>
  <c r="I44" i="11"/>
  <c r="H44" i="11"/>
  <c r="M43" i="11"/>
  <c r="J43" i="11"/>
  <c r="I43" i="11"/>
  <c r="H43" i="11"/>
  <c r="M42" i="11"/>
  <c r="J42" i="11"/>
  <c r="I42" i="11"/>
  <c r="H42" i="11"/>
  <c r="M41" i="11"/>
  <c r="J41" i="11"/>
  <c r="I41" i="11"/>
  <c r="H41" i="11"/>
  <c r="M40" i="11"/>
  <c r="J40" i="11"/>
  <c r="I40" i="11"/>
  <c r="H40" i="11"/>
  <c r="M39" i="11"/>
  <c r="J39" i="11"/>
  <c r="I39" i="11"/>
  <c r="H39" i="11"/>
  <c r="M38" i="11"/>
  <c r="J38" i="11"/>
  <c r="I38" i="11"/>
  <c r="H38" i="11"/>
  <c r="M37" i="11"/>
  <c r="J37" i="11"/>
  <c r="I37" i="11"/>
  <c r="N37" i="11" s="1"/>
  <c r="H37" i="11"/>
  <c r="M36" i="11"/>
  <c r="J36" i="11"/>
  <c r="I36" i="11"/>
  <c r="H36" i="11"/>
  <c r="M35" i="11"/>
  <c r="J35" i="11"/>
  <c r="I35" i="11"/>
  <c r="H35" i="11"/>
  <c r="M34" i="11"/>
  <c r="J34" i="11"/>
  <c r="I34" i="11"/>
  <c r="H34" i="11"/>
  <c r="M33" i="11"/>
  <c r="J33" i="11"/>
  <c r="I33" i="11"/>
  <c r="H33" i="11"/>
  <c r="M32" i="11"/>
  <c r="J32" i="11"/>
  <c r="I32" i="11"/>
  <c r="H32" i="11"/>
  <c r="M31" i="11"/>
  <c r="J31" i="11"/>
  <c r="I31" i="11"/>
  <c r="H31" i="11"/>
  <c r="M30" i="11"/>
  <c r="J30" i="11"/>
  <c r="I30" i="11"/>
  <c r="H30" i="11"/>
  <c r="M29" i="11"/>
  <c r="J29" i="11"/>
  <c r="I29" i="11"/>
  <c r="H29" i="11"/>
  <c r="M28" i="11"/>
  <c r="J28" i="11"/>
  <c r="I28" i="11"/>
  <c r="H28" i="11"/>
  <c r="M27" i="11"/>
  <c r="J27" i="11"/>
  <c r="I27" i="11"/>
  <c r="H27" i="11"/>
  <c r="M26" i="11"/>
  <c r="J26" i="11"/>
  <c r="I26" i="11"/>
  <c r="H26" i="11"/>
  <c r="M25" i="11"/>
  <c r="J25" i="11"/>
  <c r="I25" i="11"/>
  <c r="H25" i="11"/>
  <c r="M24" i="11"/>
  <c r="J24" i="11"/>
  <c r="I24" i="11"/>
  <c r="H24" i="11"/>
  <c r="M23" i="11"/>
  <c r="J23" i="11"/>
  <c r="I23" i="11"/>
  <c r="H23" i="11"/>
  <c r="M22" i="11"/>
  <c r="J22" i="11"/>
  <c r="I22" i="11"/>
  <c r="H22" i="11"/>
  <c r="M21" i="11"/>
  <c r="J21" i="11"/>
  <c r="I21" i="11"/>
  <c r="H21" i="11"/>
  <c r="M20" i="11"/>
  <c r="J20" i="11"/>
  <c r="I20" i="11"/>
  <c r="H20" i="11"/>
  <c r="M19" i="11"/>
  <c r="J19" i="11"/>
  <c r="I19" i="11"/>
  <c r="H19" i="11"/>
  <c r="M18" i="11"/>
  <c r="J18" i="11"/>
  <c r="I18" i="11"/>
  <c r="H18" i="11"/>
  <c r="M17" i="11"/>
  <c r="J17" i="11"/>
  <c r="I17" i="11"/>
  <c r="H17" i="11"/>
  <c r="M16" i="11"/>
  <c r="J16" i="11"/>
  <c r="I16" i="11"/>
  <c r="H16" i="11"/>
  <c r="M15" i="11"/>
  <c r="J15" i="11"/>
  <c r="I15" i="11"/>
  <c r="H15" i="11"/>
  <c r="M14" i="11"/>
  <c r="J14" i="11"/>
  <c r="I14" i="11"/>
  <c r="H14" i="11"/>
  <c r="M13" i="11"/>
  <c r="J13" i="11"/>
  <c r="I13" i="11"/>
  <c r="H13" i="11"/>
  <c r="M12" i="11"/>
  <c r="J12" i="11"/>
  <c r="I12" i="11"/>
  <c r="H12" i="11"/>
  <c r="M11" i="11"/>
  <c r="J11" i="11"/>
  <c r="I11" i="11"/>
  <c r="H11" i="11"/>
  <c r="M10" i="11"/>
  <c r="J10" i="11"/>
  <c r="I10" i="11"/>
  <c r="H10" i="11"/>
  <c r="M9" i="11"/>
  <c r="J9" i="11"/>
  <c r="I9" i="11"/>
  <c r="H9" i="11"/>
  <c r="M8" i="11"/>
  <c r="J8" i="11"/>
  <c r="I8" i="11"/>
  <c r="H8" i="11"/>
  <c r="M7" i="11"/>
  <c r="J7" i="11"/>
  <c r="I7" i="11"/>
  <c r="H7" i="11"/>
  <c r="M6" i="11"/>
  <c r="J6" i="11"/>
  <c r="I6" i="11"/>
  <c r="H6" i="11"/>
  <c r="M5" i="11"/>
  <c r="J5" i="11"/>
  <c r="I5" i="11"/>
  <c r="H5" i="11"/>
  <c r="M4" i="11"/>
  <c r="J4" i="11"/>
  <c r="I4" i="11"/>
  <c r="H4" i="11"/>
  <c r="M3" i="11"/>
  <c r="J3" i="11"/>
  <c r="I3" i="11"/>
  <c r="H3" i="11"/>
  <c r="M44" i="10"/>
  <c r="J44" i="10"/>
  <c r="I44" i="10"/>
  <c r="H44" i="10"/>
  <c r="M43" i="10"/>
  <c r="J43" i="10"/>
  <c r="I43" i="10"/>
  <c r="H43" i="10"/>
  <c r="M42" i="10"/>
  <c r="J42" i="10"/>
  <c r="I42" i="10"/>
  <c r="H42" i="10"/>
  <c r="M41" i="10"/>
  <c r="J41" i="10"/>
  <c r="I41" i="10"/>
  <c r="H41" i="10"/>
  <c r="M40" i="10"/>
  <c r="J40" i="10"/>
  <c r="I40" i="10"/>
  <c r="H40" i="10"/>
  <c r="M39" i="10"/>
  <c r="J39" i="10"/>
  <c r="I39" i="10"/>
  <c r="H39" i="10"/>
  <c r="M38" i="10"/>
  <c r="J38" i="10"/>
  <c r="I38" i="10"/>
  <c r="H38" i="10"/>
  <c r="M37" i="10"/>
  <c r="J37" i="10"/>
  <c r="I37" i="10"/>
  <c r="H37" i="10"/>
  <c r="M36" i="10"/>
  <c r="J36" i="10"/>
  <c r="I36" i="10"/>
  <c r="H36" i="10"/>
  <c r="M35" i="10"/>
  <c r="J35" i="10"/>
  <c r="I35" i="10"/>
  <c r="H35" i="10"/>
  <c r="M34" i="10"/>
  <c r="J34" i="10"/>
  <c r="I34" i="10"/>
  <c r="H34" i="10"/>
  <c r="M33" i="10"/>
  <c r="J33" i="10"/>
  <c r="I33" i="10"/>
  <c r="H33" i="10"/>
  <c r="M32" i="10"/>
  <c r="J32" i="10"/>
  <c r="I32" i="10"/>
  <c r="H32" i="10"/>
  <c r="M31" i="10"/>
  <c r="J31" i="10"/>
  <c r="I31" i="10"/>
  <c r="H31" i="10"/>
  <c r="M30" i="10"/>
  <c r="J30" i="10"/>
  <c r="I30" i="10"/>
  <c r="H30" i="10"/>
  <c r="M29" i="10"/>
  <c r="J29" i="10"/>
  <c r="I29" i="10"/>
  <c r="H29" i="10"/>
  <c r="M28" i="10"/>
  <c r="J28" i="10"/>
  <c r="I28" i="10"/>
  <c r="H28" i="10"/>
  <c r="M27" i="10"/>
  <c r="J27" i="10"/>
  <c r="I27" i="10"/>
  <c r="H27" i="10"/>
  <c r="M26" i="10"/>
  <c r="J26" i="10"/>
  <c r="I26" i="10"/>
  <c r="H26" i="10"/>
  <c r="M25" i="10"/>
  <c r="J25" i="10"/>
  <c r="I25" i="10"/>
  <c r="H25" i="10"/>
  <c r="M24" i="10"/>
  <c r="J24" i="10"/>
  <c r="I24" i="10"/>
  <c r="H24" i="10"/>
  <c r="M23" i="10"/>
  <c r="J23" i="10"/>
  <c r="I23" i="10"/>
  <c r="H23" i="10"/>
  <c r="M22" i="10"/>
  <c r="J22" i="10"/>
  <c r="I22" i="10"/>
  <c r="H22" i="10"/>
  <c r="M21" i="10"/>
  <c r="J21" i="10"/>
  <c r="I21" i="10"/>
  <c r="H21" i="10"/>
  <c r="M20" i="10"/>
  <c r="J20" i="10"/>
  <c r="I20" i="10"/>
  <c r="H20" i="10"/>
  <c r="M19" i="10"/>
  <c r="J19" i="10"/>
  <c r="I19" i="10"/>
  <c r="H19" i="10"/>
  <c r="M18" i="10"/>
  <c r="J18" i="10"/>
  <c r="I18" i="10"/>
  <c r="H18" i="10"/>
  <c r="M17" i="10"/>
  <c r="J17" i="10"/>
  <c r="I17" i="10"/>
  <c r="H17" i="10"/>
  <c r="M16" i="10"/>
  <c r="J16" i="10"/>
  <c r="I16" i="10"/>
  <c r="H16" i="10"/>
  <c r="M15" i="10"/>
  <c r="J15" i="10"/>
  <c r="I15" i="10"/>
  <c r="H15" i="10"/>
  <c r="M14" i="10"/>
  <c r="J14" i="10"/>
  <c r="I14" i="10"/>
  <c r="H14" i="10"/>
  <c r="M13" i="10"/>
  <c r="J13" i="10"/>
  <c r="I13" i="10"/>
  <c r="H13" i="10"/>
  <c r="M12" i="10"/>
  <c r="J12" i="10"/>
  <c r="I12" i="10"/>
  <c r="H12" i="10"/>
  <c r="M11" i="10"/>
  <c r="J11" i="10"/>
  <c r="I11" i="10"/>
  <c r="H11" i="10"/>
  <c r="M10" i="10"/>
  <c r="J10" i="10"/>
  <c r="I10" i="10"/>
  <c r="H10" i="10"/>
  <c r="M9" i="10"/>
  <c r="J9" i="10"/>
  <c r="I9" i="10"/>
  <c r="H9" i="10"/>
  <c r="M8" i="10"/>
  <c r="J8" i="10"/>
  <c r="I8" i="10"/>
  <c r="H8" i="10"/>
  <c r="M7" i="10"/>
  <c r="J7" i="10"/>
  <c r="I7" i="10"/>
  <c r="H7" i="10"/>
  <c r="M6" i="10"/>
  <c r="J6" i="10"/>
  <c r="I6" i="10"/>
  <c r="H6" i="10"/>
  <c r="M5" i="10"/>
  <c r="J5" i="10"/>
  <c r="I5" i="10"/>
  <c r="H5" i="10"/>
  <c r="M4" i="10"/>
  <c r="J4" i="10"/>
  <c r="I4" i="10"/>
  <c r="H4" i="10"/>
  <c r="M3" i="10"/>
  <c r="J3" i="10"/>
  <c r="I3" i="10"/>
  <c r="H3" i="10"/>
  <c r="M38" i="9"/>
  <c r="J38" i="9"/>
  <c r="I38" i="9"/>
  <c r="H38" i="9"/>
  <c r="M37" i="9"/>
  <c r="J37" i="9"/>
  <c r="I37" i="9"/>
  <c r="H37" i="9"/>
  <c r="M36" i="9"/>
  <c r="J36" i="9"/>
  <c r="I36" i="9"/>
  <c r="H36" i="9"/>
  <c r="M35" i="9"/>
  <c r="J35" i="9"/>
  <c r="I35" i="9"/>
  <c r="H35" i="9"/>
  <c r="M34" i="9"/>
  <c r="J34" i="9"/>
  <c r="I34" i="9"/>
  <c r="H34" i="9"/>
  <c r="M33" i="9"/>
  <c r="J33" i="9"/>
  <c r="I33" i="9"/>
  <c r="H33" i="9"/>
  <c r="M32" i="9"/>
  <c r="J32" i="9"/>
  <c r="I32" i="9"/>
  <c r="H32" i="9"/>
  <c r="M31" i="9"/>
  <c r="J31" i="9"/>
  <c r="I31" i="9"/>
  <c r="H31" i="9"/>
  <c r="M30" i="9"/>
  <c r="J30" i="9"/>
  <c r="I30" i="9"/>
  <c r="H30" i="9"/>
  <c r="M29" i="9"/>
  <c r="J29" i="9"/>
  <c r="I29" i="9"/>
  <c r="H29" i="9"/>
  <c r="M28" i="9"/>
  <c r="J28" i="9"/>
  <c r="I28" i="9"/>
  <c r="H28" i="9"/>
  <c r="M27" i="9"/>
  <c r="J27" i="9"/>
  <c r="I27" i="9"/>
  <c r="H27" i="9"/>
  <c r="M26" i="9"/>
  <c r="J26" i="9"/>
  <c r="I26" i="9"/>
  <c r="H26" i="9"/>
  <c r="M25" i="9"/>
  <c r="J25" i="9"/>
  <c r="I25" i="9"/>
  <c r="H25" i="9"/>
  <c r="M24" i="9"/>
  <c r="J24" i="9"/>
  <c r="I24" i="9"/>
  <c r="H24" i="9"/>
  <c r="M23" i="9"/>
  <c r="J23" i="9"/>
  <c r="I23" i="9"/>
  <c r="H23" i="9"/>
  <c r="M22" i="9"/>
  <c r="J22" i="9"/>
  <c r="I22" i="9"/>
  <c r="H22" i="9"/>
  <c r="M21" i="9"/>
  <c r="J21" i="9"/>
  <c r="I21" i="9"/>
  <c r="H21" i="9"/>
  <c r="M20" i="9"/>
  <c r="J20" i="9"/>
  <c r="I20" i="9"/>
  <c r="H20" i="9"/>
  <c r="M19" i="9"/>
  <c r="J19" i="9"/>
  <c r="I19" i="9"/>
  <c r="H19" i="9"/>
  <c r="M18" i="9"/>
  <c r="J18" i="9"/>
  <c r="I18" i="9"/>
  <c r="H18" i="9"/>
  <c r="M17" i="9"/>
  <c r="J17" i="9"/>
  <c r="I17" i="9"/>
  <c r="H17" i="9"/>
  <c r="M16" i="9"/>
  <c r="J16" i="9"/>
  <c r="I16" i="9"/>
  <c r="H16" i="9"/>
  <c r="M15" i="9"/>
  <c r="J15" i="9"/>
  <c r="I15" i="9"/>
  <c r="H15" i="9"/>
  <c r="M14" i="9"/>
  <c r="J14" i="9"/>
  <c r="I14" i="9"/>
  <c r="H14" i="9"/>
  <c r="M13" i="9"/>
  <c r="J13" i="9"/>
  <c r="I13" i="9"/>
  <c r="H13" i="9"/>
  <c r="M12" i="9"/>
  <c r="J12" i="9"/>
  <c r="I12" i="9"/>
  <c r="H12" i="9"/>
  <c r="M11" i="9"/>
  <c r="J11" i="9"/>
  <c r="I11" i="9"/>
  <c r="H11" i="9"/>
  <c r="M10" i="9"/>
  <c r="J10" i="9"/>
  <c r="I10" i="9"/>
  <c r="H10" i="9"/>
  <c r="M9" i="9"/>
  <c r="J9" i="9"/>
  <c r="I9" i="9"/>
  <c r="H9" i="9"/>
  <c r="M8" i="9"/>
  <c r="J8" i="9"/>
  <c r="I8" i="9"/>
  <c r="H8" i="9"/>
  <c r="M7" i="9"/>
  <c r="J7" i="9"/>
  <c r="I7" i="9"/>
  <c r="H7" i="9"/>
  <c r="M6" i="9"/>
  <c r="J6" i="9"/>
  <c r="I6" i="9"/>
  <c r="H6" i="9"/>
  <c r="M5" i="9"/>
  <c r="J5" i="9"/>
  <c r="I5" i="9"/>
  <c r="H5" i="9"/>
  <c r="M4" i="9"/>
  <c r="J4" i="9"/>
  <c r="I4" i="9"/>
  <c r="H4" i="9"/>
  <c r="M3" i="9"/>
  <c r="J3" i="9"/>
  <c r="I3" i="9"/>
  <c r="H3" i="9"/>
  <c r="M102" i="8"/>
  <c r="J102" i="8"/>
  <c r="I102" i="8"/>
  <c r="H102" i="8"/>
  <c r="M101" i="8"/>
  <c r="J101" i="8"/>
  <c r="I101" i="8"/>
  <c r="H101" i="8"/>
  <c r="M100" i="8"/>
  <c r="J100" i="8"/>
  <c r="I100" i="8"/>
  <c r="H100" i="8"/>
  <c r="M99" i="8"/>
  <c r="J99" i="8"/>
  <c r="I99" i="8"/>
  <c r="H99" i="8"/>
  <c r="M98" i="8"/>
  <c r="J98" i="8"/>
  <c r="I98" i="8"/>
  <c r="H98" i="8"/>
  <c r="M97" i="8"/>
  <c r="J97" i="8"/>
  <c r="I97" i="8"/>
  <c r="H97" i="8"/>
  <c r="M96" i="8"/>
  <c r="J96" i="8"/>
  <c r="I96" i="8"/>
  <c r="H96" i="8"/>
  <c r="M95" i="8"/>
  <c r="J95" i="8"/>
  <c r="I95" i="8"/>
  <c r="H95" i="8"/>
  <c r="M94" i="8"/>
  <c r="J94" i="8"/>
  <c r="I94" i="8"/>
  <c r="H94" i="8"/>
  <c r="M93" i="8"/>
  <c r="J93" i="8"/>
  <c r="I93" i="8"/>
  <c r="H93" i="8"/>
  <c r="M92" i="8"/>
  <c r="J92" i="8"/>
  <c r="I92" i="8"/>
  <c r="H92" i="8"/>
  <c r="M91" i="8"/>
  <c r="J91" i="8"/>
  <c r="I91" i="8"/>
  <c r="H91" i="8"/>
  <c r="M90" i="8"/>
  <c r="J90" i="8"/>
  <c r="I90" i="8"/>
  <c r="H90" i="8"/>
  <c r="M89" i="8"/>
  <c r="J89" i="8"/>
  <c r="I89" i="8"/>
  <c r="H89" i="8"/>
  <c r="M88" i="8"/>
  <c r="J88" i="8"/>
  <c r="I88" i="8"/>
  <c r="H88" i="8"/>
  <c r="M87" i="8"/>
  <c r="J87" i="8"/>
  <c r="I87" i="8"/>
  <c r="H87" i="8"/>
  <c r="M86" i="8"/>
  <c r="J86" i="8"/>
  <c r="I86" i="8"/>
  <c r="H86" i="8"/>
  <c r="M85" i="8"/>
  <c r="J85" i="8"/>
  <c r="I85" i="8"/>
  <c r="H85" i="8"/>
  <c r="M84" i="8"/>
  <c r="J84" i="8"/>
  <c r="I84" i="8"/>
  <c r="H84" i="8"/>
  <c r="M83" i="8"/>
  <c r="J83" i="8"/>
  <c r="I83" i="8"/>
  <c r="H83" i="8"/>
  <c r="M82" i="8"/>
  <c r="J82" i="8"/>
  <c r="I82" i="8"/>
  <c r="H82" i="8"/>
  <c r="M81" i="8"/>
  <c r="J81" i="8"/>
  <c r="I81" i="8"/>
  <c r="H81" i="8"/>
  <c r="M80" i="8"/>
  <c r="J80" i="8"/>
  <c r="I80" i="8"/>
  <c r="H80" i="8"/>
  <c r="M79" i="8"/>
  <c r="J79" i="8"/>
  <c r="I79" i="8"/>
  <c r="H79" i="8"/>
  <c r="M78" i="8"/>
  <c r="J78" i="8"/>
  <c r="I78" i="8"/>
  <c r="H78" i="8"/>
  <c r="M77" i="8"/>
  <c r="J77" i="8"/>
  <c r="I77" i="8"/>
  <c r="H77" i="8"/>
  <c r="M76" i="8"/>
  <c r="J76" i="8"/>
  <c r="I76" i="8"/>
  <c r="H76" i="8"/>
  <c r="M75" i="8"/>
  <c r="J75" i="8"/>
  <c r="I75" i="8"/>
  <c r="H75" i="8"/>
  <c r="M74" i="8"/>
  <c r="J74" i="8"/>
  <c r="I74" i="8"/>
  <c r="H74" i="8"/>
  <c r="M73" i="8"/>
  <c r="J73" i="8"/>
  <c r="I73" i="8"/>
  <c r="H73" i="8"/>
  <c r="M72" i="8"/>
  <c r="J72" i="8"/>
  <c r="I72" i="8"/>
  <c r="H72" i="8"/>
  <c r="M71" i="8"/>
  <c r="J71" i="8"/>
  <c r="I71" i="8"/>
  <c r="H71" i="8"/>
  <c r="M70" i="8"/>
  <c r="J70" i="8"/>
  <c r="I70" i="8"/>
  <c r="H70" i="8"/>
  <c r="M69" i="8"/>
  <c r="J69" i="8"/>
  <c r="I69" i="8"/>
  <c r="H69" i="8"/>
  <c r="M68" i="8"/>
  <c r="J68" i="8"/>
  <c r="I68" i="8"/>
  <c r="H68" i="8"/>
  <c r="M67" i="8"/>
  <c r="J67" i="8"/>
  <c r="I67" i="8"/>
  <c r="H67" i="8"/>
  <c r="M66" i="8"/>
  <c r="J66" i="8"/>
  <c r="I66" i="8"/>
  <c r="H66" i="8"/>
  <c r="M65" i="8"/>
  <c r="J65" i="8"/>
  <c r="I65" i="8"/>
  <c r="H65" i="8"/>
  <c r="M64" i="8"/>
  <c r="J64" i="8"/>
  <c r="I64" i="8"/>
  <c r="H64" i="8"/>
  <c r="M63" i="8"/>
  <c r="J63" i="8"/>
  <c r="I63" i="8"/>
  <c r="H63" i="8"/>
  <c r="M62" i="8"/>
  <c r="J62" i="8"/>
  <c r="I62" i="8"/>
  <c r="H62" i="8"/>
  <c r="M61" i="8"/>
  <c r="J61" i="8"/>
  <c r="I61" i="8"/>
  <c r="H61" i="8"/>
  <c r="M60" i="8"/>
  <c r="J60" i="8"/>
  <c r="I60" i="8"/>
  <c r="H60" i="8"/>
  <c r="M59" i="8"/>
  <c r="J59" i="8"/>
  <c r="I59" i="8"/>
  <c r="H59" i="8"/>
  <c r="M58" i="8"/>
  <c r="J58" i="8"/>
  <c r="I58" i="8"/>
  <c r="H58" i="8"/>
  <c r="M57" i="8"/>
  <c r="J57" i="8"/>
  <c r="I57" i="8"/>
  <c r="H57" i="8"/>
  <c r="M56" i="8"/>
  <c r="J56" i="8"/>
  <c r="I56" i="8"/>
  <c r="H56" i="8"/>
  <c r="M55" i="8"/>
  <c r="J55" i="8"/>
  <c r="I55" i="8"/>
  <c r="H55" i="8"/>
  <c r="M54" i="8"/>
  <c r="J54" i="8"/>
  <c r="I54" i="8"/>
  <c r="H54" i="8"/>
  <c r="M53" i="8"/>
  <c r="J53" i="8"/>
  <c r="I53" i="8"/>
  <c r="H53" i="8"/>
  <c r="M52" i="8"/>
  <c r="J52" i="8"/>
  <c r="I52" i="8"/>
  <c r="H52" i="8"/>
  <c r="M51" i="8"/>
  <c r="J51" i="8"/>
  <c r="I51" i="8"/>
  <c r="H51" i="8"/>
  <c r="M50" i="8"/>
  <c r="J50" i="8"/>
  <c r="I50" i="8"/>
  <c r="H50" i="8"/>
  <c r="M49" i="8"/>
  <c r="J49" i="8"/>
  <c r="I49" i="8"/>
  <c r="H49" i="8"/>
  <c r="M48" i="8"/>
  <c r="J48" i="8"/>
  <c r="I48" i="8"/>
  <c r="H48" i="8"/>
  <c r="M47" i="8"/>
  <c r="J47" i="8"/>
  <c r="I47" i="8"/>
  <c r="H47" i="8"/>
  <c r="M46" i="8"/>
  <c r="J46" i="8"/>
  <c r="I46" i="8"/>
  <c r="H46" i="8"/>
  <c r="M45" i="8"/>
  <c r="J45" i="8"/>
  <c r="I45" i="8"/>
  <c r="H45" i="8"/>
  <c r="M44" i="8"/>
  <c r="J44" i="8"/>
  <c r="I44" i="8"/>
  <c r="H44" i="8"/>
  <c r="M43" i="8"/>
  <c r="J43" i="8"/>
  <c r="I43" i="8"/>
  <c r="H43" i="8"/>
  <c r="M42" i="8"/>
  <c r="J42" i="8"/>
  <c r="I42" i="8"/>
  <c r="H42" i="8"/>
  <c r="M41" i="8"/>
  <c r="J41" i="8"/>
  <c r="I41" i="8"/>
  <c r="H41" i="8"/>
  <c r="M40" i="8"/>
  <c r="J40" i="8"/>
  <c r="I40" i="8"/>
  <c r="H40" i="8"/>
  <c r="M39" i="8"/>
  <c r="J39" i="8"/>
  <c r="I39" i="8"/>
  <c r="H39" i="8"/>
  <c r="M38" i="8"/>
  <c r="J38" i="8"/>
  <c r="I38" i="8"/>
  <c r="H38" i="8"/>
  <c r="M37" i="8"/>
  <c r="J37" i="8"/>
  <c r="I37" i="8"/>
  <c r="N37" i="8" s="1"/>
  <c r="H37" i="8"/>
  <c r="M36" i="8"/>
  <c r="J36" i="8"/>
  <c r="I36" i="8"/>
  <c r="H36" i="8"/>
  <c r="M35" i="8"/>
  <c r="J35" i="8"/>
  <c r="I35" i="8"/>
  <c r="H35" i="8"/>
  <c r="M34" i="8"/>
  <c r="J34" i="8"/>
  <c r="I34" i="8"/>
  <c r="H34" i="8"/>
  <c r="M33" i="8"/>
  <c r="J33" i="8"/>
  <c r="I33" i="8"/>
  <c r="H33" i="8"/>
  <c r="M32" i="8"/>
  <c r="J32" i="8"/>
  <c r="I32" i="8"/>
  <c r="H32" i="8"/>
  <c r="M31" i="8"/>
  <c r="J31" i="8"/>
  <c r="I31" i="8"/>
  <c r="H31" i="8"/>
  <c r="M30" i="8"/>
  <c r="J30" i="8"/>
  <c r="I30" i="8"/>
  <c r="H30" i="8"/>
  <c r="M29" i="8"/>
  <c r="J29" i="8"/>
  <c r="I29" i="8"/>
  <c r="H29" i="8"/>
  <c r="M28" i="8"/>
  <c r="J28" i="8"/>
  <c r="I28" i="8"/>
  <c r="H28" i="8"/>
  <c r="M27" i="8"/>
  <c r="J27" i="8"/>
  <c r="I27" i="8"/>
  <c r="H27" i="8"/>
  <c r="M26" i="8"/>
  <c r="J26" i="8"/>
  <c r="I26" i="8"/>
  <c r="H26" i="8"/>
  <c r="M25" i="8"/>
  <c r="J25" i="8"/>
  <c r="I25" i="8"/>
  <c r="H25" i="8"/>
  <c r="M24" i="8"/>
  <c r="J24" i="8"/>
  <c r="I24" i="8"/>
  <c r="H24" i="8"/>
  <c r="M23" i="8"/>
  <c r="J23" i="8"/>
  <c r="I23" i="8"/>
  <c r="H23" i="8"/>
  <c r="M22" i="8"/>
  <c r="J22" i="8"/>
  <c r="I22" i="8"/>
  <c r="H22" i="8"/>
  <c r="M21" i="8"/>
  <c r="J21" i="8"/>
  <c r="I21" i="8"/>
  <c r="H21" i="8"/>
  <c r="M20" i="8"/>
  <c r="J20" i="8"/>
  <c r="I20" i="8"/>
  <c r="H20" i="8"/>
  <c r="M19" i="8"/>
  <c r="J19" i="8"/>
  <c r="I19" i="8"/>
  <c r="H19" i="8"/>
  <c r="M18" i="8"/>
  <c r="J18" i="8"/>
  <c r="I18" i="8"/>
  <c r="H18" i="8"/>
  <c r="M17" i="8"/>
  <c r="J17" i="8"/>
  <c r="I17" i="8"/>
  <c r="N17" i="8" s="1"/>
  <c r="H17" i="8"/>
  <c r="M16" i="8"/>
  <c r="J16" i="8"/>
  <c r="I16" i="8"/>
  <c r="H16" i="8"/>
  <c r="M15" i="8"/>
  <c r="J15" i="8"/>
  <c r="I15" i="8"/>
  <c r="H15" i="8"/>
  <c r="M14" i="8"/>
  <c r="J14" i="8"/>
  <c r="I14" i="8"/>
  <c r="H14" i="8"/>
  <c r="M13" i="8"/>
  <c r="J13" i="8"/>
  <c r="I13" i="8"/>
  <c r="H13" i="8"/>
  <c r="M12" i="8"/>
  <c r="J12" i="8"/>
  <c r="I12" i="8"/>
  <c r="H12" i="8"/>
  <c r="M11" i="8"/>
  <c r="J11" i="8"/>
  <c r="I11" i="8"/>
  <c r="H11" i="8"/>
  <c r="M10" i="8"/>
  <c r="J10" i="8"/>
  <c r="I10" i="8"/>
  <c r="H10" i="8"/>
  <c r="M9" i="8"/>
  <c r="J9" i="8"/>
  <c r="I9" i="8"/>
  <c r="H9" i="8"/>
  <c r="M8" i="8"/>
  <c r="J8" i="8"/>
  <c r="I8" i="8"/>
  <c r="H8" i="8"/>
  <c r="M7" i="8"/>
  <c r="J7" i="8"/>
  <c r="I7" i="8"/>
  <c r="H7" i="8"/>
  <c r="M6" i="8"/>
  <c r="J6" i="8"/>
  <c r="I6" i="8"/>
  <c r="H6" i="8"/>
  <c r="M5" i="8"/>
  <c r="J5" i="8"/>
  <c r="I5" i="8"/>
  <c r="H5" i="8"/>
  <c r="M4" i="8"/>
  <c r="J4" i="8"/>
  <c r="I4" i="8"/>
  <c r="H4" i="8"/>
  <c r="M3" i="8"/>
  <c r="J3" i="8"/>
  <c r="I3" i="8"/>
  <c r="N3" i="8" s="1"/>
  <c r="H3" i="8"/>
  <c r="M42" i="7"/>
  <c r="J42" i="7"/>
  <c r="I42" i="7"/>
  <c r="H42" i="7"/>
  <c r="M41" i="7"/>
  <c r="J41" i="7"/>
  <c r="I41" i="7"/>
  <c r="H41" i="7"/>
  <c r="M40" i="7"/>
  <c r="J40" i="7"/>
  <c r="I40" i="7"/>
  <c r="H40" i="7"/>
  <c r="M39" i="7"/>
  <c r="J39" i="7"/>
  <c r="I39" i="7"/>
  <c r="H39" i="7"/>
  <c r="M38" i="7"/>
  <c r="J38" i="7"/>
  <c r="I38" i="7"/>
  <c r="H38" i="7"/>
  <c r="M37" i="7"/>
  <c r="J37" i="7"/>
  <c r="I37" i="7"/>
  <c r="H37" i="7"/>
  <c r="M36" i="7"/>
  <c r="J36" i="7"/>
  <c r="I36" i="7"/>
  <c r="H36" i="7"/>
  <c r="M35" i="7"/>
  <c r="J35" i="7"/>
  <c r="I35" i="7"/>
  <c r="H35" i="7"/>
  <c r="M34" i="7"/>
  <c r="J34" i="7"/>
  <c r="I34" i="7"/>
  <c r="H34" i="7"/>
  <c r="M33" i="7"/>
  <c r="J33" i="7"/>
  <c r="I33" i="7"/>
  <c r="H33" i="7"/>
  <c r="M32" i="7"/>
  <c r="J32" i="7"/>
  <c r="I32" i="7"/>
  <c r="H32" i="7"/>
  <c r="M31" i="7"/>
  <c r="J31" i="7"/>
  <c r="I31" i="7"/>
  <c r="H31" i="7"/>
  <c r="M30" i="7"/>
  <c r="J30" i="7"/>
  <c r="I30" i="7"/>
  <c r="H30" i="7"/>
  <c r="M29" i="7"/>
  <c r="J29" i="7"/>
  <c r="I29" i="7"/>
  <c r="H29" i="7"/>
  <c r="M28" i="7"/>
  <c r="J28" i="7"/>
  <c r="I28" i="7"/>
  <c r="H28" i="7"/>
  <c r="M27" i="7"/>
  <c r="J27" i="7"/>
  <c r="I27" i="7"/>
  <c r="H27" i="7"/>
  <c r="M26" i="7"/>
  <c r="J26" i="7"/>
  <c r="I26" i="7"/>
  <c r="H26" i="7"/>
  <c r="M25" i="7"/>
  <c r="J25" i="7"/>
  <c r="I25" i="7"/>
  <c r="H25" i="7"/>
  <c r="M24" i="7"/>
  <c r="J24" i="7"/>
  <c r="I24" i="7"/>
  <c r="H24" i="7"/>
  <c r="M23" i="7"/>
  <c r="J23" i="7"/>
  <c r="I23" i="7"/>
  <c r="H23" i="7"/>
  <c r="M22" i="7"/>
  <c r="J22" i="7"/>
  <c r="I22" i="7"/>
  <c r="H22" i="7"/>
  <c r="M21" i="7"/>
  <c r="J21" i="7"/>
  <c r="I21" i="7"/>
  <c r="H21" i="7"/>
  <c r="M20" i="7"/>
  <c r="J20" i="7"/>
  <c r="I20" i="7"/>
  <c r="H20" i="7"/>
  <c r="M19" i="7"/>
  <c r="J19" i="7"/>
  <c r="I19" i="7"/>
  <c r="N19" i="7" s="1"/>
  <c r="H19" i="7"/>
  <c r="M18" i="7"/>
  <c r="J18" i="7"/>
  <c r="I18" i="7"/>
  <c r="H18" i="7"/>
  <c r="M17" i="7"/>
  <c r="J17" i="7"/>
  <c r="I17" i="7"/>
  <c r="H17" i="7"/>
  <c r="M16" i="7"/>
  <c r="J16" i="7"/>
  <c r="I16" i="7"/>
  <c r="H16" i="7"/>
  <c r="M15" i="7"/>
  <c r="J15" i="7"/>
  <c r="I15" i="7"/>
  <c r="H15" i="7"/>
  <c r="M14" i="7"/>
  <c r="J14" i="7"/>
  <c r="I14" i="7"/>
  <c r="H14" i="7"/>
  <c r="M13" i="7"/>
  <c r="J13" i="7"/>
  <c r="I13" i="7"/>
  <c r="H13" i="7"/>
  <c r="M12" i="7"/>
  <c r="J12" i="7"/>
  <c r="I12" i="7"/>
  <c r="H12" i="7"/>
  <c r="M11" i="7"/>
  <c r="J11" i="7"/>
  <c r="I11" i="7"/>
  <c r="H11" i="7"/>
  <c r="M10" i="7"/>
  <c r="J10" i="7"/>
  <c r="I10" i="7"/>
  <c r="H10" i="7"/>
  <c r="M9" i="7"/>
  <c r="J9" i="7"/>
  <c r="I9" i="7"/>
  <c r="H9" i="7"/>
  <c r="M8" i="7"/>
  <c r="J8" i="7"/>
  <c r="I8" i="7"/>
  <c r="H8" i="7"/>
  <c r="M7" i="7"/>
  <c r="J7" i="7"/>
  <c r="I7" i="7"/>
  <c r="H7" i="7"/>
  <c r="M6" i="7"/>
  <c r="J6" i="7"/>
  <c r="I6" i="7"/>
  <c r="H6" i="7"/>
  <c r="M5" i="7"/>
  <c r="J5" i="7"/>
  <c r="I5" i="7"/>
  <c r="H5" i="7"/>
  <c r="M4" i="7"/>
  <c r="J4" i="7"/>
  <c r="I4" i="7"/>
  <c r="H4" i="7"/>
  <c r="M3" i="7"/>
  <c r="J3" i="7"/>
  <c r="I3" i="7"/>
  <c r="H3" i="7"/>
  <c r="M84" i="6"/>
  <c r="J84" i="6"/>
  <c r="I84" i="6"/>
  <c r="H84" i="6"/>
  <c r="M83" i="6"/>
  <c r="J83" i="6"/>
  <c r="I83" i="6"/>
  <c r="H83" i="6"/>
  <c r="M82" i="6"/>
  <c r="J82" i="6"/>
  <c r="I82" i="6"/>
  <c r="H82" i="6"/>
  <c r="M81" i="6"/>
  <c r="J81" i="6"/>
  <c r="I81" i="6"/>
  <c r="H81" i="6"/>
  <c r="M80" i="6"/>
  <c r="J80" i="6"/>
  <c r="I80" i="6"/>
  <c r="H80" i="6"/>
  <c r="M79" i="6"/>
  <c r="J79" i="6"/>
  <c r="I79" i="6"/>
  <c r="H79" i="6"/>
  <c r="M78" i="6"/>
  <c r="J78" i="6"/>
  <c r="I78" i="6"/>
  <c r="H78" i="6"/>
  <c r="M77" i="6"/>
  <c r="J77" i="6"/>
  <c r="I77" i="6"/>
  <c r="H77" i="6"/>
  <c r="M76" i="6"/>
  <c r="J76" i="6"/>
  <c r="I76" i="6"/>
  <c r="H76" i="6"/>
  <c r="M75" i="6"/>
  <c r="J75" i="6"/>
  <c r="I75" i="6"/>
  <c r="H75" i="6"/>
  <c r="M74" i="6"/>
  <c r="J74" i="6"/>
  <c r="I74" i="6"/>
  <c r="H74" i="6"/>
  <c r="M73" i="6"/>
  <c r="J73" i="6"/>
  <c r="I73" i="6"/>
  <c r="H73" i="6"/>
  <c r="M72" i="6"/>
  <c r="J72" i="6"/>
  <c r="I72" i="6"/>
  <c r="H72" i="6"/>
  <c r="M71" i="6"/>
  <c r="J71" i="6"/>
  <c r="I71" i="6"/>
  <c r="H71" i="6"/>
  <c r="M70" i="6"/>
  <c r="J70" i="6"/>
  <c r="I70" i="6"/>
  <c r="H70" i="6"/>
  <c r="M69" i="6"/>
  <c r="J69" i="6"/>
  <c r="I69" i="6"/>
  <c r="H69" i="6"/>
  <c r="M68" i="6"/>
  <c r="J68" i="6"/>
  <c r="I68" i="6"/>
  <c r="H68" i="6"/>
  <c r="M67" i="6"/>
  <c r="J67" i="6"/>
  <c r="I67" i="6"/>
  <c r="H67" i="6"/>
  <c r="M66" i="6"/>
  <c r="J66" i="6"/>
  <c r="I66" i="6"/>
  <c r="H66" i="6"/>
  <c r="M65" i="6"/>
  <c r="J65" i="6"/>
  <c r="I65" i="6"/>
  <c r="H65" i="6"/>
  <c r="M64" i="6"/>
  <c r="J64" i="6"/>
  <c r="I64" i="6"/>
  <c r="H64" i="6"/>
  <c r="M63" i="6"/>
  <c r="J63" i="6"/>
  <c r="I63" i="6"/>
  <c r="H63" i="6"/>
  <c r="M62" i="6"/>
  <c r="J62" i="6"/>
  <c r="I62" i="6"/>
  <c r="H62" i="6"/>
  <c r="M61" i="6"/>
  <c r="J61" i="6"/>
  <c r="I61" i="6"/>
  <c r="H61" i="6"/>
  <c r="M60" i="6"/>
  <c r="J60" i="6"/>
  <c r="I60" i="6"/>
  <c r="H60" i="6"/>
  <c r="M59" i="6"/>
  <c r="J59" i="6"/>
  <c r="I59" i="6"/>
  <c r="H59" i="6"/>
  <c r="M58" i="6"/>
  <c r="J58" i="6"/>
  <c r="I58" i="6"/>
  <c r="H58" i="6"/>
  <c r="M57" i="6"/>
  <c r="J57" i="6"/>
  <c r="I57" i="6"/>
  <c r="H57" i="6"/>
  <c r="M56" i="6"/>
  <c r="J56" i="6"/>
  <c r="I56" i="6"/>
  <c r="H56" i="6"/>
  <c r="M55" i="6"/>
  <c r="J55" i="6"/>
  <c r="I55" i="6"/>
  <c r="H55" i="6"/>
  <c r="M54" i="6"/>
  <c r="J54" i="6"/>
  <c r="I54" i="6"/>
  <c r="H54" i="6"/>
  <c r="M53" i="6"/>
  <c r="J53" i="6"/>
  <c r="I53" i="6"/>
  <c r="H53" i="6"/>
  <c r="M52" i="6"/>
  <c r="J52" i="6"/>
  <c r="I52" i="6"/>
  <c r="H52" i="6"/>
  <c r="M51" i="6"/>
  <c r="J51" i="6"/>
  <c r="I51" i="6"/>
  <c r="H51" i="6"/>
  <c r="M50" i="6"/>
  <c r="J50" i="6"/>
  <c r="I50" i="6"/>
  <c r="H50" i="6"/>
  <c r="M49" i="6"/>
  <c r="J49" i="6"/>
  <c r="I49" i="6"/>
  <c r="H49" i="6"/>
  <c r="M48" i="6"/>
  <c r="J48" i="6"/>
  <c r="I48" i="6"/>
  <c r="H48" i="6"/>
  <c r="M47" i="6"/>
  <c r="J47" i="6"/>
  <c r="I47" i="6"/>
  <c r="H47" i="6"/>
  <c r="M46" i="6"/>
  <c r="J46" i="6"/>
  <c r="I46" i="6"/>
  <c r="H46" i="6"/>
  <c r="M45" i="6"/>
  <c r="J45" i="6"/>
  <c r="O45" i="6" s="1"/>
  <c r="I45" i="6"/>
  <c r="H45" i="6"/>
  <c r="M44" i="6"/>
  <c r="J44" i="6"/>
  <c r="I44" i="6"/>
  <c r="H44" i="6"/>
  <c r="M43" i="6"/>
  <c r="J43" i="6"/>
  <c r="I43" i="6"/>
  <c r="H43" i="6"/>
  <c r="M42" i="6"/>
  <c r="J42" i="6"/>
  <c r="I42" i="6"/>
  <c r="H42" i="6"/>
  <c r="M41" i="6"/>
  <c r="J41" i="6"/>
  <c r="I41" i="6"/>
  <c r="H41" i="6"/>
  <c r="M40" i="6"/>
  <c r="J40" i="6"/>
  <c r="I40" i="6"/>
  <c r="H40" i="6"/>
  <c r="M39" i="6"/>
  <c r="J39" i="6"/>
  <c r="I39" i="6"/>
  <c r="H39" i="6"/>
  <c r="M38" i="6"/>
  <c r="J38" i="6"/>
  <c r="I38" i="6"/>
  <c r="H38" i="6"/>
  <c r="M37" i="6"/>
  <c r="J37" i="6"/>
  <c r="I37" i="6"/>
  <c r="H37" i="6"/>
  <c r="M36" i="6"/>
  <c r="J36" i="6"/>
  <c r="I36" i="6"/>
  <c r="H36" i="6"/>
  <c r="M35" i="6"/>
  <c r="J35" i="6"/>
  <c r="I35" i="6"/>
  <c r="H35" i="6"/>
  <c r="M34" i="6"/>
  <c r="J34" i="6"/>
  <c r="I34" i="6"/>
  <c r="H34" i="6"/>
  <c r="M33" i="6"/>
  <c r="J33" i="6"/>
  <c r="I33" i="6"/>
  <c r="H33" i="6"/>
  <c r="M32" i="6"/>
  <c r="J32" i="6"/>
  <c r="I32" i="6"/>
  <c r="H32" i="6"/>
  <c r="M31" i="6"/>
  <c r="J31" i="6"/>
  <c r="I31" i="6"/>
  <c r="H31" i="6"/>
  <c r="M30" i="6"/>
  <c r="J30" i="6"/>
  <c r="I30" i="6"/>
  <c r="H30" i="6"/>
  <c r="M29" i="6"/>
  <c r="J29" i="6"/>
  <c r="I29" i="6"/>
  <c r="H29" i="6"/>
  <c r="M28" i="6"/>
  <c r="J28" i="6"/>
  <c r="I28" i="6"/>
  <c r="H28" i="6"/>
  <c r="M27" i="6"/>
  <c r="J27" i="6"/>
  <c r="I27" i="6"/>
  <c r="H27" i="6"/>
  <c r="M26" i="6"/>
  <c r="J26" i="6"/>
  <c r="I26" i="6"/>
  <c r="H26" i="6"/>
  <c r="M25" i="6"/>
  <c r="J25" i="6"/>
  <c r="I25" i="6"/>
  <c r="H25" i="6"/>
  <c r="M24" i="6"/>
  <c r="J24" i="6"/>
  <c r="I24" i="6"/>
  <c r="H24" i="6"/>
  <c r="M23" i="6"/>
  <c r="J23" i="6"/>
  <c r="I23" i="6"/>
  <c r="H23" i="6"/>
  <c r="M22" i="6"/>
  <c r="J22" i="6"/>
  <c r="I22" i="6"/>
  <c r="H22" i="6"/>
  <c r="M21" i="6"/>
  <c r="J21" i="6"/>
  <c r="I21" i="6"/>
  <c r="H21" i="6"/>
  <c r="M20" i="6"/>
  <c r="J20" i="6"/>
  <c r="I20" i="6"/>
  <c r="H20" i="6"/>
  <c r="M19" i="6"/>
  <c r="J19" i="6"/>
  <c r="I19" i="6"/>
  <c r="H19" i="6"/>
  <c r="M18" i="6"/>
  <c r="J18" i="6"/>
  <c r="I18" i="6"/>
  <c r="H18" i="6"/>
  <c r="M17" i="6"/>
  <c r="J17" i="6"/>
  <c r="I17" i="6"/>
  <c r="H17" i="6"/>
  <c r="M16" i="6"/>
  <c r="J16" i="6"/>
  <c r="I16" i="6"/>
  <c r="H16" i="6"/>
  <c r="M15" i="6"/>
  <c r="J15" i="6"/>
  <c r="I15" i="6"/>
  <c r="H15" i="6"/>
  <c r="M14" i="6"/>
  <c r="J14" i="6"/>
  <c r="I14" i="6"/>
  <c r="H14" i="6"/>
  <c r="M13" i="6"/>
  <c r="J13" i="6"/>
  <c r="I13" i="6"/>
  <c r="H13" i="6"/>
  <c r="M12" i="6"/>
  <c r="J12" i="6"/>
  <c r="I12" i="6"/>
  <c r="H12" i="6"/>
  <c r="M11" i="6"/>
  <c r="J11" i="6"/>
  <c r="I11" i="6"/>
  <c r="H11" i="6"/>
  <c r="M10" i="6"/>
  <c r="J10" i="6"/>
  <c r="I10" i="6"/>
  <c r="H10" i="6"/>
  <c r="M9" i="6"/>
  <c r="J9" i="6"/>
  <c r="I9" i="6"/>
  <c r="H9" i="6"/>
  <c r="M8" i="6"/>
  <c r="J8" i="6"/>
  <c r="I8" i="6"/>
  <c r="H8" i="6"/>
  <c r="M7" i="6"/>
  <c r="J7" i="6"/>
  <c r="I7" i="6"/>
  <c r="H7" i="6"/>
  <c r="M6" i="6"/>
  <c r="J6" i="6"/>
  <c r="I6" i="6"/>
  <c r="H6" i="6"/>
  <c r="M5" i="6"/>
  <c r="J5" i="6"/>
  <c r="I5" i="6"/>
  <c r="H5" i="6"/>
  <c r="M4" i="6"/>
  <c r="J4" i="6"/>
  <c r="I4" i="6"/>
  <c r="H4" i="6"/>
  <c r="M3" i="6"/>
  <c r="J3" i="6"/>
  <c r="I3" i="6"/>
  <c r="H3" i="6"/>
  <c r="M55" i="5"/>
  <c r="J55" i="5"/>
  <c r="I55" i="5"/>
  <c r="H55" i="5"/>
  <c r="M54" i="5"/>
  <c r="J54" i="5"/>
  <c r="I54" i="5"/>
  <c r="H54" i="5"/>
  <c r="M53" i="5"/>
  <c r="J53" i="5"/>
  <c r="I53" i="5"/>
  <c r="H53" i="5"/>
  <c r="M52" i="5"/>
  <c r="J52" i="5"/>
  <c r="I52" i="5"/>
  <c r="H52" i="5"/>
  <c r="M51" i="5"/>
  <c r="J51" i="5"/>
  <c r="I51" i="5"/>
  <c r="H51" i="5"/>
  <c r="M50" i="5"/>
  <c r="J50" i="5"/>
  <c r="I50" i="5"/>
  <c r="H50" i="5"/>
  <c r="M49" i="5"/>
  <c r="J49" i="5"/>
  <c r="I49" i="5"/>
  <c r="H49" i="5"/>
  <c r="M48" i="5"/>
  <c r="J48" i="5"/>
  <c r="I48" i="5"/>
  <c r="H48" i="5"/>
  <c r="M47" i="5"/>
  <c r="J47" i="5"/>
  <c r="I47" i="5"/>
  <c r="H47" i="5"/>
  <c r="M46" i="5"/>
  <c r="J46" i="5"/>
  <c r="I46" i="5"/>
  <c r="H46" i="5"/>
  <c r="M45" i="5"/>
  <c r="J45" i="5"/>
  <c r="I45" i="5"/>
  <c r="H45" i="5"/>
  <c r="M44" i="5"/>
  <c r="J44" i="5"/>
  <c r="I44" i="5"/>
  <c r="H44" i="5"/>
  <c r="M43" i="5"/>
  <c r="J43" i="5"/>
  <c r="I43" i="5"/>
  <c r="H43" i="5"/>
  <c r="M42" i="5"/>
  <c r="J42" i="5"/>
  <c r="I42" i="5"/>
  <c r="H42" i="5"/>
  <c r="M41" i="5"/>
  <c r="J41" i="5"/>
  <c r="I41" i="5"/>
  <c r="H41" i="5"/>
  <c r="M40" i="5"/>
  <c r="J40" i="5"/>
  <c r="I40" i="5"/>
  <c r="H40" i="5"/>
  <c r="M39" i="5"/>
  <c r="J39" i="5"/>
  <c r="I39" i="5"/>
  <c r="H39" i="5"/>
  <c r="M38" i="5"/>
  <c r="J38" i="5"/>
  <c r="I38" i="5"/>
  <c r="H38" i="5"/>
  <c r="M37" i="5"/>
  <c r="J37" i="5"/>
  <c r="I37" i="5"/>
  <c r="H37" i="5"/>
  <c r="M36" i="5"/>
  <c r="J36" i="5"/>
  <c r="I36" i="5"/>
  <c r="H36" i="5"/>
  <c r="M35" i="5"/>
  <c r="J35" i="5"/>
  <c r="I35" i="5"/>
  <c r="H35" i="5"/>
  <c r="M34" i="5"/>
  <c r="J34" i="5"/>
  <c r="I34" i="5"/>
  <c r="H34" i="5"/>
  <c r="M33" i="5"/>
  <c r="J33" i="5"/>
  <c r="I33" i="5"/>
  <c r="H33" i="5"/>
  <c r="M32" i="5"/>
  <c r="J32" i="5"/>
  <c r="I32" i="5"/>
  <c r="H32" i="5"/>
  <c r="M31" i="5"/>
  <c r="J31" i="5"/>
  <c r="I31" i="5"/>
  <c r="H31" i="5"/>
  <c r="M30" i="5"/>
  <c r="J30" i="5"/>
  <c r="I30" i="5"/>
  <c r="H30" i="5"/>
  <c r="M29" i="5"/>
  <c r="J29" i="5"/>
  <c r="I29" i="5"/>
  <c r="H29" i="5"/>
  <c r="M28" i="5"/>
  <c r="J28" i="5"/>
  <c r="I28" i="5"/>
  <c r="H28" i="5"/>
  <c r="M27" i="5"/>
  <c r="J27" i="5"/>
  <c r="I27" i="5"/>
  <c r="H27" i="5"/>
  <c r="M26" i="5"/>
  <c r="J26" i="5"/>
  <c r="I26" i="5"/>
  <c r="H26" i="5"/>
  <c r="M25" i="5"/>
  <c r="J25" i="5"/>
  <c r="I25" i="5"/>
  <c r="H25" i="5"/>
  <c r="M24" i="5"/>
  <c r="J24" i="5"/>
  <c r="I24" i="5"/>
  <c r="H24" i="5"/>
  <c r="M23" i="5"/>
  <c r="J23" i="5"/>
  <c r="I23" i="5"/>
  <c r="H23" i="5"/>
  <c r="M22" i="5"/>
  <c r="J22" i="5"/>
  <c r="I22" i="5"/>
  <c r="H22" i="5"/>
  <c r="M21" i="5"/>
  <c r="J21" i="5"/>
  <c r="I21" i="5"/>
  <c r="H21" i="5"/>
  <c r="M20" i="5"/>
  <c r="J20" i="5"/>
  <c r="I20" i="5"/>
  <c r="H20" i="5"/>
  <c r="M19" i="5"/>
  <c r="J19" i="5"/>
  <c r="I19" i="5"/>
  <c r="H19" i="5"/>
  <c r="M18" i="5"/>
  <c r="J18" i="5"/>
  <c r="I18" i="5"/>
  <c r="H18" i="5"/>
  <c r="M17" i="5"/>
  <c r="J17" i="5"/>
  <c r="I17" i="5"/>
  <c r="H17" i="5"/>
  <c r="M16" i="5"/>
  <c r="J16" i="5"/>
  <c r="I16" i="5"/>
  <c r="H16" i="5"/>
  <c r="M15" i="5"/>
  <c r="J15" i="5"/>
  <c r="I15" i="5"/>
  <c r="H15" i="5"/>
  <c r="M14" i="5"/>
  <c r="J14" i="5"/>
  <c r="I14" i="5"/>
  <c r="H14" i="5"/>
  <c r="M13" i="5"/>
  <c r="J13" i="5"/>
  <c r="I13" i="5"/>
  <c r="H13" i="5"/>
  <c r="M12" i="5"/>
  <c r="J12" i="5"/>
  <c r="I12" i="5"/>
  <c r="H12" i="5"/>
  <c r="M11" i="5"/>
  <c r="J11" i="5"/>
  <c r="I11" i="5"/>
  <c r="H11" i="5"/>
  <c r="M10" i="5"/>
  <c r="J10" i="5"/>
  <c r="I10" i="5"/>
  <c r="H10" i="5"/>
  <c r="M9" i="5"/>
  <c r="J9" i="5"/>
  <c r="I9" i="5"/>
  <c r="H9" i="5"/>
  <c r="M8" i="5"/>
  <c r="J8" i="5"/>
  <c r="I8" i="5"/>
  <c r="H8" i="5"/>
  <c r="M7" i="5"/>
  <c r="J7" i="5"/>
  <c r="I7" i="5"/>
  <c r="H7" i="5"/>
  <c r="M6" i="5"/>
  <c r="J6" i="5"/>
  <c r="I6" i="5"/>
  <c r="H6" i="5"/>
  <c r="M5" i="5"/>
  <c r="J5" i="5"/>
  <c r="O5" i="5" s="1"/>
  <c r="I5" i="5"/>
  <c r="H5" i="5"/>
  <c r="M4" i="5"/>
  <c r="J4" i="5"/>
  <c r="I4" i="5"/>
  <c r="H4" i="5"/>
  <c r="M3" i="5"/>
  <c r="J3" i="5"/>
  <c r="I3" i="5"/>
  <c r="H3" i="5"/>
  <c r="M66" i="4"/>
  <c r="J66" i="4"/>
  <c r="I66" i="4"/>
  <c r="H66" i="4"/>
  <c r="M65" i="4"/>
  <c r="J65" i="4"/>
  <c r="I65" i="4"/>
  <c r="H65" i="4"/>
  <c r="M64" i="4"/>
  <c r="J64" i="4"/>
  <c r="I64" i="4"/>
  <c r="H64" i="4"/>
  <c r="M63" i="4"/>
  <c r="J63" i="4"/>
  <c r="I63" i="4"/>
  <c r="H63" i="4"/>
  <c r="M62" i="4"/>
  <c r="J62" i="4"/>
  <c r="I62" i="4"/>
  <c r="H62" i="4"/>
  <c r="M61" i="4"/>
  <c r="J61" i="4"/>
  <c r="I61" i="4"/>
  <c r="H61" i="4"/>
  <c r="M60" i="4"/>
  <c r="J60" i="4"/>
  <c r="I60" i="4"/>
  <c r="H60" i="4"/>
  <c r="M59" i="4"/>
  <c r="J59" i="4"/>
  <c r="I59" i="4"/>
  <c r="H59" i="4"/>
  <c r="M58" i="4"/>
  <c r="J58" i="4"/>
  <c r="I58" i="4"/>
  <c r="H58" i="4"/>
  <c r="M57" i="4"/>
  <c r="J57" i="4"/>
  <c r="I57" i="4"/>
  <c r="H57" i="4"/>
  <c r="M56" i="4"/>
  <c r="J56" i="4"/>
  <c r="I56" i="4"/>
  <c r="H56" i="4"/>
  <c r="M55" i="4"/>
  <c r="J55" i="4"/>
  <c r="I55" i="4"/>
  <c r="H55" i="4"/>
  <c r="M54" i="4"/>
  <c r="J54" i="4"/>
  <c r="I54" i="4"/>
  <c r="H54" i="4"/>
  <c r="M53" i="4"/>
  <c r="J53" i="4"/>
  <c r="I53" i="4"/>
  <c r="H53" i="4"/>
  <c r="M52" i="4"/>
  <c r="J52" i="4"/>
  <c r="I52" i="4"/>
  <c r="H52" i="4"/>
  <c r="M51" i="4"/>
  <c r="J51" i="4"/>
  <c r="I51" i="4"/>
  <c r="H51" i="4"/>
  <c r="M50" i="4"/>
  <c r="J50" i="4"/>
  <c r="I50" i="4"/>
  <c r="H50" i="4"/>
  <c r="M49" i="4"/>
  <c r="J49" i="4"/>
  <c r="I49" i="4"/>
  <c r="H49" i="4"/>
  <c r="M48" i="4"/>
  <c r="J48" i="4"/>
  <c r="I48" i="4"/>
  <c r="H48" i="4"/>
  <c r="M47" i="4"/>
  <c r="J47" i="4"/>
  <c r="I47" i="4"/>
  <c r="H47" i="4"/>
  <c r="M46" i="4"/>
  <c r="J46" i="4"/>
  <c r="I46" i="4"/>
  <c r="H46" i="4"/>
  <c r="M45" i="4"/>
  <c r="J45" i="4"/>
  <c r="I45" i="4"/>
  <c r="H45" i="4"/>
  <c r="M44" i="4"/>
  <c r="J44" i="4"/>
  <c r="I44" i="4"/>
  <c r="H44" i="4"/>
  <c r="M43" i="4"/>
  <c r="J43" i="4"/>
  <c r="I43" i="4"/>
  <c r="H43" i="4"/>
  <c r="M42" i="4"/>
  <c r="J42" i="4"/>
  <c r="I42" i="4"/>
  <c r="H42" i="4"/>
  <c r="M41" i="4"/>
  <c r="J41" i="4"/>
  <c r="I41" i="4"/>
  <c r="H41" i="4"/>
  <c r="M40" i="4"/>
  <c r="J40" i="4"/>
  <c r="I40" i="4"/>
  <c r="H40" i="4"/>
  <c r="M39" i="4"/>
  <c r="J39" i="4"/>
  <c r="I39" i="4"/>
  <c r="H39" i="4"/>
  <c r="M38" i="4"/>
  <c r="J38" i="4"/>
  <c r="I38" i="4"/>
  <c r="H38" i="4"/>
  <c r="M37" i="4"/>
  <c r="J37" i="4"/>
  <c r="I37" i="4"/>
  <c r="H37" i="4"/>
  <c r="M36" i="4"/>
  <c r="J36" i="4"/>
  <c r="I36" i="4"/>
  <c r="H36" i="4"/>
  <c r="M35" i="4"/>
  <c r="J35" i="4"/>
  <c r="I35" i="4"/>
  <c r="H35" i="4"/>
  <c r="M34" i="4"/>
  <c r="J34" i="4"/>
  <c r="I34" i="4"/>
  <c r="H34" i="4"/>
  <c r="M33" i="4"/>
  <c r="J33" i="4"/>
  <c r="I33" i="4"/>
  <c r="H33" i="4"/>
  <c r="M32" i="4"/>
  <c r="J32" i="4"/>
  <c r="I32" i="4"/>
  <c r="H32" i="4"/>
  <c r="M31" i="4"/>
  <c r="J31" i="4"/>
  <c r="I31" i="4"/>
  <c r="H31" i="4"/>
  <c r="M30" i="4"/>
  <c r="J30" i="4"/>
  <c r="I30" i="4"/>
  <c r="H30" i="4"/>
  <c r="M29" i="4"/>
  <c r="J29" i="4"/>
  <c r="I29" i="4"/>
  <c r="H29" i="4"/>
  <c r="M28" i="4"/>
  <c r="J28" i="4"/>
  <c r="I28" i="4"/>
  <c r="H28" i="4"/>
  <c r="M27" i="4"/>
  <c r="J27" i="4"/>
  <c r="I27" i="4"/>
  <c r="H27" i="4"/>
  <c r="M26" i="4"/>
  <c r="J26" i="4"/>
  <c r="I26" i="4"/>
  <c r="H26" i="4"/>
  <c r="M25" i="4"/>
  <c r="J25" i="4"/>
  <c r="I25" i="4"/>
  <c r="H25" i="4"/>
  <c r="M24" i="4"/>
  <c r="J24" i="4"/>
  <c r="I24" i="4"/>
  <c r="H24" i="4"/>
  <c r="M23" i="4"/>
  <c r="J23" i="4"/>
  <c r="I23" i="4"/>
  <c r="H23" i="4"/>
  <c r="M22" i="4"/>
  <c r="J22" i="4"/>
  <c r="I22" i="4"/>
  <c r="H22" i="4"/>
  <c r="M21" i="4"/>
  <c r="J21" i="4"/>
  <c r="I21" i="4"/>
  <c r="H21" i="4"/>
  <c r="M20" i="4"/>
  <c r="J20" i="4"/>
  <c r="I20" i="4"/>
  <c r="H20" i="4"/>
  <c r="M19" i="4"/>
  <c r="J19" i="4"/>
  <c r="I19" i="4"/>
  <c r="H19" i="4"/>
  <c r="M18" i="4"/>
  <c r="J18" i="4"/>
  <c r="I18" i="4"/>
  <c r="H18" i="4"/>
  <c r="M17" i="4"/>
  <c r="J17" i="4"/>
  <c r="I17" i="4"/>
  <c r="H17" i="4"/>
  <c r="M16" i="4"/>
  <c r="J16" i="4"/>
  <c r="I16" i="4"/>
  <c r="H16" i="4"/>
  <c r="M15" i="4"/>
  <c r="J15" i="4"/>
  <c r="I15" i="4"/>
  <c r="H15" i="4"/>
  <c r="M14" i="4"/>
  <c r="J14" i="4"/>
  <c r="I14" i="4"/>
  <c r="H14" i="4"/>
  <c r="M13" i="4"/>
  <c r="J13" i="4"/>
  <c r="I13" i="4"/>
  <c r="H13" i="4"/>
  <c r="M12" i="4"/>
  <c r="J12" i="4"/>
  <c r="I12" i="4"/>
  <c r="H12" i="4"/>
  <c r="M11" i="4"/>
  <c r="J11" i="4"/>
  <c r="I11" i="4"/>
  <c r="H11" i="4"/>
  <c r="M10" i="4"/>
  <c r="J10" i="4"/>
  <c r="I10" i="4"/>
  <c r="H10" i="4"/>
  <c r="M9" i="4"/>
  <c r="J9" i="4"/>
  <c r="I9" i="4"/>
  <c r="H9" i="4"/>
  <c r="M8" i="4"/>
  <c r="J8" i="4"/>
  <c r="I8" i="4"/>
  <c r="H8" i="4"/>
  <c r="M7" i="4"/>
  <c r="J7" i="4"/>
  <c r="I7" i="4"/>
  <c r="H7" i="4"/>
  <c r="M6" i="4"/>
  <c r="J6" i="4"/>
  <c r="I6" i="4"/>
  <c r="H6" i="4"/>
  <c r="M5" i="4"/>
  <c r="J5" i="4"/>
  <c r="I5" i="4"/>
  <c r="H5" i="4"/>
  <c r="M4" i="4"/>
  <c r="J4" i="4"/>
  <c r="I4" i="4"/>
  <c r="H4" i="4"/>
  <c r="M3" i="4"/>
  <c r="J3" i="4"/>
  <c r="I3" i="4"/>
  <c r="H3" i="4"/>
  <c r="M33" i="3"/>
  <c r="J33" i="3"/>
  <c r="I33" i="3"/>
  <c r="H33" i="3"/>
  <c r="M32" i="3"/>
  <c r="J32" i="3"/>
  <c r="I32" i="3"/>
  <c r="H32" i="3"/>
  <c r="M31" i="3"/>
  <c r="J31" i="3"/>
  <c r="I31" i="3"/>
  <c r="H31" i="3"/>
  <c r="M30" i="3"/>
  <c r="J30" i="3"/>
  <c r="I30" i="3"/>
  <c r="H30" i="3"/>
  <c r="M29" i="3"/>
  <c r="J29" i="3"/>
  <c r="I29" i="3"/>
  <c r="H29" i="3"/>
  <c r="M28" i="3"/>
  <c r="J28" i="3"/>
  <c r="I28" i="3"/>
  <c r="H28" i="3"/>
  <c r="M27" i="3"/>
  <c r="J27" i="3"/>
  <c r="I27" i="3"/>
  <c r="H27" i="3"/>
  <c r="M26" i="3"/>
  <c r="J26" i="3"/>
  <c r="I26" i="3"/>
  <c r="H26" i="3"/>
  <c r="M25" i="3"/>
  <c r="J25" i="3"/>
  <c r="I25" i="3"/>
  <c r="H25" i="3"/>
  <c r="M24" i="3"/>
  <c r="J24" i="3"/>
  <c r="I24" i="3"/>
  <c r="H24" i="3"/>
  <c r="M23" i="3"/>
  <c r="J23" i="3"/>
  <c r="I23" i="3"/>
  <c r="H23" i="3"/>
  <c r="M22" i="3"/>
  <c r="J22" i="3"/>
  <c r="I22" i="3"/>
  <c r="H22" i="3"/>
  <c r="M21" i="3"/>
  <c r="J21" i="3"/>
  <c r="I21" i="3"/>
  <c r="H21" i="3"/>
  <c r="M20" i="3"/>
  <c r="J20" i="3"/>
  <c r="I20" i="3"/>
  <c r="H20" i="3"/>
  <c r="M19" i="3"/>
  <c r="J19" i="3"/>
  <c r="I19" i="3"/>
  <c r="H19" i="3"/>
  <c r="M18" i="3"/>
  <c r="J18" i="3"/>
  <c r="I18" i="3"/>
  <c r="H18" i="3"/>
  <c r="M17" i="3"/>
  <c r="J17" i="3"/>
  <c r="I17" i="3"/>
  <c r="H17" i="3"/>
  <c r="M16" i="3"/>
  <c r="J16" i="3"/>
  <c r="I16" i="3"/>
  <c r="H16" i="3"/>
  <c r="M15" i="3"/>
  <c r="J15" i="3"/>
  <c r="I15" i="3"/>
  <c r="H15" i="3"/>
  <c r="M14" i="3"/>
  <c r="J14" i="3"/>
  <c r="I14" i="3"/>
  <c r="H14" i="3"/>
  <c r="M13" i="3"/>
  <c r="J13" i="3"/>
  <c r="I13" i="3"/>
  <c r="H13" i="3"/>
  <c r="M12" i="3"/>
  <c r="J12" i="3"/>
  <c r="I12" i="3"/>
  <c r="H12" i="3"/>
  <c r="M11" i="3"/>
  <c r="J11" i="3"/>
  <c r="I11" i="3"/>
  <c r="H11" i="3"/>
  <c r="M10" i="3"/>
  <c r="J10" i="3"/>
  <c r="I10" i="3"/>
  <c r="H10" i="3"/>
  <c r="M9" i="3"/>
  <c r="J9" i="3"/>
  <c r="I9" i="3"/>
  <c r="H9" i="3"/>
  <c r="M8" i="3"/>
  <c r="J8" i="3"/>
  <c r="I8" i="3"/>
  <c r="H8" i="3"/>
  <c r="M7" i="3"/>
  <c r="J7" i="3"/>
  <c r="I7" i="3"/>
  <c r="H7" i="3"/>
  <c r="M6" i="3"/>
  <c r="J6" i="3"/>
  <c r="I6" i="3"/>
  <c r="H6" i="3"/>
  <c r="M5" i="3"/>
  <c r="J5" i="3"/>
  <c r="I5" i="3"/>
  <c r="H5" i="3"/>
  <c r="M4" i="3"/>
  <c r="J4" i="3"/>
  <c r="I4" i="3"/>
  <c r="H4" i="3"/>
  <c r="M3" i="3"/>
  <c r="J3" i="3"/>
  <c r="I3" i="3"/>
  <c r="H3" i="3"/>
  <c r="M31" i="2"/>
  <c r="J31" i="2"/>
  <c r="I31" i="2"/>
  <c r="H31" i="2"/>
  <c r="M30" i="2"/>
  <c r="J30" i="2"/>
  <c r="I30" i="2"/>
  <c r="H30" i="2"/>
  <c r="M29" i="2"/>
  <c r="J29" i="2"/>
  <c r="I29" i="2"/>
  <c r="H29" i="2"/>
  <c r="M28" i="2"/>
  <c r="J28" i="2"/>
  <c r="I28" i="2"/>
  <c r="H28" i="2"/>
  <c r="M27" i="2"/>
  <c r="J27" i="2"/>
  <c r="I27" i="2"/>
  <c r="H27" i="2"/>
  <c r="M26" i="2"/>
  <c r="J26" i="2"/>
  <c r="I26" i="2"/>
  <c r="H26" i="2"/>
  <c r="M25" i="2"/>
  <c r="J25" i="2"/>
  <c r="I25" i="2"/>
  <c r="H25" i="2"/>
  <c r="M24" i="2"/>
  <c r="J24" i="2"/>
  <c r="I24" i="2"/>
  <c r="H24" i="2"/>
  <c r="M23" i="2"/>
  <c r="J23" i="2"/>
  <c r="I23" i="2"/>
  <c r="H23" i="2"/>
  <c r="M22" i="2"/>
  <c r="J22" i="2"/>
  <c r="I22" i="2"/>
  <c r="H22" i="2"/>
  <c r="M21" i="2"/>
  <c r="J21" i="2"/>
  <c r="I21" i="2"/>
  <c r="H21" i="2"/>
  <c r="M20" i="2"/>
  <c r="J20" i="2"/>
  <c r="I20" i="2"/>
  <c r="H20" i="2"/>
  <c r="M19" i="2"/>
  <c r="J19" i="2"/>
  <c r="I19" i="2"/>
  <c r="H19" i="2"/>
  <c r="M18" i="2"/>
  <c r="J18" i="2"/>
  <c r="I18" i="2"/>
  <c r="H18" i="2"/>
  <c r="M17" i="2"/>
  <c r="J17" i="2"/>
  <c r="I17" i="2"/>
  <c r="H17" i="2"/>
  <c r="M16" i="2"/>
  <c r="J16" i="2"/>
  <c r="I16" i="2"/>
  <c r="H16" i="2"/>
  <c r="M15" i="2"/>
  <c r="J15" i="2"/>
  <c r="I15" i="2"/>
  <c r="H15" i="2"/>
  <c r="M14" i="2"/>
  <c r="J14" i="2"/>
  <c r="I14" i="2"/>
  <c r="H14" i="2"/>
  <c r="M13" i="2"/>
  <c r="J13" i="2"/>
  <c r="I13" i="2"/>
  <c r="H13" i="2"/>
  <c r="M12" i="2"/>
  <c r="J12" i="2"/>
  <c r="I12" i="2"/>
  <c r="H12" i="2"/>
  <c r="M11" i="2"/>
  <c r="J11" i="2"/>
  <c r="I11" i="2"/>
  <c r="H11" i="2"/>
  <c r="M10" i="2"/>
  <c r="J10" i="2"/>
  <c r="I10" i="2"/>
  <c r="H10" i="2"/>
  <c r="M9" i="2"/>
  <c r="J9" i="2"/>
  <c r="I9" i="2"/>
  <c r="H9" i="2"/>
  <c r="M8" i="2"/>
  <c r="J8" i="2"/>
  <c r="I8" i="2"/>
  <c r="H8" i="2"/>
  <c r="M7" i="2"/>
  <c r="J7" i="2"/>
  <c r="I7" i="2"/>
  <c r="H7" i="2"/>
  <c r="M6" i="2"/>
  <c r="J6" i="2"/>
  <c r="I6" i="2"/>
  <c r="H6" i="2"/>
  <c r="M5" i="2"/>
  <c r="J5" i="2"/>
  <c r="I5" i="2"/>
  <c r="H5" i="2"/>
  <c r="M4" i="2"/>
  <c r="J4" i="2"/>
  <c r="I4" i="2"/>
  <c r="H4" i="2"/>
  <c r="M3" i="2"/>
  <c r="J3" i="2"/>
  <c r="I3" i="2"/>
  <c r="H3" i="2"/>
  <c r="M54" i="1"/>
  <c r="J54" i="1"/>
  <c r="I54" i="1"/>
  <c r="H54" i="1"/>
  <c r="M53" i="1"/>
  <c r="J53" i="1"/>
  <c r="I53" i="1"/>
  <c r="H53" i="1"/>
  <c r="M52" i="1"/>
  <c r="J52" i="1"/>
  <c r="I52" i="1"/>
  <c r="H52" i="1"/>
  <c r="M51" i="1"/>
  <c r="J51" i="1"/>
  <c r="I51" i="1"/>
  <c r="H51" i="1"/>
  <c r="M50" i="1"/>
  <c r="J50" i="1"/>
  <c r="I50" i="1"/>
  <c r="H50" i="1"/>
  <c r="M49" i="1"/>
  <c r="J49" i="1"/>
  <c r="I49" i="1"/>
  <c r="H49" i="1"/>
  <c r="M48" i="1"/>
  <c r="J48" i="1"/>
  <c r="I48" i="1"/>
  <c r="H48" i="1"/>
  <c r="M47" i="1"/>
  <c r="J47" i="1"/>
  <c r="I47" i="1"/>
  <c r="H47" i="1"/>
  <c r="M46" i="1"/>
  <c r="J46" i="1"/>
  <c r="I46" i="1"/>
  <c r="H46" i="1"/>
  <c r="M45" i="1"/>
  <c r="J45" i="1"/>
  <c r="I45" i="1"/>
  <c r="H45" i="1"/>
  <c r="M44" i="1"/>
  <c r="J44" i="1"/>
  <c r="I44" i="1"/>
  <c r="H44" i="1"/>
  <c r="M43" i="1"/>
  <c r="J43" i="1"/>
  <c r="I43" i="1"/>
  <c r="H43" i="1"/>
  <c r="M42" i="1"/>
  <c r="J42" i="1"/>
  <c r="I42" i="1"/>
  <c r="H42" i="1"/>
  <c r="M41" i="1"/>
  <c r="J41" i="1"/>
  <c r="I41" i="1"/>
  <c r="H41" i="1"/>
  <c r="M40" i="1"/>
  <c r="J40" i="1"/>
  <c r="I40" i="1"/>
  <c r="H40" i="1"/>
  <c r="M39" i="1"/>
  <c r="J39" i="1"/>
  <c r="I39" i="1"/>
  <c r="H39" i="1"/>
  <c r="M38" i="1"/>
  <c r="J38" i="1"/>
  <c r="I38" i="1"/>
  <c r="H38" i="1"/>
  <c r="M37" i="1"/>
  <c r="J37" i="1"/>
  <c r="I37" i="1"/>
  <c r="H37" i="1"/>
  <c r="M36" i="1"/>
  <c r="J36" i="1"/>
  <c r="I36" i="1"/>
  <c r="H36" i="1"/>
  <c r="M35" i="1"/>
  <c r="J35" i="1"/>
  <c r="I35" i="1"/>
  <c r="H35" i="1"/>
  <c r="M34" i="1"/>
  <c r="J34" i="1"/>
  <c r="I34" i="1"/>
  <c r="H34" i="1"/>
  <c r="M33" i="1"/>
  <c r="J33" i="1"/>
  <c r="I33" i="1"/>
  <c r="H33" i="1"/>
  <c r="M32" i="1"/>
  <c r="J32" i="1"/>
  <c r="I32" i="1"/>
  <c r="H32" i="1"/>
  <c r="M31" i="1"/>
  <c r="J31" i="1"/>
  <c r="I31" i="1"/>
  <c r="H31" i="1"/>
  <c r="M30" i="1"/>
  <c r="J30" i="1"/>
  <c r="I30" i="1"/>
  <c r="H30" i="1"/>
  <c r="M29" i="1"/>
  <c r="J29" i="1"/>
  <c r="I29" i="1"/>
  <c r="H29" i="1"/>
  <c r="M28" i="1"/>
  <c r="J28" i="1"/>
  <c r="I28" i="1"/>
  <c r="H28" i="1"/>
  <c r="M27" i="1"/>
  <c r="J27" i="1"/>
  <c r="I27" i="1"/>
  <c r="H27" i="1"/>
  <c r="M26" i="1"/>
  <c r="J26" i="1"/>
  <c r="I26" i="1"/>
  <c r="H26" i="1"/>
  <c r="M25" i="1"/>
  <c r="J25" i="1"/>
  <c r="I25" i="1"/>
  <c r="H25" i="1"/>
  <c r="M24" i="1"/>
  <c r="J24" i="1"/>
  <c r="I24" i="1"/>
  <c r="H24" i="1"/>
  <c r="M23" i="1"/>
  <c r="J23" i="1"/>
  <c r="I23" i="1"/>
  <c r="H23" i="1"/>
  <c r="M22" i="1"/>
  <c r="J22" i="1"/>
  <c r="I22" i="1"/>
  <c r="H22" i="1"/>
  <c r="M21" i="1"/>
  <c r="J21" i="1"/>
  <c r="I21" i="1"/>
  <c r="H21" i="1"/>
  <c r="M20" i="1"/>
  <c r="J20" i="1"/>
  <c r="I20" i="1"/>
  <c r="H20" i="1"/>
  <c r="M19" i="1"/>
  <c r="J19" i="1"/>
  <c r="I19" i="1"/>
  <c r="H19" i="1"/>
  <c r="M18" i="1"/>
  <c r="J18" i="1"/>
  <c r="I18" i="1"/>
  <c r="H18" i="1"/>
  <c r="M17" i="1"/>
  <c r="J17" i="1"/>
  <c r="I17" i="1"/>
  <c r="H17" i="1"/>
  <c r="M16" i="1"/>
  <c r="J16" i="1"/>
  <c r="I16" i="1"/>
  <c r="H16" i="1"/>
  <c r="M15" i="1"/>
  <c r="J15" i="1"/>
  <c r="I15" i="1"/>
  <c r="H15" i="1"/>
  <c r="M14" i="1"/>
  <c r="J14" i="1"/>
  <c r="I14" i="1"/>
  <c r="H14" i="1"/>
  <c r="M13" i="1"/>
  <c r="J13" i="1"/>
  <c r="I13" i="1"/>
  <c r="H13" i="1"/>
  <c r="M12" i="1"/>
  <c r="J12" i="1"/>
  <c r="I12" i="1"/>
  <c r="H12" i="1"/>
  <c r="M11" i="1"/>
  <c r="J11" i="1"/>
  <c r="I11" i="1"/>
  <c r="H11" i="1"/>
  <c r="M10" i="1"/>
  <c r="J10" i="1"/>
  <c r="I10" i="1"/>
  <c r="H10" i="1"/>
  <c r="M9" i="1"/>
  <c r="J9" i="1"/>
  <c r="I9" i="1"/>
  <c r="H9" i="1"/>
  <c r="M8" i="1"/>
  <c r="J8" i="1"/>
  <c r="I8" i="1"/>
  <c r="H8" i="1"/>
  <c r="M7" i="1"/>
  <c r="J7" i="1"/>
  <c r="I7" i="1"/>
  <c r="H7" i="1"/>
  <c r="M6" i="1"/>
  <c r="J6" i="1"/>
  <c r="I6" i="1"/>
  <c r="H6" i="1"/>
  <c r="M5" i="1"/>
  <c r="J5" i="1"/>
  <c r="I5" i="1"/>
  <c r="H5" i="1"/>
  <c r="M4" i="1"/>
  <c r="J4" i="1"/>
  <c r="I4" i="1"/>
  <c r="H4" i="1"/>
  <c r="M3" i="1"/>
  <c r="J3" i="1"/>
  <c r="I3" i="1"/>
  <c r="H3" i="1"/>
  <c r="M146" i="19"/>
  <c r="J146" i="19"/>
  <c r="I146" i="19"/>
  <c r="H146" i="19"/>
  <c r="M145" i="19"/>
  <c r="J145" i="19"/>
  <c r="I145" i="19"/>
  <c r="H145" i="19"/>
  <c r="M144" i="19"/>
  <c r="J144" i="19"/>
  <c r="I144" i="19"/>
  <c r="H144" i="19"/>
  <c r="M143" i="19"/>
  <c r="J143" i="19"/>
  <c r="I143" i="19"/>
  <c r="H143" i="19"/>
  <c r="M142" i="19"/>
  <c r="J142" i="19"/>
  <c r="I142" i="19"/>
  <c r="H142" i="19"/>
  <c r="M141" i="19"/>
  <c r="J141" i="19"/>
  <c r="I141" i="19"/>
  <c r="H141" i="19"/>
  <c r="M140" i="19"/>
  <c r="J140" i="19"/>
  <c r="I140" i="19"/>
  <c r="H140" i="19"/>
  <c r="M139" i="19"/>
  <c r="J139" i="19"/>
  <c r="I139" i="19"/>
  <c r="H139" i="19"/>
  <c r="M138" i="19"/>
  <c r="J138" i="19"/>
  <c r="I138" i="19"/>
  <c r="H138" i="19"/>
  <c r="M137" i="19"/>
  <c r="J137" i="19"/>
  <c r="I137" i="19"/>
  <c r="H137" i="19"/>
  <c r="M136" i="19"/>
  <c r="J136" i="19"/>
  <c r="I136" i="19"/>
  <c r="H136" i="19"/>
  <c r="M135" i="19"/>
  <c r="J135" i="19"/>
  <c r="I135" i="19"/>
  <c r="H135" i="19"/>
  <c r="M134" i="19"/>
  <c r="J134" i="19"/>
  <c r="I134" i="19"/>
  <c r="H134" i="19"/>
  <c r="M133" i="19"/>
  <c r="J133" i="19"/>
  <c r="I133" i="19"/>
  <c r="H133" i="19"/>
  <c r="M132" i="19"/>
  <c r="J132" i="19"/>
  <c r="I132" i="19"/>
  <c r="H132" i="19"/>
  <c r="M131" i="19"/>
  <c r="J131" i="19"/>
  <c r="I131" i="19"/>
  <c r="H131" i="19"/>
  <c r="M130" i="19"/>
  <c r="J130" i="19"/>
  <c r="I130" i="19"/>
  <c r="H130" i="19"/>
  <c r="M129" i="19"/>
  <c r="J129" i="19"/>
  <c r="I129" i="19"/>
  <c r="H129" i="19"/>
  <c r="M128" i="19"/>
  <c r="J128" i="19"/>
  <c r="I128" i="19"/>
  <c r="H128" i="19"/>
  <c r="M127" i="19"/>
  <c r="J127" i="19"/>
  <c r="I127" i="19"/>
  <c r="H127" i="19"/>
  <c r="M126" i="19"/>
  <c r="J126" i="19"/>
  <c r="I126" i="19"/>
  <c r="H126" i="19"/>
  <c r="M125" i="19"/>
  <c r="J125" i="19"/>
  <c r="I125" i="19"/>
  <c r="H125" i="19"/>
  <c r="M124" i="19"/>
  <c r="J124" i="19"/>
  <c r="I124" i="19"/>
  <c r="H124" i="19"/>
  <c r="M123" i="19"/>
  <c r="J123" i="19"/>
  <c r="I123" i="19"/>
  <c r="H123" i="19"/>
  <c r="M122" i="19"/>
  <c r="J122" i="19"/>
  <c r="I122" i="19"/>
  <c r="H122" i="19"/>
  <c r="M121" i="19"/>
  <c r="J121" i="19"/>
  <c r="I121" i="19"/>
  <c r="H121" i="19"/>
  <c r="M120" i="19"/>
  <c r="J120" i="19"/>
  <c r="I120" i="19"/>
  <c r="H120" i="19"/>
  <c r="M119" i="19"/>
  <c r="J119" i="19"/>
  <c r="I119" i="19"/>
  <c r="H119" i="19"/>
  <c r="M118" i="19"/>
  <c r="J118" i="19"/>
  <c r="I118" i="19"/>
  <c r="H118" i="19"/>
  <c r="M117" i="19"/>
  <c r="J117" i="19"/>
  <c r="I117" i="19"/>
  <c r="H117" i="19"/>
  <c r="M116" i="19"/>
  <c r="J116" i="19"/>
  <c r="I116" i="19"/>
  <c r="H116" i="19"/>
  <c r="M115" i="19"/>
  <c r="J115" i="19"/>
  <c r="I115" i="19"/>
  <c r="H115" i="19"/>
  <c r="M114" i="19"/>
  <c r="J114" i="19"/>
  <c r="I114" i="19"/>
  <c r="H114" i="19"/>
  <c r="M113" i="19"/>
  <c r="J113" i="19"/>
  <c r="I113" i="19"/>
  <c r="H113" i="19"/>
  <c r="M112" i="19"/>
  <c r="J112" i="19"/>
  <c r="I112" i="19"/>
  <c r="H112" i="19"/>
  <c r="M111" i="19"/>
  <c r="J111" i="19"/>
  <c r="I111" i="19"/>
  <c r="H111" i="19"/>
  <c r="M110" i="19"/>
  <c r="J110" i="19"/>
  <c r="I110" i="19"/>
  <c r="H110" i="19"/>
  <c r="M109" i="19"/>
  <c r="J109" i="19"/>
  <c r="I109" i="19"/>
  <c r="H109" i="19"/>
  <c r="M108" i="19"/>
  <c r="J108" i="19"/>
  <c r="I108" i="19"/>
  <c r="H108" i="19"/>
  <c r="M107" i="19"/>
  <c r="J107" i="19"/>
  <c r="I107" i="19"/>
  <c r="H107" i="19"/>
  <c r="M106" i="19"/>
  <c r="J106" i="19"/>
  <c r="I106" i="19"/>
  <c r="H106" i="19"/>
  <c r="M105" i="19"/>
  <c r="J105" i="19"/>
  <c r="I105" i="19"/>
  <c r="H105" i="19"/>
  <c r="M104" i="19"/>
  <c r="J104" i="19"/>
  <c r="I104" i="19"/>
  <c r="H104" i="19"/>
  <c r="M103" i="19"/>
  <c r="J103" i="19"/>
  <c r="I103" i="19"/>
  <c r="H103" i="19"/>
  <c r="M102" i="19"/>
  <c r="J102" i="19"/>
  <c r="I102" i="19"/>
  <c r="H102" i="19"/>
  <c r="M101" i="19"/>
  <c r="J101" i="19"/>
  <c r="I101" i="19"/>
  <c r="H101" i="19"/>
  <c r="M100" i="19"/>
  <c r="J100" i="19"/>
  <c r="I100" i="19"/>
  <c r="H100" i="19"/>
  <c r="M99" i="19"/>
  <c r="J99" i="19"/>
  <c r="I99" i="19"/>
  <c r="H99" i="19"/>
  <c r="M98" i="19"/>
  <c r="J98" i="19"/>
  <c r="I98" i="19"/>
  <c r="H98" i="19"/>
  <c r="M97" i="19"/>
  <c r="J97" i="19"/>
  <c r="I97" i="19"/>
  <c r="H97" i="19"/>
  <c r="M96" i="19"/>
  <c r="J96" i="19"/>
  <c r="I96" i="19"/>
  <c r="H96" i="19"/>
  <c r="M95" i="19"/>
  <c r="J95" i="19"/>
  <c r="I95" i="19"/>
  <c r="H95" i="19"/>
  <c r="M94" i="19"/>
  <c r="J94" i="19"/>
  <c r="I94" i="19"/>
  <c r="H94" i="19"/>
  <c r="M93" i="19"/>
  <c r="J93" i="19"/>
  <c r="I93" i="19"/>
  <c r="H93" i="19"/>
  <c r="M92" i="19"/>
  <c r="J92" i="19"/>
  <c r="I92" i="19"/>
  <c r="H92" i="19"/>
  <c r="M91" i="19"/>
  <c r="J91" i="19"/>
  <c r="I91" i="19"/>
  <c r="H91" i="19"/>
  <c r="M90" i="19"/>
  <c r="J90" i="19"/>
  <c r="I90" i="19"/>
  <c r="H90" i="19"/>
  <c r="M89" i="19"/>
  <c r="J89" i="19"/>
  <c r="I89" i="19"/>
  <c r="H89" i="19"/>
  <c r="M88" i="19"/>
  <c r="J88" i="19"/>
  <c r="I88" i="19"/>
  <c r="H88" i="19"/>
  <c r="M87" i="19"/>
  <c r="J87" i="19"/>
  <c r="I87" i="19"/>
  <c r="H87" i="19"/>
  <c r="M86" i="19"/>
  <c r="J86" i="19"/>
  <c r="I86" i="19"/>
  <c r="H86" i="19"/>
  <c r="M85" i="19"/>
  <c r="J85" i="19"/>
  <c r="I85" i="19"/>
  <c r="H85" i="19"/>
  <c r="M84" i="19"/>
  <c r="J84" i="19"/>
  <c r="I84" i="19"/>
  <c r="H84" i="19"/>
  <c r="M83" i="19"/>
  <c r="J83" i="19"/>
  <c r="I83" i="19"/>
  <c r="H83" i="19"/>
  <c r="M82" i="19"/>
  <c r="J82" i="19"/>
  <c r="I82" i="19"/>
  <c r="H82" i="19"/>
  <c r="M81" i="19"/>
  <c r="J81" i="19"/>
  <c r="I81" i="19"/>
  <c r="H81" i="19"/>
  <c r="M80" i="19"/>
  <c r="J80" i="19"/>
  <c r="I80" i="19"/>
  <c r="H80" i="19"/>
  <c r="M79" i="19"/>
  <c r="J79" i="19"/>
  <c r="I79" i="19"/>
  <c r="H79" i="19"/>
  <c r="M78" i="19"/>
  <c r="J78" i="19"/>
  <c r="I78" i="19"/>
  <c r="H78" i="19"/>
  <c r="M77" i="19"/>
  <c r="J77" i="19"/>
  <c r="I77" i="19"/>
  <c r="H77" i="19"/>
  <c r="M76" i="19"/>
  <c r="J76" i="19"/>
  <c r="I76" i="19"/>
  <c r="H76" i="19"/>
  <c r="M75" i="19"/>
  <c r="J75" i="19"/>
  <c r="I75" i="19"/>
  <c r="H75" i="19"/>
  <c r="M74" i="19"/>
  <c r="J74" i="19"/>
  <c r="I74" i="19"/>
  <c r="H74" i="19"/>
  <c r="M73" i="19"/>
  <c r="J73" i="19"/>
  <c r="I73" i="19"/>
  <c r="H73" i="19"/>
  <c r="M72" i="19"/>
  <c r="J72" i="19"/>
  <c r="I72" i="19"/>
  <c r="H72" i="19"/>
  <c r="M71" i="19"/>
  <c r="J71" i="19"/>
  <c r="I71" i="19"/>
  <c r="H71" i="19"/>
  <c r="M70" i="19"/>
  <c r="J70" i="19"/>
  <c r="I70" i="19"/>
  <c r="H70" i="19"/>
  <c r="M69" i="19"/>
  <c r="J69" i="19"/>
  <c r="I69" i="19"/>
  <c r="H69" i="19"/>
  <c r="M68" i="19"/>
  <c r="J68" i="19"/>
  <c r="I68" i="19"/>
  <c r="H68" i="19"/>
  <c r="M67" i="19"/>
  <c r="J67" i="19"/>
  <c r="I67" i="19"/>
  <c r="H67" i="19"/>
  <c r="M66" i="19"/>
  <c r="J66" i="19"/>
  <c r="I66" i="19"/>
  <c r="H66" i="19"/>
  <c r="M65" i="19"/>
  <c r="J65" i="19"/>
  <c r="I65" i="19"/>
  <c r="H65" i="19"/>
  <c r="M64" i="19"/>
  <c r="J64" i="19"/>
  <c r="I64" i="19"/>
  <c r="H64" i="19"/>
  <c r="M63" i="19"/>
  <c r="J63" i="19"/>
  <c r="I63" i="19"/>
  <c r="H63" i="19"/>
  <c r="M62" i="19"/>
  <c r="J62" i="19"/>
  <c r="I62" i="19"/>
  <c r="H62" i="19"/>
  <c r="M61" i="19"/>
  <c r="J61" i="19"/>
  <c r="I61" i="19"/>
  <c r="H61" i="19"/>
  <c r="M60" i="19"/>
  <c r="J60" i="19"/>
  <c r="I60" i="19"/>
  <c r="H60" i="19"/>
  <c r="M59" i="19"/>
  <c r="J59" i="19"/>
  <c r="I59" i="19"/>
  <c r="H59" i="19"/>
  <c r="M58" i="19"/>
  <c r="J58" i="19"/>
  <c r="I58" i="19"/>
  <c r="H58" i="19"/>
  <c r="M57" i="19"/>
  <c r="J57" i="19"/>
  <c r="I57" i="19"/>
  <c r="H57" i="19"/>
  <c r="M56" i="19"/>
  <c r="J56" i="19"/>
  <c r="I56" i="19"/>
  <c r="H56" i="19"/>
  <c r="M55" i="19"/>
  <c r="J55" i="19"/>
  <c r="I55" i="19"/>
  <c r="H55" i="19"/>
  <c r="M54" i="19"/>
  <c r="J54" i="19"/>
  <c r="I54" i="19"/>
  <c r="H54" i="19"/>
  <c r="M53" i="19"/>
  <c r="J53" i="19"/>
  <c r="I53" i="19"/>
  <c r="H53" i="19"/>
  <c r="M52" i="19"/>
  <c r="J52" i="19"/>
  <c r="I52" i="19"/>
  <c r="H52" i="19"/>
  <c r="M51" i="19"/>
  <c r="J51" i="19"/>
  <c r="I51" i="19"/>
  <c r="H51" i="19"/>
  <c r="M50" i="19"/>
  <c r="J50" i="19"/>
  <c r="I50" i="19"/>
  <c r="H50" i="19"/>
  <c r="M49" i="19"/>
  <c r="J49" i="19"/>
  <c r="I49" i="19"/>
  <c r="H49" i="19"/>
  <c r="M48" i="19"/>
  <c r="J48" i="19"/>
  <c r="I48" i="19"/>
  <c r="H48" i="19"/>
  <c r="M47" i="19"/>
  <c r="J47" i="19"/>
  <c r="I47" i="19"/>
  <c r="H47" i="19"/>
  <c r="M46" i="19"/>
  <c r="J46" i="19"/>
  <c r="I46" i="19"/>
  <c r="H46" i="19"/>
  <c r="M45" i="19"/>
  <c r="J45" i="19"/>
  <c r="I45" i="19"/>
  <c r="H45" i="19"/>
  <c r="M44" i="19"/>
  <c r="J44" i="19"/>
  <c r="I44" i="19"/>
  <c r="H44" i="19"/>
  <c r="M43" i="19"/>
  <c r="J43" i="19"/>
  <c r="I43" i="19"/>
  <c r="H43" i="19"/>
  <c r="M42" i="19"/>
  <c r="J42" i="19"/>
  <c r="I42" i="19"/>
  <c r="H42" i="19"/>
  <c r="M41" i="19"/>
  <c r="J41" i="19"/>
  <c r="I41" i="19"/>
  <c r="H41" i="19"/>
  <c r="M40" i="19"/>
  <c r="J40" i="19"/>
  <c r="I40" i="19"/>
  <c r="H40" i="19"/>
  <c r="M39" i="19"/>
  <c r="J39" i="19"/>
  <c r="I39" i="19"/>
  <c r="H39" i="19"/>
  <c r="M38" i="19"/>
  <c r="J38" i="19"/>
  <c r="I38" i="19"/>
  <c r="H38" i="19"/>
  <c r="M37" i="19"/>
  <c r="J37" i="19"/>
  <c r="I37" i="19"/>
  <c r="H37" i="19"/>
  <c r="M36" i="19"/>
  <c r="J36" i="19"/>
  <c r="I36" i="19"/>
  <c r="H36" i="19"/>
  <c r="M35" i="19"/>
  <c r="J35" i="19"/>
  <c r="I35" i="19"/>
  <c r="H35" i="19"/>
  <c r="M34" i="19"/>
  <c r="J34" i="19"/>
  <c r="I34" i="19"/>
  <c r="H34" i="19"/>
  <c r="M33" i="19"/>
  <c r="J33" i="19"/>
  <c r="I33" i="19"/>
  <c r="H33" i="19"/>
  <c r="M32" i="19"/>
  <c r="J32" i="19"/>
  <c r="I32" i="19"/>
  <c r="H32" i="19"/>
  <c r="M31" i="19"/>
  <c r="J31" i="19"/>
  <c r="I31" i="19"/>
  <c r="H31" i="19"/>
  <c r="M30" i="19"/>
  <c r="J30" i="19"/>
  <c r="I30" i="19"/>
  <c r="H30" i="19"/>
  <c r="M29" i="19"/>
  <c r="J29" i="19"/>
  <c r="I29" i="19"/>
  <c r="H29" i="19"/>
  <c r="M28" i="19"/>
  <c r="J28" i="19"/>
  <c r="I28" i="19"/>
  <c r="H28" i="19"/>
  <c r="M27" i="19"/>
  <c r="J27" i="19"/>
  <c r="I27" i="19"/>
  <c r="H27" i="19"/>
  <c r="M26" i="19"/>
  <c r="J26" i="19"/>
  <c r="I26" i="19"/>
  <c r="H26" i="19"/>
  <c r="M25" i="19"/>
  <c r="J25" i="19"/>
  <c r="I25" i="19"/>
  <c r="H25" i="19"/>
  <c r="M24" i="19"/>
  <c r="J24" i="19"/>
  <c r="I24" i="19"/>
  <c r="H24" i="19"/>
  <c r="M23" i="19"/>
  <c r="J23" i="19"/>
  <c r="I23" i="19"/>
  <c r="H23" i="19"/>
  <c r="M22" i="19"/>
  <c r="J22" i="19"/>
  <c r="I22" i="19"/>
  <c r="H22" i="19"/>
  <c r="M21" i="19"/>
  <c r="J21" i="19"/>
  <c r="I21" i="19"/>
  <c r="H21" i="19"/>
  <c r="M20" i="19"/>
  <c r="J20" i="19"/>
  <c r="I20" i="19"/>
  <c r="H20" i="19"/>
  <c r="M19" i="19"/>
  <c r="J19" i="19"/>
  <c r="I19" i="19"/>
  <c r="H19" i="19"/>
  <c r="M18" i="19"/>
  <c r="J18" i="19"/>
  <c r="I18" i="19"/>
  <c r="H18" i="19"/>
  <c r="M17" i="19"/>
  <c r="J17" i="19"/>
  <c r="I17" i="19"/>
  <c r="H17" i="19"/>
  <c r="M16" i="19"/>
  <c r="J16" i="19"/>
  <c r="I16" i="19"/>
  <c r="H16" i="19"/>
  <c r="M15" i="19"/>
  <c r="J15" i="19"/>
  <c r="I15" i="19"/>
  <c r="H15" i="19"/>
  <c r="M14" i="19"/>
  <c r="J14" i="19"/>
  <c r="I14" i="19"/>
  <c r="H14" i="19"/>
  <c r="M13" i="19"/>
  <c r="J13" i="19"/>
  <c r="I13" i="19"/>
  <c r="H13" i="19"/>
  <c r="M12" i="19"/>
  <c r="J12" i="19"/>
  <c r="I12" i="19"/>
  <c r="H12" i="19"/>
  <c r="M11" i="19"/>
  <c r="J11" i="19"/>
  <c r="I11" i="19"/>
  <c r="H11" i="19"/>
  <c r="M10" i="19"/>
  <c r="J10" i="19"/>
  <c r="I10" i="19"/>
  <c r="H10" i="19"/>
  <c r="M9" i="19"/>
  <c r="J9" i="19"/>
  <c r="I9" i="19"/>
  <c r="H9" i="19"/>
  <c r="M8" i="19"/>
  <c r="J8" i="19"/>
  <c r="I8" i="19"/>
  <c r="H8" i="19"/>
  <c r="M7" i="19"/>
  <c r="J7" i="19"/>
  <c r="I7" i="19"/>
  <c r="H7" i="19"/>
  <c r="M6" i="19"/>
  <c r="J6" i="19"/>
  <c r="I6" i="19"/>
  <c r="H6" i="19"/>
  <c r="M5" i="19"/>
  <c r="J5" i="19"/>
  <c r="I5" i="19"/>
  <c r="H5" i="19"/>
  <c r="M4" i="19"/>
  <c r="J4" i="19"/>
  <c r="I4" i="19"/>
  <c r="H4" i="19"/>
  <c r="M3" i="19"/>
  <c r="J3" i="19"/>
  <c r="O85" i="19" s="1"/>
  <c r="I3" i="19"/>
  <c r="H3" i="19"/>
  <c r="M4" i="18"/>
  <c r="M5" i="18"/>
  <c r="M6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75" i="18"/>
  <c r="M76" i="18"/>
  <c r="M77" i="18"/>
  <c r="M78" i="18"/>
  <c r="M79" i="18"/>
  <c r="M80" i="18"/>
  <c r="M81" i="18"/>
  <c r="M82" i="18"/>
  <c r="M83" i="18"/>
  <c r="M84" i="18"/>
  <c r="M85" i="18"/>
  <c r="M86" i="18"/>
  <c r="M87" i="18"/>
  <c r="M88" i="18"/>
  <c r="M89" i="18"/>
  <c r="M90" i="18"/>
  <c r="M91" i="18"/>
  <c r="M92" i="18"/>
  <c r="M93" i="18"/>
  <c r="M94" i="18"/>
  <c r="M95" i="18"/>
  <c r="M96" i="18"/>
  <c r="M97" i="18"/>
  <c r="M98" i="18"/>
  <c r="M99" i="18"/>
  <c r="M100" i="18"/>
  <c r="M101" i="18"/>
  <c r="M102" i="18"/>
  <c r="M103" i="18"/>
  <c r="M104" i="18"/>
  <c r="M105" i="18"/>
  <c r="M106" i="18"/>
  <c r="M107" i="18"/>
  <c r="M108" i="18"/>
  <c r="M109" i="18"/>
  <c r="M110" i="18"/>
  <c r="M111" i="18"/>
  <c r="M112" i="18"/>
  <c r="M113" i="18"/>
  <c r="M114" i="18"/>
  <c r="M115" i="18"/>
  <c r="M116" i="18"/>
  <c r="M117" i="18"/>
  <c r="M118" i="18"/>
  <c r="M119" i="18"/>
  <c r="M120" i="18"/>
  <c r="M121" i="18"/>
  <c r="M122" i="18"/>
  <c r="M123" i="18"/>
  <c r="M124" i="18"/>
  <c r="M125" i="18"/>
  <c r="M126" i="18"/>
  <c r="M127" i="18"/>
  <c r="M128" i="18"/>
  <c r="M129" i="18"/>
  <c r="M130" i="18"/>
  <c r="M131" i="18"/>
  <c r="M132" i="18"/>
  <c r="M133" i="18"/>
  <c r="M134" i="18"/>
  <c r="M135" i="18"/>
  <c r="M136" i="18"/>
  <c r="M137" i="18"/>
  <c r="M138" i="18"/>
  <c r="M139" i="18"/>
  <c r="M140" i="18"/>
  <c r="M141" i="18"/>
  <c r="M142" i="18"/>
  <c r="M143" i="18"/>
  <c r="M144" i="18"/>
  <c r="M145" i="18"/>
  <c r="M146" i="18"/>
  <c r="M3" i="18"/>
  <c r="H4" i="18"/>
  <c r="I4" i="18"/>
  <c r="J4" i="18"/>
  <c r="H5" i="18"/>
  <c r="I5" i="18"/>
  <c r="J5" i="18"/>
  <c r="H6" i="18"/>
  <c r="I6" i="18"/>
  <c r="J6" i="18"/>
  <c r="H7" i="18"/>
  <c r="I7" i="18"/>
  <c r="J7" i="18"/>
  <c r="H8" i="18"/>
  <c r="I8" i="18"/>
  <c r="J8" i="18"/>
  <c r="H9" i="18"/>
  <c r="I9" i="18"/>
  <c r="J9" i="18"/>
  <c r="H10" i="18"/>
  <c r="I10" i="18"/>
  <c r="J10" i="18"/>
  <c r="H11" i="18"/>
  <c r="I11" i="18"/>
  <c r="J11" i="18"/>
  <c r="H12" i="18"/>
  <c r="I12" i="18"/>
  <c r="J12" i="18"/>
  <c r="H13" i="18"/>
  <c r="I13" i="18"/>
  <c r="J13" i="18"/>
  <c r="H14" i="18"/>
  <c r="I14" i="18"/>
  <c r="J14" i="18"/>
  <c r="H15" i="18"/>
  <c r="I15" i="18"/>
  <c r="J15" i="18"/>
  <c r="H16" i="18"/>
  <c r="I16" i="18"/>
  <c r="J16" i="18"/>
  <c r="H17" i="18"/>
  <c r="I17" i="18"/>
  <c r="J17" i="18"/>
  <c r="H18" i="18"/>
  <c r="I18" i="18"/>
  <c r="J18" i="18"/>
  <c r="H19" i="18"/>
  <c r="I19" i="18"/>
  <c r="J19" i="18"/>
  <c r="H20" i="18"/>
  <c r="I20" i="18"/>
  <c r="J20" i="18"/>
  <c r="H21" i="18"/>
  <c r="I21" i="18"/>
  <c r="J21" i="18"/>
  <c r="H22" i="18"/>
  <c r="I22" i="18"/>
  <c r="J22" i="18"/>
  <c r="H23" i="18"/>
  <c r="I23" i="18"/>
  <c r="J23" i="18"/>
  <c r="H24" i="18"/>
  <c r="I24" i="18"/>
  <c r="J24" i="18"/>
  <c r="H25" i="18"/>
  <c r="I25" i="18"/>
  <c r="J25" i="18"/>
  <c r="H26" i="18"/>
  <c r="I26" i="18"/>
  <c r="J26" i="18"/>
  <c r="H27" i="18"/>
  <c r="I27" i="18"/>
  <c r="J27" i="18"/>
  <c r="H28" i="18"/>
  <c r="I28" i="18"/>
  <c r="J28" i="18"/>
  <c r="H29" i="18"/>
  <c r="I29" i="18"/>
  <c r="J29" i="18"/>
  <c r="H30" i="18"/>
  <c r="I30" i="18"/>
  <c r="J30" i="18"/>
  <c r="H31" i="18"/>
  <c r="I31" i="18"/>
  <c r="J31" i="18"/>
  <c r="H32" i="18"/>
  <c r="I32" i="18"/>
  <c r="J32" i="18"/>
  <c r="H33" i="18"/>
  <c r="I33" i="18"/>
  <c r="J33" i="18"/>
  <c r="H34" i="18"/>
  <c r="I34" i="18"/>
  <c r="J34" i="18"/>
  <c r="H35" i="18"/>
  <c r="I35" i="18"/>
  <c r="J35" i="18"/>
  <c r="H36" i="18"/>
  <c r="I36" i="18"/>
  <c r="J36" i="18"/>
  <c r="H37" i="18"/>
  <c r="I37" i="18"/>
  <c r="J37" i="18"/>
  <c r="H38" i="18"/>
  <c r="I38" i="18"/>
  <c r="J38" i="18"/>
  <c r="H39" i="18"/>
  <c r="I39" i="18"/>
  <c r="J39" i="18"/>
  <c r="H40" i="18"/>
  <c r="I40" i="18"/>
  <c r="J40" i="18"/>
  <c r="H41" i="18"/>
  <c r="I41" i="18"/>
  <c r="J41" i="18"/>
  <c r="H42" i="18"/>
  <c r="I42" i="18"/>
  <c r="J42" i="18"/>
  <c r="H43" i="18"/>
  <c r="I43" i="18"/>
  <c r="J43" i="18"/>
  <c r="H44" i="18"/>
  <c r="I44" i="18"/>
  <c r="J44" i="18"/>
  <c r="H45" i="18"/>
  <c r="I45" i="18"/>
  <c r="J45" i="18"/>
  <c r="H46" i="18"/>
  <c r="I46" i="18"/>
  <c r="J46" i="18"/>
  <c r="H47" i="18"/>
  <c r="I47" i="18"/>
  <c r="J47" i="18"/>
  <c r="H48" i="18"/>
  <c r="I48" i="18"/>
  <c r="J48" i="18"/>
  <c r="H49" i="18"/>
  <c r="I49" i="18"/>
  <c r="J49" i="18"/>
  <c r="H50" i="18"/>
  <c r="I50" i="18"/>
  <c r="J50" i="18"/>
  <c r="H51" i="18"/>
  <c r="I51" i="18"/>
  <c r="J51" i="18"/>
  <c r="H52" i="18"/>
  <c r="I52" i="18"/>
  <c r="J52" i="18"/>
  <c r="H53" i="18"/>
  <c r="I53" i="18"/>
  <c r="J53" i="18"/>
  <c r="H54" i="18"/>
  <c r="I54" i="18"/>
  <c r="J54" i="18"/>
  <c r="H55" i="18"/>
  <c r="I55" i="18"/>
  <c r="J55" i="18"/>
  <c r="H56" i="18"/>
  <c r="I56" i="18"/>
  <c r="J56" i="18"/>
  <c r="H57" i="18"/>
  <c r="I57" i="18"/>
  <c r="J57" i="18"/>
  <c r="H58" i="18"/>
  <c r="I58" i="18"/>
  <c r="J58" i="18"/>
  <c r="H59" i="18"/>
  <c r="I59" i="18"/>
  <c r="J59" i="18"/>
  <c r="H60" i="18"/>
  <c r="I60" i="18"/>
  <c r="J60" i="18"/>
  <c r="H61" i="18"/>
  <c r="I61" i="18"/>
  <c r="J61" i="18"/>
  <c r="H62" i="18"/>
  <c r="I62" i="18"/>
  <c r="J62" i="18"/>
  <c r="H63" i="18"/>
  <c r="I63" i="18"/>
  <c r="J63" i="18"/>
  <c r="H64" i="18"/>
  <c r="I64" i="18"/>
  <c r="J64" i="18"/>
  <c r="H65" i="18"/>
  <c r="I65" i="18"/>
  <c r="J65" i="18"/>
  <c r="H66" i="18"/>
  <c r="I66" i="18"/>
  <c r="J66" i="18"/>
  <c r="H67" i="18"/>
  <c r="I67" i="18"/>
  <c r="J67" i="18"/>
  <c r="H68" i="18"/>
  <c r="I68" i="18"/>
  <c r="J68" i="18"/>
  <c r="H69" i="18"/>
  <c r="I69" i="18"/>
  <c r="J69" i="18"/>
  <c r="H70" i="18"/>
  <c r="I70" i="18"/>
  <c r="J70" i="18"/>
  <c r="H71" i="18"/>
  <c r="I71" i="18"/>
  <c r="J71" i="18"/>
  <c r="H72" i="18"/>
  <c r="I72" i="18"/>
  <c r="J72" i="18"/>
  <c r="H73" i="18"/>
  <c r="I73" i="18"/>
  <c r="J73" i="18"/>
  <c r="H74" i="18"/>
  <c r="I74" i="18"/>
  <c r="J74" i="18"/>
  <c r="H75" i="18"/>
  <c r="I75" i="18"/>
  <c r="J75" i="18"/>
  <c r="H76" i="18"/>
  <c r="I76" i="18"/>
  <c r="J76" i="18"/>
  <c r="H77" i="18"/>
  <c r="I77" i="18"/>
  <c r="J77" i="18"/>
  <c r="H78" i="18"/>
  <c r="I78" i="18"/>
  <c r="J78" i="18"/>
  <c r="H79" i="18"/>
  <c r="I79" i="18"/>
  <c r="J79" i="18"/>
  <c r="H80" i="18"/>
  <c r="I80" i="18"/>
  <c r="J80" i="18"/>
  <c r="H81" i="18"/>
  <c r="I81" i="18"/>
  <c r="J81" i="18"/>
  <c r="H82" i="18"/>
  <c r="I82" i="18"/>
  <c r="J82" i="18"/>
  <c r="H83" i="18"/>
  <c r="I83" i="18"/>
  <c r="J83" i="18"/>
  <c r="H84" i="18"/>
  <c r="I84" i="18"/>
  <c r="J84" i="18"/>
  <c r="O84" i="18" s="1"/>
  <c r="H85" i="18"/>
  <c r="I85" i="18"/>
  <c r="J85" i="18"/>
  <c r="H86" i="18"/>
  <c r="I86" i="18"/>
  <c r="J86" i="18"/>
  <c r="H87" i="18"/>
  <c r="I87" i="18"/>
  <c r="J87" i="18"/>
  <c r="H88" i="18"/>
  <c r="I88" i="18"/>
  <c r="J88" i="18"/>
  <c r="H89" i="18"/>
  <c r="I89" i="18"/>
  <c r="J89" i="18"/>
  <c r="H90" i="18"/>
  <c r="I90" i="18"/>
  <c r="J90" i="18"/>
  <c r="H91" i="18"/>
  <c r="I91" i="18"/>
  <c r="J91" i="18"/>
  <c r="H92" i="18"/>
  <c r="I92" i="18"/>
  <c r="J92" i="18"/>
  <c r="H93" i="18"/>
  <c r="I93" i="18"/>
  <c r="J93" i="18"/>
  <c r="H94" i="18"/>
  <c r="I94" i="18"/>
  <c r="J94" i="18"/>
  <c r="H95" i="18"/>
  <c r="I95" i="18"/>
  <c r="J95" i="18"/>
  <c r="H96" i="18"/>
  <c r="I96" i="18"/>
  <c r="J96" i="18"/>
  <c r="H97" i="18"/>
  <c r="I97" i="18"/>
  <c r="J97" i="18"/>
  <c r="H98" i="18"/>
  <c r="I98" i="18"/>
  <c r="J98" i="18"/>
  <c r="H99" i="18"/>
  <c r="I99" i="18"/>
  <c r="J99" i="18"/>
  <c r="H100" i="18"/>
  <c r="I100" i="18"/>
  <c r="J100" i="18"/>
  <c r="H101" i="18"/>
  <c r="I101" i="18"/>
  <c r="J101" i="18"/>
  <c r="H102" i="18"/>
  <c r="I102" i="18"/>
  <c r="J102" i="18"/>
  <c r="H103" i="18"/>
  <c r="I103" i="18"/>
  <c r="J103" i="18"/>
  <c r="H104" i="18"/>
  <c r="I104" i="18"/>
  <c r="J104" i="18"/>
  <c r="H105" i="18"/>
  <c r="I105" i="18"/>
  <c r="J105" i="18"/>
  <c r="H106" i="18"/>
  <c r="I106" i="18"/>
  <c r="J106" i="18"/>
  <c r="H107" i="18"/>
  <c r="I107" i="18"/>
  <c r="J107" i="18"/>
  <c r="H108" i="18"/>
  <c r="I108" i="18"/>
  <c r="J108" i="18"/>
  <c r="H109" i="18"/>
  <c r="I109" i="18"/>
  <c r="J109" i="18"/>
  <c r="H110" i="18"/>
  <c r="I110" i="18"/>
  <c r="J110" i="18"/>
  <c r="H111" i="18"/>
  <c r="I111" i="18"/>
  <c r="J111" i="18"/>
  <c r="H112" i="18"/>
  <c r="I112" i="18"/>
  <c r="J112" i="18"/>
  <c r="H113" i="18"/>
  <c r="I113" i="18"/>
  <c r="J113" i="18"/>
  <c r="H114" i="18"/>
  <c r="I114" i="18"/>
  <c r="J114" i="18"/>
  <c r="H115" i="18"/>
  <c r="I115" i="18"/>
  <c r="J115" i="18"/>
  <c r="H116" i="18"/>
  <c r="I116" i="18"/>
  <c r="J116" i="18"/>
  <c r="H117" i="18"/>
  <c r="I117" i="18"/>
  <c r="J117" i="18"/>
  <c r="H118" i="18"/>
  <c r="I118" i="18"/>
  <c r="J118" i="18"/>
  <c r="H119" i="18"/>
  <c r="I119" i="18"/>
  <c r="J119" i="18"/>
  <c r="H120" i="18"/>
  <c r="I120" i="18"/>
  <c r="J120" i="18"/>
  <c r="H121" i="18"/>
  <c r="I121" i="18"/>
  <c r="J121" i="18"/>
  <c r="H122" i="18"/>
  <c r="I122" i="18"/>
  <c r="J122" i="18"/>
  <c r="H123" i="18"/>
  <c r="I123" i="18"/>
  <c r="J123" i="18"/>
  <c r="H124" i="18"/>
  <c r="I124" i="18"/>
  <c r="J124" i="18"/>
  <c r="H125" i="18"/>
  <c r="I125" i="18"/>
  <c r="J125" i="18"/>
  <c r="H126" i="18"/>
  <c r="I126" i="18"/>
  <c r="J126" i="18"/>
  <c r="H127" i="18"/>
  <c r="I127" i="18"/>
  <c r="J127" i="18"/>
  <c r="H128" i="18"/>
  <c r="I128" i="18"/>
  <c r="J128" i="18"/>
  <c r="H129" i="18"/>
  <c r="I129" i="18"/>
  <c r="J129" i="18"/>
  <c r="H130" i="18"/>
  <c r="I130" i="18"/>
  <c r="J130" i="18"/>
  <c r="H131" i="18"/>
  <c r="I131" i="18"/>
  <c r="J131" i="18"/>
  <c r="H132" i="18"/>
  <c r="I132" i="18"/>
  <c r="J132" i="18"/>
  <c r="H133" i="18"/>
  <c r="I133" i="18"/>
  <c r="J133" i="18"/>
  <c r="H134" i="18"/>
  <c r="I134" i="18"/>
  <c r="J134" i="18"/>
  <c r="H135" i="18"/>
  <c r="I135" i="18"/>
  <c r="J135" i="18"/>
  <c r="O135" i="18" s="1"/>
  <c r="H136" i="18"/>
  <c r="I136" i="18"/>
  <c r="J136" i="18"/>
  <c r="H137" i="18"/>
  <c r="I137" i="18"/>
  <c r="J137" i="18"/>
  <c r="H138" i="18"/>
  <c r="I138" i="18"/>
  <c r="N138" i="18" s="1"/>
  <c r="J138" i="18"/>
  <c r="H139" i="18"/>
  <c r="I139" i="18"/>
  <c r="J139" i="18"/>
  <c r="H140" i="18"/>
  <c r="I140" i="18"/>
  <c r="J140" i="18"/>
  <c r="O140" i="18" s="1"/>
  <c r="H141" i="18"/>
  <c r="I141" i="18"/>
  <c r="J141" i="18"/>
  <c r="H142" i="18"/>
  <c r="I142" i="18"/>
  <c r="J142" i="18"/>
  <c r="H143" i="18"/>
  <c r="I143" i="18"/>
  <c r="J143" i="18"/>
  <c r="O143" i="18" s="1"/>
  <c r="H144" i="18"/>
  <c r="I144" i="18"/>
  <c r="J144" i="18"/>
  <c r="H145" i="18"/>
  <c r="I145" i="18"/>
  <c r="J145" i="18"/>
  <c r="H146" i="18"/>
  <c r="I146" i="18"/>
  <c r="N146" i="18" s="1"/>
  <c r="J146" i="18"/>
  <c r="J3" i="18"/>
  <c r="I3" i="18"/>
  <c r="H3" i="18"/>
  <c r="W10" i="68" l="1"/>
  <c r="B11" i="68"/>
  <c r="S10" i="68"/>
  <c r="AY11" i="68"/>
  <c r="AD12" i="68"/>
  <c r="AU11" i="68"/>
  <c r="CB9" i="68"/>
  <c r="BE10" i="68"/>
  <c r="BX9" i="68"/>
  <c r="O31" i="17"/>
  <c r="O28" i="16"/>
  <c r="N16" i="16"/>
  <c r="O16" i="15"/>
  <c r="N18" i="15"/>
  <c r="N24" i="15"/>
  <c r="N24" i="13"/>
  <c r="O7" i="13"/>
  <c r="O6" i="12"/>
  <c r="O4" i="12"/>
  <c r="N20" i="11"/>
  <c r="N33" i="11"/>
  <c r="O47" i="11"/>
  <c r="N9" i="10"/>
  <c r="N10" i="8"/>
  <c r="N69" i="8"/>
  <c r="O43" i="8"/>
  <c r="N30" i="8"/>
  <c r="O39" i="7"/>
  <c r="N42" i="7"/>
  <c r="N55" i="6"/>
  <c r="O53" i="6"/>
  <c r="O61" i="6"/>
  <c r="O13" i="6"/>
  <c r="O25" i="5"/>
  <c r="N50" i="5"/>
  <c r="N38" i="4"/>
  <c r="N42" i="4"/>
  <c r="O37" i="4"/>
  <c r="O5" i="4"/>
  <c r="O13" i="2"/>
  <c r="N51" i="19"/>
  <c r="N53" i="19"/>
  <c r="O25" i="19"/>
  <c r="O33" i="19"/>
  <c r="N130" i="18"/>
  <c r="O68" i="18"/>
  <c r="N47" i="18"/>
  <c r="O36" i="18"/>
  <c r="N23" i="18"/>
  <c r="O20" i="18"/>
  <c r="O64" i="18"/>
  <c r="N119" i="18"/>
  <c r="N103" i="18"/>
  <c r="N79" i="18"/>
  <c r="N31" i="18"/>
  <c r="N127" i="18"/>
  <c r="O100" i="18"/>
  <c r="N87" i="18"/>
  <c r="N63" i="18"/>
  <c r="N7" i="18"/>
  <c r="O132" i="18"/>
  <c r="O116" i="18"/>
  <c r="N95" i="18"/>
  <c r="N71" i="18"/>
  <c r="O60" i="18"/>
  <c r="O52" i="18"/>
  <c r="O44" i="18"/>
  <c r="N15" i="18"/>
  <c r="N142" i="18"/>
  <c r="N134" i="18"/>
  <c r="N126" i="18"/>
  <c r="N118" i="18"/>
  <c r="N110" i="18"/>
  <c r="N102" i="18"/>
  <c r="O91" i="18"/>
  <c r="N86" i="18"/>
  <c r="N78" i="18"/>
  <c r="N70" i="18"/>
  <c r="N62" i="18"/>
  <c r="N54" i="18"/>
  <c r="O51" i="18"/>
  <c r="N46" i="18"/>
  <c r="N38" i="18"/>
  <c r="O35" i="18"/>
  <c r="N30" i="18"/>
  <c r="O27" i="18"/>
  <c r="N22" i="18"/>
  <c r="O19" i="18"/>
  <c r="N14" i="18"/>
  <c r="O11" i="18"/>
  <c r="N6" i="18"/>
  <c r="N143" i="18"/>
  <c r="O124" i="18"/>
  <c r="O108" i="18"/>
  <c r="O92" i="18"/>
  <c r="O76" i="18"/>
  <c r="N55" i="18"/>
  <c r="N39" i="18"/>
  <c r="O28" i="18"/>
  <c r="O136" i="18"/>
  <c r="O139" i="18"/>
  <c r="O131" i="18"/>
  <c r="O123" i="18"/>
  <c r="O115" i="18"/>
  <c r="O107" i="18"/>
  <c r="O99" i="18"/>
  <c r="N94" i="18"/>
  <c r="O83" i="18"/>
  <c r="O75" i="18"/>
  <c r="O67" i="18"/>
  <c r="O59" i="18"/>
  <c r="O43" i="18"/>
  <c r="N3" i="18"/>
  <c r="N139" i="18"/>
  <c r="N131" i="18"/>
  <c r="N123" i="18"/>
  <c r="N115" i="18"/>
  <c r="N107" i="18"/>
  <c r="N99" i="18"/>
  <c r="N91" i="18"/>
  <c r="N83" i="18"/>
  <c r="N75" i="18"/>
  <c r="N67" i="18"/>
  <c r="N59" i="18"/>
  <c r="N51" i="18"/>
  <c r="N43" i="18"/>
  <c r="N35" i="18"/>
  <c r="N27" i="18"/>
  <c r="N19" i="18"/>
  <c r="N11" i="18"/>
  <c r="N135" i="18"/>
  <c r="N111" i="18"/>
  <c r="O3" i="18"/>
  <c r="N144" i="18"/>
  <c r="N136" i="18"/>
  <c r="N128" i="18"/>
  <c r="N120" i="18"/>
  <c r="N112" i="18"/>
  <c r="N104" i="18"/>
  <c r="N96" i="18"/>
  <c r="N88" i="18"/>
  <c r="N80" i="18"/>
  <c r="N72" i="18"/>
  <c r="N64" i="18"/>
  <c r="N56" i="18"/>
  <c r="N48" i="18"/>
  <c r="N40" i="18"/>
  <c r="N32" i="18"/>
  <c r="N24" i="18"/>
  <c r="N8" i="18"/>
  <c r="N16" i="18"/>
  <c r="N122" i="18"/>
  <c r="N90" i="18"/>
  <c r="O63" i="18"/>
  <c r="O39" i="18"/>
  <c r="O15" i="18"/>
  <c r="O112" i="18"/>
  <c r="O56" i="18"/>
  <c r="N106" i="18"/>
  <c r="O79" i="18"/>
  <c r="N66" i="18"/>
  <c r="O31" i="18"/>
  <c r="O7" i="18"/>
  <c r="O109" i="18"/>
  <c r="O132" i="19"/>
  <c r="O24" i="18"/>
  <c r="O145" i="18"/>
  <c r="N140" i="18"/>
  <c r="O137" i="18"/>
  <c r="N132" i="18"/>
  <c r="O129" i="18"/>
  <c r="N124" i="18"/>
  <c r="O121" i="18"/>
  <c r="N116" i="18"/>
  <c r="O113" i="18"/>
  <c r="N108" i="18"/>
  <c r="O105" i="18"/>
  <c r="N100" i="18"/>
  <c r="O97" i="18"/>
  <c r="N92" i="18"/>
  <c r="O89" i="18"/>
  <c r="N84" i="18"/>
  <c r="O81" i="18"/>
  <c r="N76" i="18"/>
  <c r="O73" i="18"/>
  <c r="N68" i="18"/>
  <c r="O65" i="18"/>
  <c r="N60" i="18"/>
  <c r="O57" i="18"/>
  <c r="N52" i="18"/>
  <c r="O49" i="18"/>
  <c r="N44" i="18"/>
  <c r="O41" i="18"/>
  <c r="N36" i="18"/>
  <c r="O33" i="18"/>
  <c r="N28" i="18"/>
  <c r="O25" i="18"/>
  <c r="N20" i="18"/>
  <c r="O17" i="18"/>
  <c r="N12" i="18"/>
  <c r="O9" i="18"/>
  <c r="N4" i="18"/>
  <c r="O12" i="18"/>
  <c r="O4" i="18"/>
  <c r="N14" i="19"/>
  <c r="N18" i="19"/>
  <c r="N20" i="19"/>
  <c r="O41" i="19"/>
  <c r="O61" i="19"/>
  <c r="O69" i="19"/>
  <c r="O73" i="19"/>
  <c r="N33" i="7"/>
  <c r="N10" i="9"/>
  <c r="N6" i="9"/>
  <c r="N35" i="9"/>
  <c r="N30" i="9"/>
  <c r="N12" i="9"/>
  <c r="O111" i="18"/>
  <c r="N74" i="18"/>
  <c r="O47" i="18"/>
  <c r="N34" i="18"/>
  <c r="O117" i="18"/>
  <c r="O69" i="18"/>
  <c r="O134" i="19"/>
  <c r="O144" i="18"/>
  <c r="O120" i="18"/>
  <c r="O88" i="18"/>
  <c r="O72" i="18"/>
  <c r="O48" i="18"/>
  <c r="O32" i="18"/>
  <c r="N137" i="18"/>
  <c r="N129" i="18"/>
  <c r="O110" i="18"/>
  <c r="O102" i="18"/>
  <c r="O94" i="18"/>
  <c r="O86" i="18"/>
  <c r="O78" i="18"/>
  <c r="N73" i="18"/>
  <c r="O70" i="18"/>
  <c r="N65" i="18"/>
  <c r="O62" i="18"/>
  <c r="N57" i="18"/>
  <c r="O54" i="18"/>
  <c r="N49" i="18"/>
  <c r="O46" i="18"/>
  <c r="N41" i="18"/>
  <c r="O38" i="18"/>
  <c r="N33" i="18"/>
  <c r="O30" i="18"/>
  <c r="N25" i="18"/>
  <c r="O22" i="18"/>
  <c r="N17" i="18"/>
  <c r="O14" i="18"/>
  <c r="N9" i="18"/>
  <c r="O6" i="18"/>
  <c r="O10" i="19"/>
  <c r="O12" i="19"/>
  <c r="O14" i="19"/>
  <c r="O16" i="19"/>
  <c r="N34" i="19"/>
  <c r="O57" i="19"/>
  <c r="O97" i="19"/>
  <c r="O99" i="19"/>
  <c r="O101" i="19"/>
  <c r="O105" i="19"/>
  <c r="N5" i="3"/>
  <c r="O69" i="6"/>
  <c r="O71" i="6"/>
  <c r="O73" i="6"/>
  <c r="N41" i="7"/>
  <c r="N10" i="7"/>
  <c r="N114" i="18"/>
  <c r="O95" i="18"/>
  <c r="O71" i="18"/>
  <c r="N42" i="18"/>
  <c r="N10" i="18"/>
  <c r="O101" i="18"/>
  <c r="O61" i="18"/>
  <c r="O5" i="18"/>
  <c r="O104" i="18"/>
  <c r="O16" i="18"/>
  <c r="O49" i="19"/>
  <c r="O134" i="18"/>
  <c r="O126" i="18"/>
  <c r="N113" i="18"/>
  <c r="N105" i="18"/>
  <c r="N97" i="18"/>
  <c r="N89" i="18"/>
  <c r="N81" i="18"/>
  <c r="O30" i="19"/>
  <c r="N50" i="19"/>
  <c r="O125" i="19"/>
  <c r="O129" i="19"/>
  <c r="O131" i="19"/>
  <c r="O133" i="19"/>
  <c r="O137" i="19"/>
  <c r="O22" i="1"/>
  <c r="N43" i="4"/>
  <c r="N45" i="4"/>
  <c r="O127" i="18"/>
  <c r="N98" i="18"/>
  <c r="O55" i="18"/>
  <c r="O23" i="18"/>
  <c r="O133" i="18"/>
  <c r="O85" i="18"/>
  <c r="O53" i="18"/>
  <c r="O21" i="18"/>
  <c r="O29" i="19"/>
  <c r="O136" i="19"/>
  <c r="O142" i="18"/>
  <c r="N121" i="18"/>
  <c r="N3" i="19"/>
  <c r="N5" i="19"/>
  <c r="N7" i="19"/>
  <c r="N9" i="19"/>
  <c r="O46" i="19"/>
  <c r="N78" i="19"/>
  <c r="N80" i="19"/>
  <c r="O117" i="19"/>
  <c r="O14" i="1"/>
  <c r="N35" i="5"/>
  <c r="O103" i="18"/>
  <c r="O87" i="18"/>
  <c r="N50" i="18"/>
  <c r="N26" i="18"/>
  <c r="O141" i="18"/>
  <c r="O77" i="18"/>
  <c r="O45" i="18"/>
  <c r="O29" i="18"/>
  <c r="O37" i="19"/>
  <c r="O138" i="19"/>
  <c r="O128" i="18"/>
  <c r="O96" i="18"/>
  <c r="O80" i="18"/>
  <c r="O40" i="18"/>
  <c r="O8" i="18"/>
  <c r="N145" i="18"/>
  <c r="O118" i="18"/>
  <c r="O106" i="19"/>
  <c r="O65" i="19"/>
  <c r="O145" i="19"/>
  <c r="O81" i="19"/>
  <c r="O141" i="19"/>
  <c r="O77" i="19"/>
  <c r="O113" i="19"/>
  <c r="O53" i="19"/>
  <c r="O21" i="19"/>
  <c r="O109" i="19"/>
  <c r="O93" i="19"/>
  <c r="O45" i="19"/>
  <c r="O13" i="19"/>
  <c r="O5" i="19"/>
  <c r="N19" i="19"/>
  <c r="N21" i="19"/>
  <c r="O66" i="19"/>
  <c r="O68" i="19"/>
  <c r="O70" i="19"/>
  <c r="O72" i="19"/>
  <c r="O76" i="19"/>
  <c r="N110" i="19"/>
  <c r="O54" i="1"/>
  <c r="O30" i="1"/>
  <c r="O6" i="1"/>
  <c r="O27" i="5"/>
  <c r="O17" i="5"/>
  <c r="O21" i="5"/>
  <c r="O29" i="5"/>
  <c r="O31" i="5"/>
  <c r="O33" i="5"/>
  <c r="O119" i="18"/>
  <c r="N82" i="18"/>
  <c r="N58" i="18"/>
  <c r="N18" i="18"/>
  <c r="O125" i="18"/>
  <c r="O93" i="18"/>
  <c r="O37" i="18"/>
  <c r="O13" i="18"/>
  <c r="O9" i="19"/>
  <c r="O31" i="19"/>
  <c r="O130" i="19"/>
  <c r="O140" i="19"/>
  <c r="N25" i="1"/>
  <c r="O146" i="18"/>
  <c r="N141" i="18"/>
  <c r="O138" i="18"/>
  <c r="N133" i="18"/>
  <c r="O130" i="18"/>
  <c r="N125" i="18"/>
  <c r="O122" i="18"/>
  <c r="N117" i="18"/>
  <c r="O114" i="18"/>
  <c r="N109" i="18"/>
  <c r="O106" i="18"/>
  <c r="N101" i="18"/>
  <c r="O98" i="18"/>
  <c r="N93" i="18"/>
  <c r="O90" i="18"/>
  <c r="N85" i="18"/>
  <c r="O82" i="18"/>
  <c r="N77" i="18"/>
  <c r="O74" i="18"/>
  <c r="N69" i="18"/>
  <c r="O66" i="18"/>
  <c r="N61" i="18"/>
  <c r="O58" i="18"/>
  <c r="N53" i="18"/>
  <c r="O50" i="18"/>
  <c r="N45" i="18"/>
  <c r="O42" i="18"/>
  <c r="N37" i="18"/>
  <c r="O34" i="18"/>
  <c r="N29" i="18"/>
  <c r="O26" i="18"/>
  <c r="N21" i="18"/>
  <c r="O18" i="18"/>
  <c r="N13" i="18"/>
  <c r="O10" i="18"/>
  <c r="N5" i="18"/>
  <c r="O15" i="19"/>
  <c r="O17" i="19"/>
  <c r="N35" i="19"/>
  <c r="N37" i="19"/>
  <c r="O100" i="19"/>
  <c r="O104" i="19"/>
  <c r="O108" i="19"/>
  <c r="N142" i="19"/>
  <c r="O38" i="1"/>
  <c r="N7" i="3"/>
  <c r="N9" i="3"/>
  <c r="O45" i="8"/>
  <c r="O47" i="8"/>
  <c r="O49" i="8"/>
  <c r="O51" i="8"/>
  <c r="N6" i="19"/>
  <c r="O19" i="19"/>
  <c r="N23" i="19"/>
  <c r="N25" i="19"/>
  <c r="O34" i="19"/>
  <c r="N38" i="19"/>
  <c r="O51" i="19"/>
  <c r="N55" i="19"/>
  <c r="N57" i="19"/>
  <c r="N32" i="1"/>
  <c r="N34" i="1"/>
  <c r="O4" i="2"/>
  <c r="N6" i="2"/>
  <c r="N8" i="2"/>
  <c r="N19" i="3"/>
  <c r="N21" i="3"/>
  <c r="N31" i="3"/>
  <c r="N33" i="3"/>
  <c r="O25" i="4"/>
  <c r="O45" i="4"/>
  <c r="N59" i="4"/>
  <c r="N61" i="4"/>
  <c r="N63" i="4"/>
  <c r="N65" i="4"/>
  <c r="O38" i="5"/>
  <c r="O40" i="5"/>
  <c r="O42" i="5"/>
  <c r="O44" i="5"/>
  <c r="O46" i="5"/>
  <c r="O48" i="5"/>
  <c r="O54" i="5"/>
  <c r="O81" i="6"/>
  <c r="O77" i="6"/>
  <c r="O65" i="6"/>
  <c r="O33" i="6"/>
  <c r="O17" i="6"/>
  <c r="O49" i="6"/>
  <c r="O5" i="6"/>
  <c r="O9" i="6"/>
  <c r="N23" i="6"/>
  <c r="N27" i="6"/>
  <c r="N16" i="7"/>
  <c r="N25" i="10"/>
  <c r="O6" i="19"/>
  <c r="O8" i="19"/>
  <c r="N10" i="19"/>
  <c r="N12" i="19"/>
  <c r="O23" i="19"/>
  <c r="N27" i="19"/>
  <c r="N29" i="19"/>
  <c r="O38" i="19"/>
  <c r="N42" i="19"/>
  <c r="O55" i="19"/>
  <c r="N59" i="19"/>
  <c r="N61" i="19"/>
  <c r="O82" i="19"/>
  <c r="O84" i="19"/>
  <c r="N86" i="19"/>
  <c r="N88" i="19"/>
  <c r="O115" i="19"/>
  <c r="N119" i="19"/>
  <c r="N123" i="19"/>
  <c r="O146" i="19"/>
  <c r="N40" i="1"/>
  <c r="N42" i="1"/>
  <c r="N48" i="1"/>
  <c r="N50" i="1"/>
  <c r="O17" i="4"/>
  <c r="N18" i="4"/>
  <c r="O55" i="4"/>
  <c r="O57" i="4"/>
  <c r="O65" i="4"/>
  <c r="O21" i="6"/>
  <c r="O29" i="6"/>
  <c r="N20" i="7"/>
  <c r="N28" i="7"/>
  <c r="O7" i="8"/>
  <c r="O9" i="8"/>
  <c r="O13" i="8"/>
  <c r="N21" i="8"/>
  <c r="N77" i="8"/>
  <c r="N32" i="8"/>
  <c r="N57" i="8"/>
  <c r="N26" i="8"/>
  <c r="N41" i="8"/>
  <c r="N22" i="8"/>
  <c r="N5" i="8"/>
  <c r="N29" i="8"/>
  <c r="N16" i="19"/>
  <c r="O27" i="19"/>
  <c r="N31" i="19"/>
  <c r="N33" i="19"/>
  <c r="O42" i="19"/>
  <c r="N46" i="19"/>
  <c r="N48" i="19"/>
  <c r="O59" i="19"/>
  <c r="N63" i="19"/>
  <c r="N65" i="19"/>
  <c r="N71" i="19"/>
  <c r="N73" i="19"/>
  <c r="N102" i="19"/>
  <c r="N104" i="19"/>
  <c r="N106" i="19"/>
  <c r="O119" i="19"/>
  <c r="O121" i="19"/>
  <c r="O123" i="19"/>
  <c r="N127" i="19"/>
  <c r="N135" i="19"/>
  <c r="N17" i="1"/>
  <c r="O46" i="1"/>
  <c r="O28" i="2"/>
  <c r="N17" i="3"/>
  <c r="O33" i="4"/>
  <c r="N26" i="4"/>
  <c r="N30" i="4"/>
  <c r="O49" i="4"/>
  <c r="N59" i="6"/>
  <c r="O26" i="7"/>
  <c r="N21" i="13"/>
  <c r="O53" i="8"/>
  <c r="O20" i="19"/>
  <c r="N22" i="19"/>
  <c r="N24" i="19"/>
  <c r="O35" i="19"/>
  <c r="N39" i="19"/>
  <c r="N41" i="19"/>
  <c r="O50" i="19"/>
  <c r="O52" i="19"/>
  <c r="N54" i="19"/>
  <c r="N33" i="1"/>
  <c r="N7" i="2"/>
  <c r="N30" i="3"/>
  <c r="N32" i="3"/>
  <c r="N58" i="4"/>
  <c r="N62" i="4"/>
  <c r="O39" i="5"/>
  <c r="O41" i="5"/>
  <c r="O43" i="5"/>
  <c r="O45" i="5"/>
  <c r="N22" i="6"/>
  <c r="N24" i="6"/>
  <c r="O7" i="7"/>
  <c r="N15" i="7"/>
  <c r="N21" i="10"/>
  <c r="N29" i="10"/>
  <c r="O43" i="14"/>
  <c r="O37" i="14"/>
  <c r="O45" i="14"/>
  <c r="O7" i="19"/>
  <c r="N11" i="19"/>
  <c r="N13" i="19"/>
  <c r="O22" i="19"/>
  <c r="O24" i="19"/>
  <c r="N26" i="19"/>
  <c r="N28" i="19"/>
  <c r="O39" i="19"/>
  <c r="N43" i="19"/>
  <c r="N45" i="19"/>
  <c r="O54" i="19"/>
  <c r="O56" i="19"/>
  <c r="N58" i="19"/>
  <c r="N60" i="19"/>
  <c r="N87" i="19"/>
  <c r="N89" i="19"/>
  <c r="N91" i="19"/>
  <c r="N93" i="19"/>
  <c r="O114" i="19"/>
  <c r="O116" i="19"/>
  <c r="N118" i="19"/>
  <c r="O42" i="1"/>
  <c r="O10" i="1"/>
  <c r="O26" i="1"/>
  <c r="N4" i="1"/>
  <c r="N49" i="1"/>
  <c r="N15" i="2"/>
  <c r="N23" i="2"/>
  <c r="O24" i="3"/>
  <c r="O28" i="3"/>
  <c r="N11" i="4"/>
  <c r="N13" i="4"/>
  <c r="N10" i="5"/>
  <c r="N14" i="5"/>
  <c r="O20" i="6"/>
  <c r="O36" i="6"/>
  <c r="O40" i="6"/>
  <c r="O44" i="6"/>
  <c r="N46" i="6"/>
  <c r="N48" i="6"/>
  <c r="N3" i="7"/>
  <c r="N40" i="7"/>
  <c r="N89" i="8"/>
  <c r="O9" i="14"/>
  <c r="N15" i="19"/>
  <c r="O26" i="19"/>
  <c r="N30" i="19"/>
  <c r="N47" i="19"/>
  <c r="N49" i="19"/>
  <c r="O58" i="19"/>
  <c r="O60" i="19"/>
  <c r="N70" i="19"/>
  <c r="N72" i="19"/>
  <c r="N74" i="19"/>
  <c r="N76" i="19"/>
  <c r="O89" i="19"/>
  <c r="N95" i="19"/>
  <c r="N103" i="19"/>
  <c r="N134" i="19"/>
  <c r="N138" i="19"/>
  <c r="N8" i="1"/>
  <c r="N10" i="1"/>
  <c r="N16" i="1"/>
  <c r="N18" i="1"/>
  <c r="O5" i="2"/>
  <c r="O21" i="2"/>
  <c r="O21" i="4"/>
  <c r="O52" i="6"/>
  <c r="N54" i="6"/>
  <c r="N56" i="6"/>
  <c r="N6" i="1"/>
  <c r="N21" i="1"/>
  <c r="N36" i="1"/>
  <c r="N38" i="1"/>
  <c r="N53" i="1"/>
  <c r="N11" i="2"/>
  <c r="O24" i="2"/>
  <c r="N26" i="2"/>
  <c r="N28" i="2"/>
  <c r="N30" i="2"/>
  <c r="N25" i="3"/>
  <c r="N11" i="3"/>
  <c r="N13" i="3"/>
  <c r="N15" i="3"/>
  <c r="O32" i="3"/>
  <c r="N5" i="4"/>
  <c r="O39" i="4"/>
  <c r="O41" i="4"/>
  <c r="O43" i="4"/>
  <c r="N47" i="4"/>
  <c r="N49" i="4"/>
  <c r="O23" i="5"/>
  <c r="N27" i="5"/>
  <c r="N31" i="5"/>
  <c r="N7" i="6"/>
  <c r="N38" i="6"/>
  <c r="N40" i="6"/>
  <c r="N42" i="6"/>
  <c r="N44" i="6"/>
  <c r="O57" i="6"/>
  <c r="N63" i="6"/>
  <c r="O12" i="7"/>
  <c r="N18" i="7"/>
  <c r="O42" i="7"/>
  <c r="O32" i="8"/>
  <c r="N34" i="8"/>
  <c r="O8" i="9"/>
  <c r="O10" i="9"/>
  <c r="N18" i="9"/>
  <c r="O17" i="10"/>
  <c r="O25" i="10"/>
  <c r="O9" i="13"/>
  <c r="N5" i="16"/>
  <c r="N4" i="16"/>
  <c r="N45" i="16"/>
  <c r="N26" i="16"/>
  <c r="N14" i="16"/>
  <c r="N29" i="16"/>
  <c r="N36" i="16"/>
  <c r="N9" i="16"/>
  <c r="N13" i="16"/>
  <c r="N24" i="16"/>
  <c r="O30" i="9"/>
  <c r="N32" i="9"/>
  <c r="N34" i="9"/>
  <c r="O63" i="19"/>
  <c r="N67" i="19"/>
  <c r="N69" i="19"/>
  <c r="O78" i="19"/>
  <c r="O80" i="19"/>
  <c r="N82" i="19"/>
  <c r="N84" i="19"/>
  <c r="N99" i="19"/>
  <c r="O110" i="19"/>
  <c r="O112" i="19"/>
  <c r="N114" i="19"/>
  <c r="O127" i="19"/>
  <c r="N131" i="19"/>
  <c r="O142" i="19"/>
  <c r="O144" i="19"/>
  <c r="N146" i="19"/>
  <c r="O4" i="1"/>
  <c r="N12" i="1"/>
  <c r="N14" i="1"/>
  <c r="N29" i="1"/>
  <c r="O34" i="1"/>
  <c r="N44" i="1"/>
  <c r="N46" i="1"/>
  <c r="N4" i="2"/>
  <c r="O9" i="2"/>
  <c r="N19" i="2"/>
  <c r="N4" i="3"/>
  <c r="N27" i="3"/>
  <c r="O7" i="4"/>
  <c r="O9" i="4"/>
  <c r="O11" i="4"/>
  <c r="N15" i="4"/>
  <c r="N17" i="4"/>
  <c r="O51" i="4"/>
  <c r="N55" i="4"/>
  <c r="N57" i="4"/>
  <c r="O6" i="5"/>
  <c r="O8" i="5"/>
  <c r="O10" i="5"/>
  <c r="O12" i="5"/>
  <c r="O14" i="5"/>
  <c r="O16" i="5"/>
  <c r="N18" i="5"/>
  <c r="N43" i="5"/>
  <c r="N47" i="5"/>
  <c r="N9" i="7"/>
  <c r="N29" i="7"/>
  <c r="O35" i="7"/>
  <c r="O4" i="8"/>
  <c r="O19" i="8"/>
  <c r="N25" i="8"/>
  <c r="O95" i="8"/>
  <c r="O97" i="8"/>
  <c r="N101" i="8"/>
  <c r="N31" i="9"/>
  <c r="N5" i="9"/>
  <c r="N33" i="9"/>
  <c r="N11" i="9"/>
  <c r="N9" i="9"/>
  <c r="N38" i="9"/>
  <c r="N25" i="9"/>
  <c r="N14" i="9"/>
  <c r="N3" i="9"/>
  <c r="N19" i="9"/>
  <c r="O32" i="9"/>
  <c r="O49" i="11"/>
  <c r="N53" i="11"/>
  <c r="O71" i="19"/>
  <c r="N75" i="19"/>
  <c r="N77" i="19"/>
  <c r="O86" i="19"/>
  <c r="O88" i="19"/>
  <c r="N90" i="19"/>
  <c r="N92" i="19"/>
  <c r="O103" i="19"/>
  <c r="N107" i="19"/>
  <c r="O118" i="19"/>
  <c r="O120" i="19"/>
  <c r="N122" i="19"/>
  <c r="O135" i="19"/>
  <c r="N139" i="19"/>
  <c r="N5" i="1"/>
  <c r="N20" i="1"/>
  <c r="N22" i="1"/>
  <c r="N37" i="1"/>
  <c r="N52" i="1"/>
  <c r="N54" i="1"/>
  <c r="O8" i="2"/>
  <c r="N10" i="2"/>
  <c r="N12" i="2"/>
  <c r="O17" i="2"/>
  <c r="N31" i="2"/>
  <c r="O8" i="3"/>
  <c r="N10" i="3"/>
  <c r="N12" i="3"/>
  <c r="N14" i="3"/>
  <c r="N16" i="3"/>
  <c r="O13" i="4"/>
  <c r="O19" i="4"/>
  <c r="N23" i="4"/>
  <c r="N25" i="4"/>
  <c r="N46" i="4"/>
  <c r="O53" i="4"/>
  <c r="O59" i="4"/>
  <c r="O61" i="4"/>
  <c r="O63" i="4"/>
  <c r="N3" i="5"/>
  <c r="O22" i="5"/>
  <c r="O24" i="5"/>
  <c r="N26" i="5"/>
  <c r="N30" i="5"/>
  <c r="O37" i="5"/>
  <c r="N6" i="6"/>
  <c r="N8" i="6"/>
  <c r="N10" i="6"/>
  <c r="N12" i="6"/>
  <c r="O25" i="6"/>
  <c r="N31" i="6"/>
  <c r="N39" i="6"/>
  <c r="N78" i="6"/>
  <c r="N80" i="6"/>
  <c r="N82" i="6"/>
  <c r="N84" i="6"/>
  <c r="N5" i="7"/>
  <c r="O13" i="7"/>
  <c r="N24" i="7"/>
  <c r="O28" i="7"/>
  <c r="N32" i="7"/>
  <c r="N35" i="7"/>
  <c r="N14" i="8"/>
  <c r="N16" i="8"/>
  <c r="O68" i="8"/>
  <c r="N97" i="8"/>
  <c r="N23" i="9"/>
  <c r="N14" i="11"/>
  <c r="N30" i="11"/>
  <c r="N16" i="11"/>
  <c r="N49" i="11"/>
  <c r="O33" i="17"/>
  <c r="N62" i="19"/>
  <c r="N64" i="19"/>
  <c r="O75" i="19"/>
  <c r="N79" i="19"/>
  <c r="N81" i="19"/>
  <c r="O90" i="19"/>
  <c r="O92" i="19"/>
  <c r="N94" i="19"/>
  <c r="N96" i="19"/>
  <c r="O107" i="19"/>
  <c r="N111" i="19"/>
  <c r="O122" i="19"/>
  <c r="O124" i="19"/>
  <c r="N126" i="19"/>
  <c r="O139" i="19"/>
  <c r="N143" i="19"/>
  <c r="O35" i="1"/>
  <c r="N9" i="1"/>
  <c r="N24" i="1"/>
  <c r="N26" i="1"/>
  <c r="N41" i="1"/>
  <c r="O12" i="2"/>
  <c r="N14" i="2"/>
  <c r="N16" i="2"/>
  <c r="O29" i="2"/>
  <c r="O12" i="3"/>
  <c r="N29" i="3"/>
  <c r="N6" i="4"/>
  <c r="N10" i="4"/>
  <c r="O23" i="4"/>
  <c r="N27" i="4"/>
  <c r="N29" i="4"/>
  <c r="N31" i="4"/>
  <c r="N33" i="4"/>
  <c r="N50" i="4"/>
  <c r="N11" i="5"/>
  <c r="N15" i="5"/>
  <c r="O26" i="5"/>
  <c r="O28" i="5"/>
  <c r="O49" i="5"/>
  <c r="O55" i="5"/>
  <c r="O38" i="6"/>
  <c r="O8" i="6"/>
  <c r="O12" i="6"/>
  <c r="N14" i="6"/>
  <c r="N16" i="6"/>
  <c r="O37" i="6"/>
  <c r="O41" i="6"/>
  <c r="O68" i="6"/>
  <c r="O72" i="6"/>
  <c r="O76" i="6"/>
  <c r="O80" i="6"/>
  <c r="O84" i="6"/>
  <c r="N4" i="7"/>
  <c r="N38" i="7"/>
  <c r="N30" i="7"/>
  <c r="N22" i="7"/>
  <c r="N14" i="7"/>
  <c r="N6" i="7"/>
  <c r="N27" i="7"/>
  <c r="N13" i="7"/>
  <c r="N8" i="7"/>
  <c r="N37" i="7"/>
  <c r="N11" i="7"/>
  <c r="N21" i="7"/>
  <c r="O19" i="7"/>
  <c r="N23" i="7"/>
  <c r="N26" i="7"/>
  <c r="N34" i="7"/>
  <c r="N20" i="8"/>
  <c r="O17" i="9"/>
  <c r="O12" i="11"/>
  <c r="O80" i="13"/>
  <c r="O84" i="13"/>
  <c r="O88" i="13"/>
  <c r="O62" i="19"/>
  <c r="O64" i="19"/>
  <c r="N66" i="19"/>
  <c r="N68" i="19"/>
  <c r="O79" i="19"/>
  <c r="N83" i="19"/>
  <c r="N85" i="19"/>
  <c r="O94" i="19"/>
  <c r="O96" i="19"/>
  <c r="N98" i="19"/>
  <c r="N100" i="19"/>
  <c r="O111" i="19"/>
  <c r="N115" i="19"/>
  <c r="O126" i="19"/>
  <c r="O128" i="19"/>
  <c r="N130" i="19"/>
  <c r="O143" i="19"/>
  <c r="N13" i="1"/>
  <c r="O18" i="1"/>
  <c r="N28" i="1"/>
  <c r="N30" i="1"/>
  <c r="N45" i="1"/>
  <c r="O50" i="1"/>
  <c r="N3" i="2"/>
  <c r="O16" i="2"/>
  <c r="N18" i="2"/>
  <c r="N20" i="2"/>
  <c r="O25" i="2"/>
  <c r="O20" i="3"/>
  <c r="N22" i="3"/>
  <c r="N24" i="3"/>
  <c r="N26" i="3"/>
  <c r="N28" i="3"/>
  <c r="N14" i="4"/>
  <c r="O27" i="4"/>
  <c r="O29" i="4"/>
  <c r="O31" i="4"/>
  <c r="N35" i="4"/>
  <c r="N37" i="4"/>
  <c r="O7" i="5"/>
  <c r="O9" i="5"/>
  <c r="O11" i="5"/>
  <c r="O13" i="5"/>
  <c r="N42" i="5"/>
  <c r="N46" i="5"/>
  <c r="O53" i="5"/>
  <c r="N17" i="7"/>
  <c r="O21" i="7"/>
  <c r="O23" i="7"/>
  <c r="N25" i="7"/>
  <c r="O5" i="8"/>
  <c r="N73" i="8"/>
  <c r="N8" i="8"/>
  <c r="N65" i="8"/>
  <c r="N18" i="8"/>
  <c r="N9" i="8"/>
  <c r="N12" i="8"/>
  <c r="O39" i="8"/>
  <c r="O41" i="8"/>
  <c r="N45" i="8"/>
  <c r="N49" i="8"/>
  <c r="N53" i="8"/>
  <c r="N13" i="9"/>
  <c r="N17" i="10"/>
  <c r="N8" i="11"/>
  <c r="N30" i="16"/>
  <c r="O41" i="14"/>
  <c r="N61" i="15"/>
  <c r="O68" i="16"/>
  <c r="O4" i="17"/>
  <c r="N12" i="17"/>
  <c r="N8" i="17"/>
  <c r="N49" i="17"/>
  <c r="N24" i="17"/>
  <c r="N13" i="17"/>
  <c r="O51" i="17"/>
  <c r="O53" i="17"/>
  <c r="N27" i="2"/>
  <c r="O4" i="3"/>
  <c r="N6" i="3"/>
  <c r="N8" i="3"/>
  <c r="N23" i="3"/>
  <c r="N7" i="4"/>
  <c r="N9" i="4"/>
  <c r="N22" i="4"/>
  <c r="O35" i="4"/>
  <c r="N39" i="4"/>
  <c r="N41" i="4"/>
  <c r="N54" i="4"/>
  <c r="O3" i="5"/>
  <c r="N7" i="5"/>
  <c r="O18" i="5"/>
  <c r="O20" i="5"/>
  <c r="N22" i="5"/>
  <c r="O35" i="5"/>
  <c r="N39" i="5"/>
  <c r="O50" i="5"/>
  <c r="O52" i="5"/>
  <c r="N54" i="5"/>
  <c r="N3" i="6"/>
  <c r="O16" i="6"/>
  <c r="N18" i="6"/>
  <c r="N20" i="6"/>
  <c r="N35" i="6"/>
  <c r="O48" i="6"/>
  <c r="N50" i="6"/>
  <c r="N52" i="6"/>
  <c r="N67" i="6"/>
  <c r="N71" i="6"/>
  <c r="N75" i="6"/>
  <c r="O4" i="7"/>
  <c r="O11" i="7"/>
  <c r="O18" i="7"/>
  <c r="O37" i="7"/>
  <c r="N39" i="7"/>
  <c r="N62" i="8"/>
  <c r="N4" i="8"/>
  <c r="N33" i="8"/>
  <c r="N28" i="8"/>
  <c r="N6" i="8"/>
  <c r="O23" i="8"/>
  <c r="O36" i="8"/>
  <c r="O63" i="8"/>
  <c r="O65" i="8"/>
  <c r="O80" i="8"/>
  <c r="O88" i="8"/>
  <c r="O5" i="9"/>
  <c r="N7" i="9"/>
  <c r="O25" i="9"/>
  <c r="N27" i="9"/>
  <c r="N29" i="9"/>
  <c r="O38" i="9"/>
  <c r="N38" i="11"/>
  <c r="N44" i="11"/>
  <c r="O21" i="12"/>
  <c r="O31" i="13"/>
  <c r="O33" i="13"/>
  <c r="N37" i="13"/>
  <c r="N41" i="13"/>
  <c r="N45" i="13"/>
  <c r="N49" i="13"/>
  <c r="N31" i="15"/>
  <c r="N49" i="15"/>
  <c r="N34" i="15"/>
  <c r="N26" i="15"/>
  <c r="N3" i="15"/>
  <c r="N57" i="15"/>
  <c r="N4" i="15"/>
  <c r="N33" i="15"/>
  <c r="N22" i="15"/>
  <c r="N20" i="15"/>
  <c r="N9" i="15"/>
  <c r="N25" i="15"/>
  <c r="N14" i="15"/>
  <c r="N65" i="15"/>
  <c r="N30" i="15"/>
  <c r="N12" i="15"/>
  <c r="O22" i="15"/>
  <c r="O10" i="17"/>
  <c r="N45" i="17"/>
  <c r="O92" i="8"/>
  <c r="O96" i="8"/>
  <c r="O16" i="9"/>
  <c r="O8" i="10"/>
  <c r="N12" i="10"/>
  <c r="N17" i="11"/>
  <c r="O33" i="12"/>
  <c r="O37" i="12"/>
  <c r="O41" i="12"/>
  <c r="O45" i="12"/>
  <c r="N62" i="13"/>
  <c r="N4" i="13"/>
  <c r="N93" i="13"/>
  <c r="N89" i="13"/>
  <c r="N17" i="13"/>
  <c r="N65" i="13"/>
  <c r="N57" i="13"/>
  <c r="N22" i="13"/>
  <c r="N5" i="13"/>
  <c r="N29" i="13"/>
  <c r="N12" i="13"/>
  <c r="N7" i="15"/>
  <c r="O32" i="15"/>
  <c r="N33" i="16"/>
  <c r="O20" i="17"/>
  <c r="O26" i="17"/>
  <c r="N28" i="17"/>
  <c r="N53" i="17"/>
  <c r="N11" i="6"/>
  <c r="O24" i="6"/>
  <c r="N26" i="6"/>
  <c r="N28" i="6"/>
  <c r="N43" i="6"/>
  <c r="O56" i="6"/>
  <c r="N58" i="6"/>
  <c r="N60" i="6"/>
  <c r="O15" i="7"/>
  <c r="O20" i="7"/>
  <c r="O27" i="7"/>
  <c r="O34" i="7"/>
  <c r="O8" i="8"/>
  <c r="O15" i="8"/>
  <c r="O27" i="8"/>
  <c r="O29" i="8"/>
  <c r="O71" i="8"/>
  <c r="O73" i="8"/>
  <c r="N20" i="9"/>
  <c r="N22" i="9"/>
  <c r="O33" i="9"/>
  <c r="O12" i="10"/>
  <c r="O16" i="10"/>
  <c r="N20" i="10"/>
  <c r="N8" i="12"/>
  <c r="O25" i="12"/>
  <c r="O57" i="12"/>
  <c r="N18" i="13"/>
  <c r="N33" i="13"/>
  <c r="O67" i="13"/>
  <c r="O69" i="13"/>
  <c r="O71" i="13"/>
  <c r="O73" i="13"/>
  <c r="O11" i="15"/>
  <c r="N13" i="15"/>
  <c r="N28" i="15"/>
  <c r="N41" i="16"/>
  <c r="N16" i="17"/>
  <c r="O36" i="17"/>
  <c r="O38" i="17"/>
  <c r="O40" i="17"/>
  <c r="O42" i="17"/>
  <c r="O44" i="17"/>
  <c r="O20" i="2"/>
  <c r="N22" i="2"/>
  <c r="N24" i="2"/>
  <c r="N3" i="3"/>
  <c r="O16" i="3"/>
  <c r="N18" i="3"/>
  <c r="N20" i="3"/>
  <c r="O15" i="4"/>
  <c r="N19" i="4"/>
  <c r="N21" i="4"/>
  <c r="N34" i="4"/>
  <c r="O47" i="4"/>
  <c r="N51" i="4"/>
  <c r="N53" i="4"/>
  <c r="N66" i="4"/>
  <c r="O15" i="5"/>
  <c r="N19" i="5"/>
  <c r="O30" i="5"/>
  <c r="O32" i="5"/>
  <c r="N34" i="5"/>
  <c r="O47" i="5"/>
  <c r="N51" i="5"/>
  <c r="N15" i="6"/>
  <c r="O28" i="6"/>
  <c r="N30" i="6"/>
  <c r="N32" i="6"/>
  <c r="N47" i="6"/>
  <c r="O83" i="6"/>
  <c r="O3" i="7"/>
  <c r="O10" i="7"/>
  <c r="O29" i="7"/>
  <c r="N31" i="7"/>
  <c r="N36" i="7"/>
  <c r="N93" i="8"/>
  <c r="N13" i="8"/>
  <c r="O17" i="8"/>
  <c r="N24" i="8"/>
  <c r="O48" i="8"/>
  <c r="O56" i="8"/>
  <c r="O75" i="8"/>
  <c r="O77" i="8"/>
  <c r="N81" i="8"/>
  <c r="N85" i="8"/>
  <c r="O20" i="9"/>
  <c r="O22" i="9"/>
  <c r="N37" i="9"/>
  <c r="N44" i="10"/>
  <c r="N4" i="11"/>
  <c r="N18" i="11"/>
  <c r="N5" i="11"/>
  <c r="N42" i="11"/>
  <c r="N40" i="11"/>
  <c r="N25" i="11"/>
  <c r="N10" i="11"/>
  <c r="N45" i="11"/>
  <c r="N32" i="11"/>
  <c r="N13" i="11"/>
  <c r="O27" i="11"/>
  <c r="O29" i="11"/>
  <c r="O12" i="12"/>
  <c r="O49" i="12"/>
  <c r="O16" i="13"/>
  <c r="O24" i="13"/>
  <c r="N26" i="13"/>
  <c r="N61" i="13"/>
  <c r="N23" i="15"/>
  <c r="O16" i="16"/>
  <c r="N18" i="16"/>
  <c r="N20" i="16"/>
  <c r="N11" i="17"/>
  <c r="N26" i="17"/>
  <c r="O4" i="5"/>
  <c r="N6" i="5"/>
  <c r="O19" i="5"/>
  <c r="N23" i="5"/>
  <c r="O34" i="5"/>
  <c r="O36" i="5"/>
  <c r="N38" i="5"/>
  <c r="O51" i="5"/>
  <c r="N55" i="5"/>
  <c r="N4" i="6"/>
  <c r="N19" i="6"/>
  <c r="O32" i="6"/>
  <c r="N34" i="6"/>
  <c r="N36" i="6"/>
  <c r="N51" i="6"/>
  <c r="N70" i="6"/>
  <c r="N72" i="6"/>
  <c r="N74" i="6"/>
  <c r="N76" i="6"/>
  <c r="O5" i="7"/>
  <c r="N7" i="7"/>
  <c r="N12" i="7"/>
  <c r="O31" i="7"/>
  <c r="O36" i="7"/>
  <c r="O12" i="8"/>
  <c r="O24" i="8"/>
  <c r="O60" i="8"/>
  <c r="O64" i="8"/>
  <c r="O79" i="8"/>
  <c r="O81" i="8"/>
  <c r="O83" i="8"/>
  <c r="O85" i="8"/>
  <c r="O6" i="9"/>
  <c r="N15" i="9"/>
  <c r="N17" i="9"/>
  <c r="N28" i="9"/>
  <c r="O37" i="9"/>
  <c r="N37" i="10"/>
  <c r="N41" i="10"/>
  <c r="N13" i="10"/>
  <c r="N26" i="10"/>
  <c r="N5" i="10"/>
  <c r="O32" i="10"/>
  <c r="O36" i="10"/>
  <c r="O40" i="10"/>
  <c r="O24" i="12"/>
  <c r="N26" i="12"/>
  <c r="N28" i="12"/>
  <c r="N10" i="13"/>
  <c r="N97" i="13"/>
  <c r="O15" i="14"/>
  <c r="O17" i="14"/>
  <c r="O19" i="14"/>
  <c r="O21" i="14"/>
  <c r="O29" i="14"/>
  <c r="O33" i="14"/>
  <c r="N47" i="14"/>
  <c r="N49" i="14"/>
  <c r="N51" i="14"/>
  <c r="N53" i="14"/>
  <c r="N55" i="14"/>
  <c r="N57" i="14"/>
  <c r="O27" i="15"/>
  <c r="N29" i="15"/>
  <c r="N37" i="15"/>
  <c r="N41" i="15"/>
  <c r="N45" i="15"/>
  <c r="N53" i="15"/>
  <c r="O15" i="17"/>
  <c r="N17" i="17"/>
  <c r="N23" i="17"/>
  <c r="O8" i="7"/>
  <c r="O16" i="7"/>
  <c r="O24" i="7"/>
  <c r="O32" i="7"/>
  <c r="O40" i="7"/>
  <c r="O20" i="8"/>
  <c r="O25" i="8"/>
  <c r="O35" i="8"/>
  <c r="O37" i="8"/>
  <c r="O52" i="8"/>
  <c r="N61" i="8"/>
  <c r="O67" i="8"/>
  <c r="O69" i="8"/>
  <c r="O84" i="8"/>
  <c r="O99" i="8"/>
  <c r="O101" i="8"/>
  <c r="N8" i="9"/>
  <c r="O13" i="9"/>
  <c r="O18" i="9"/>
  <c r="N21" i="9"/>
  <c r="N26" i="9"/>
  <c r="O28" i="9"/>
  <c r="O42" i="10"/>
  <c r="N8" i="10"/>
  <c r="O21" i="10"/>
  <c r="O15" i="11"/>
  <c r="O17" i="11"/>
  <c r="O32" i="11"/>
  <c r="N34" i="11"/>
  <c r="N36" i="11"/>
  <c r="O8" i="12"/>
  <c r="N10" i="12"/>
  <c r="N12" i="12"/>
  <c r="N31" i="12"/>
  <c r="N35" i="12"/>
  <c r="N9" i="13"/>
  <c r="O35" i="13"/>
  <c r="O37" i="13"/>
  <c r="O39" i="13"/>
  <c r="O41" i="13"/>
  <c r="O5" i="14"/>
  <c r="O11" i="14"/>
  <c r="N15" i="14"/>
  <c r="N17" i="14"/>
  <c r="N19" i="14"/>
  <c r="N21" i="14"/>
  <c r="N23" i="14"/>
  <c r="N25" i="14"/>
  <c r="O3" i="15"/>
  <c r="N54" i="15"/>
  <c r="N5" i="15"/>
  <c r="O14" i="15"/>
  <c r="N16" i="15"/>
  <c r="N27" i="15"/>
  <c r="O46" i="15"/>
  <c r="O48" i="15"/>
  <c r="O50" i="15"/>
  <c r="O52" i="15"/>
  <c r="O54" i="15"/>
  <c r="O56" i="15"/>
  <c r="O18" i="16"/>
  <c r="N22" i="16"/>
  <c r="O31" i="16"/>
  <c r="O33" i="16"/>
  <c r="N37" i="17"/>
  <c r="N30" i="17"/>
  <c r="N22" i="17"/>
  <c r="N14" i="17"/>
  <c r="N6" i="17"/>
  <c r="N4" i="17"/>
  <c r="N15" i="17"/>
  <c r="N18" i="17"/>
  <c r="N29" i="17"/>
  <c r="N16" i="10"/>
  <c r="O29" i="10"/>
  <c r="N33" i="10"/>
  <c r="N12" i="11"/>
  <c r="N29" i="11"/>
  <c r="O51" i="11"/>
  <c r="O53" i="11"/>
  <c r="O55" i="11"/>
  <c r="O32" i="12"/>
  <c r="O16" i="12"/>
  <c r="O5" i="12"/>
  <c r="N22" i="12"/>
  <c r="N24" i="12"/>
  <c r="O29" i="12"/>
  <c r="N13" i="13"/>
  <c r="O63" i="13"/>
  <c r="O65" i="13"/>
  <c r="N69" i="13"/>
  <c r="N73" i="13"/>
  <c r="N75" i="13"/>
  <c r="N77" i="13"/>
  <c r="O112" i="13"/>
  <c r="O116" i="13"/>
  <c r="N6" i="14"/>
  <c r="O13" i="14"/>
  <c r="N11" i="15"/>
  <c r="O11" i="16"/>
  <c r="O13" i="16"/>
  <c r="N28" i="16"/>
  <c r="N19" i="17"/>
  <c r="O28" i="17"/>
  <c r="O100" i="8"/>
  <c r="O12" i="9"/>
  <c r="N24" i="9"/>
  <c r="O29" i="9"/>
  <c r="O34" i="9"/>
  <c r="O5" i="10"/>
  <c r="O20" i="10"/>
  <c r="N24" i="10"/>
  <c r="O5" i="11"/>
  <c r="O44" i="11"/>
  <c r="N46" i="11"/>
  <c r="O20" i="12"/>
  <c r="O28" i="12"/>
  <c r="N42" i="12"/>
  <c r="N44" i="12"/>
  <c r="N46" i="12"/>
  <c r="N48" i="12"/>
  <c r="O53" i="12"/>
  <c r="O4" i="13"/>
  <c r="N6" i="13"/>
  <c r="N8" i="13"/>
  <c r="O19" i="13"/>
  <c r="O21" i="13"/>
  <c r="O48" i="13"/>
  <c r="O52" i="13"/>
  <c r="O56" i="13"/>
  <c r="O47" i="14"/>
  <c r="O49" i="14"/>
  <c r="O51" i="14"/>
  <c r="O53" i="14"/>
  <c r="O57" i="14"/>
  <c r="O61" i="14"/>
  <c r="N15" i="15"/>
  <c r="O24" i="15"/>
  <c r="O35" i="15"/>
  <c r="O37" i="15"/>
  <c r="O39" i="15"/>
  <c r="O41" i="15"/>
  <c r="O6" i="16"/>
  <c r="N8" i="16"/>
  <c r="O21" i="16"/>
  <c r="O51" i="16"/>
  <c r="O53" i="16"/>
  <c r="N57" i="16"/>
  <c r="N61" i="16"/>
  <c r="N65" i="16"/>
  <c r="N3" i="17"/>
  <c r="O12" i="17"/>
  <c r="O23" i="17"/>
  <c r="N25" i="17"/>
  <c r="O60" i="6"/>
  <c r="N62" i="6"/>
  <c r="N64" i="6"/>
  <c r="O75" i="6"/>
  <c r="N79" i="6"/>
  <c r="O9" i="7"/>
  <c r="O17" i="7"/>
  <c r="O25" i="7"/>
  <c r="O33" i="7"/>
  <c r="O41" i="7"/>
  <c r="O16" i="8"/>
  <c r="O21" i="8"/>
  <c r="O31" i="8"/>
  <c r="O40" i="8"/>
  <c r="O55" i="8"/>
  <c r="O57" i="8"/>
  <c r="O72" i="8"/>
  <c r="O87" i="8"/>
  <c r="O89" i="8"/>
  <c r="O9" i="9"/>
  <c r="O14" i="9"/>
  <c r="O24" i="9"/>
  <c r="N36" i="9"/>
  <c r="O9" i="10"/>
  <c r="O24" i="10"/>
  <c r="N28" i="10"/>
  <c r="O7" i="11"/>
  <c r="N9" i="11"/>
  <c r="N22" i="11"/>
  <c r="N24" i="11"/>
  <c r="O37" i="11"/>
  <c r="N15" i="12"/>
  <c r="N19" i="12"/>
  <c r="N50" i="12"/>
  <c r="N52" i="12"/>
  <c r="O95" i="13"/>
  <c r="O97" i="13"/>
  <c r="N99" i="13"/>
  <c r="N101" i="13"/>
  <c r="N103" i="13"/>
  <c r="N105" i="13"/>
  <c r="N107" i="13"/>
  <c r="N109" i="13"/>
  <c r="N113" i="13"/>
  <c r="O6" i="15"/>
  <c r="N8" i="15"/>
  <c r="N19" i="15"/>
  <c r="O8" i="16"/>
  <c r="O23" i="16"/>
  <c r="N25" i="16"/>
  <c r="O55" i="16"/>
  <c r="O57" i="16"/>
  <c r="O59" i="16"/>
  <c r="O61" i="16"/>
  <c r="N7" i="17"/>
  <c r="N10" i="17"/>
  <c r="N21" i="17"/>
  <c r="N27" i="17"/>
  <c r="O64" i="6"/>
  <c r="N66" i="6"/>
  <c r="N68" i="6"/>
  <c r="O79" i="6"/>
  <c r="N83" i="6"/>
  <c r="O6" i="7"/>
  <c r="O14" i="7"/>
  <c r="O22" i="7"/>
  <c r="O30" i="7"/>
  <c r="O38" i="7"/>
  <c r="O6" i="8"/>
  <c r="O11" i="8"/>
  <c r="O28" i="8"/>
  <c r="O33" i="8"/>
  <c r="O44" i="8"/>
  <c r="O59" i="8"/>
  <c r="O61" i="8"/>
  <c r="O76" i="8"/>
  <c r="O91" i="8"/>
  <c r="O93" i="8"/>
  <c r="N16" i="9"/>
  <c r="O21" i="9"/>
  <c r="O26" i="9"/>
  <c r="O36" i="9"/>
  <c r="O13" i="10"/>
  <c r="O28" i="10"/>
  <c r="N36" i="10"/>
  <c r="N40" i="10"/>
  <c r="O24" i="11"/>
  <c r="N26" i="11"/>
  <c r="O39" i="11"/>
  <c r="N41" i="11"/>
  <c r="O9" i="12"/>
  <c r="O17" i="12"/>
  <c r="N14" i="13"/>
  <c r="N16" i="13"/>
  <c r="O99" i="13"/>
  <c r="O101" i="13"/>
  <c r="O103" i="13"/>
  <c r="O105" i="13"/>
  <c r="O25" i="14"/>
  <c r="O8" i="15"/>
  <c r="N10" i="15"/>
  <c r="O19" i="15"/>
  <c r="N21" i="15"/>
  <c r="O30" i="15"/>
  <c r="N32" i="15"/>
  <c r="O63" i="15"/>
  <c r="O65" i="15"/>
  <c r="N17" i="16"/>
  <c r="N12" i="16"/>
  <c r="N7" i="16"/>
  <c r="N69" i="16"/>
  <c r="N37" i="16"/>
  <c r="N32" i="16"/>
  <c r="N10" i="16"/>
  <c r="N3" i="16"/>
  <c r="N6" i="16"/>
  <c r="N21" i="16"/>
  <c r="N34" i="16"/>
  <c r="O40" i="16"/>
  <c r="O44" i="16"/>
  <c r="N53" i="16"/>
  <c r="O7" i="17"/>
  <c r="N9" i="17"/>
  <c r="O18" i="17"/>
  <c r="N20" i="17"/>
  <c r="N31" i="17"/>
  <c r="N33" i="17"/>
  <c r="N35" i="17"/>
  <c r="N41" i="17"/>
  <c r="O44" i="10"/>
  <c r="O4" i="11"/>
  <c r="O9" i="11"/>
  <c r="O19" i="11"/>
  <c r="O36" i="11"/>
  <c r="O41" i="11"/>
  <c r="N39" i="12"/>
  <c r="N54" i="12"/>
  <c r="N56" i="12"/>
  <c r="O11" i="13"/>
  <c r="O28" i="13"/>
  <c r="O43" i="13"/>
  <c r="O45" i="13"/>
  <c r="O60" i="13"/>
  <c r="O75" i="13"/>
  <c r="O77" i="13"/>
  <c r="N79" i="13"/>
  <c r="O92" i="13"/>
  <c r="O107" i="13"/>
  <c r="O109" i="13"/>
  <c r="N111" i="13"/>
  <c r="N10" i="14"/>
  <c r="O23" i="14"/>
  <c r="N27" i="14"/>
  <c r="N29" i="14"/>
  <c r="O55" i="14"/>
  <c r="N59" i="14"/>
  <c r="N61" i="14"/>
  <c r="O5" i="15"/>
  <c r="O13" i="15"/>
  <c r="O21" i="15"/>
  <c r="O29" i="15"/>
  <c r="O43" i="15"/>
  <c r="O45" i="15"/>
  <c r="O58" i="15"/>
  <c r="O60" i="15"/>
  <c r="O5" i="16"/>
  <c r="O20" i="16"/>
  <c r="O25" i="16"/>
  <c r="O35" i="16"/>
  <c r="O48" i="16"/>
  <c r="O63" i="16"/>
  <c r="O65" i="16"/>
  <c r="O9" i="17"/>
  <c r="O17" i="17"/>
  <c r="O25" i="17"/>
  <c r="O35" i="17"/>
  <c r="O46" i="17"/>
  <c r="O48" i="17"/>
  <c r="O33" i="10"/>
  <c r="O16" i="11"/>
  <c r="O21" i="11"/>
  <c r="O31" i="11"/>
  <c r="O48" i="11"/>
  <c r="N7" i="12"/>
  <c r="N14" i="12"/>
  <c r="N16" i="12"/>
  <c r="N23" i="12"/>
  <c r="N30" i="12"/>
  <c r="N32" i="12"/>
  <c r="N43" i="12"/>
  <c r="O8" i="13"/>
  <c r="O13" i="13"/>
  <c r="O23" i="13"/>
  <c r="O32" i="13"/>
  <c r="O47" i="13"/>
  <c r="O49" i="13"/>
  <c r="O64" i="13"/>
  <c r="O79" i="13"/>
  <c r="O81" i="13"/>
  <c r="N83" i="13"/>
  <c r="O96" i="13"/>
  <c r="O111" i="13"/>
  <c r="O113" i="13"/>
  <c r="N115" i="13"/>
  <c r="N14" i="14"/>
  <c r="O27" i="14"/>
  <c r="N31" i="14"/>
  <c r="N33" i="14"/>
  <c r="O59" i="14"/>
  <c r="N63" i="14"/>
  <c r="O10" i="15"/>
  <c r="O18" i="15"/>
  <c r="O26" i="15"/>
  <c r="O34" i="15"/>
  <c r="O47" i="15"/>
  <c r="O49" i="15"/>
  <c r="O62" i="15"/>
  <c r="O64" i="15"/>
  <c r="O10" i="16"/>
  <c r="O15" i="16"/>
  <c r="O32" i="16"/>
  <c r="O37" i="16"/>
  <c r="O52" i="16"/>
  <c r="O67" i="16"/>
  <c r="O69" i="16"/>
  <c r="O6" i="17"/>
  <c r="O14" i="17"/>
  <c r="O22" i="17"/>
  <c r="O30" i="17"/>
  <c r="O37" i="17"/>
  <c r="O50" i="17"/>
  <c r="O52" i="17"/>
  <c r="O37" i="10"/>
  <c r="O11" i="11"/>
  <c r="O28" i="11"/>
  <c r="O33" i="11"/>
  <c r="O43" i="11"/>
  <c r="O52" i="11"/>
  <c r="N4" i="12"/>
  <c r="N47" i="12"/>
  <c r="O20" i="13"/>
  <c r="O25" i="13"/>
  <c r="O36" i="13"/>
  <c r="O51" i="13"/>
  <c r="O53" i="13"/>
  <c r="O68" i="13"/>
  <c r="O83" i="13"/>
  <c r="O85" i="13"/>
  <c r="N87" i="13"/>
  <c r="O100" i="13"/>
  <c r="O115" i="13"/>
  <c r="O117" i="13"/>
  <c r="N5" i="14"/>
  <c r="N18" i="14"/>
  <c r="O31" i="14"/>
  <c r="N35" i="14"/>
  <c r="N37" i="14"/>
  <c r="O63" i="14"/>
  <c r="O7" i="15"/>
  <c r="O15" i="15"/>
  <c r="O23" i="15"/>
  <c r="O31" i="15"/>
  <c r="O36" i="15"/>
  <c r="O51" i="15"/>
  <c r="O53" i="15"/>
  <c r="O66" i="15"/>
  <c r="N54" i="16"/>
  <c r="O7" i="16"/>
  <c r="O12" i="16"/>
  <c r="O17" i="16"/>
  <c r="O22" i="16"/>
  <c r="O27" i="16"/>
  <c r="O39" i="16"/>
  <c r="O41" i="16"/>
  <c r="O56" i="16"/>
  <c r="O3" i="17"/>
  <c r="O11" i="17"/>
  <c r="O19" i="17"/>
  <c r="O27" i="17"/>
  <c r="O39" i="17"/>
  <c r="O41" i="17"/>
  <c r="O41" i="10"/>
  <c r="O8" i="11"/>
  <c r="O13" i="11"/>
  <c r="N21" i="11"/>
  <c r="O23" i="11"/>
  <c r="O40" i="11"/>
  <c r="O45" i="11"/>
  <c r="O56" i="11"/>
  <c r="O50" i="12"/>
  <c r="N11" i="12"/>
  <c r="N18" i="12"/>
  <c r="N20" i="12"/>
  <c r="N27" i="12"/>
  <c r="N34" i="12"/>
  <c r="N36" i="12"/>
  <c r="N51" i="12"/>
  <c r="O5" i="13"/>
  <c r="O15" i="13"/>
  <c r="O40" i="13"/>
  <c r="O55" i="13"/>
  <c r="O57" i="13"/>
  <c r="O72" i="13"/>
  <c r="N81" i="13"/>
  <c r="O87" i="13"/>
  <c r="O89" i="13"/>
  <c r="N91" i="13"/>
  <c r="O104" i="13"/>
  <c r="N7" i="14"/>
  <c r="N9" i="14"/>
  <c r="N22" i="14"/>
  <c r="O35" i="14"/>
  <c r="N39" i="14"/>
  <c r="N41" i="14"/>
  <c r="O4" i="15"/>
  <c r="O12" i="15"/>
  <c r="O20" i="15"/>
  <c r="O28" i="15"/>
  <c r="O38" i="15"/>
  <c r="O40" i="15"/>
  <c r="O55" i="15"/>
  <c r="O57" i="15"/>
  <c r="O4" i="16"/>
  <c r="O24" i="16"/>
  <c r="O29" i="16"/>
  <c r="O43" i="16"/>
  <c r="O45" i="16"/>
  <c r="O60" i="16"/>
  <c r="N46" i="17"/>
  <c r="O8" i="17"/>
  <c r="O16" i="17"/>
  <c r="O24" i="17"/>
  <c r="O32" i="17"/>
  <c r="O43" i="17"/>
  <c r="O45" i="17"/>
  <c r="N32" i="10"/>
  <c r="N6" i="11"/>
  <c r="O20" i="11"/>
  <c r="O25" i="11"/>
  <c r="N28" i="11"/>
  <c r="O35" i="11"/>
  <c r="N6" i="12"/>
  <c r="N38" i="12"/>
  <c r="N40" i="12"/>
  <c r="N55" i="12"/>
  <c r="O12" i="13"/>
  <c r="O17" i="13"/>
  <c r="N20" i="13"/>
  <c r="N25" i="13"/>
  <c r="O27" i="13"/>
  <c r="O29" i="13"/>
  <c r="O44" i="13"/>
  <c r="N53" i="13"/>
  <c r="O59" i="13"/>
  <c r="O61" i="13"/>
  <c r="O76" i="13"/>
  <c r="N85" i="13"/>
  <c r="O91" i="13"/>
  <c r="O93" i="13"/>
  <c r="N95" i="13"/>
  <c r="O108" i="13"/>
  <c r="O7" i="14"/>
  <c r="N11" i="14"/>
  <c r="N13" i="14"/>
  <c r="N26" i="14"/>
  <c r="O39" i="14"/>
  <c r="N43" i="14"/>
  <c r="N45" i="14"/>
  <c r="O9" i="15"/>
  <c r="O17" i="15"/>
  <c r="O25" i="15"/>
  <c r="O33" i="15"/>
  <c r="O42" i="15"/>
  <c r="O44" i="15"/>
  <c r="O59" i="15"/>
  <c r="O61" i="15"/>
  <c r="O9" i="16"/>
  <c r="O14" i="16"/>
  <c r="O19" i="16"/>
  <c r="O36" i="16"/>
  <c r="O47" i="16"/>
  <c r="O49" i="16"/>
  <c r="O64" i="16"/>
  <c r="O5" i="17"/>
  <c r="O13" i="17"/>
  <c r="O21" i="17"/>
  <c r="O29" i="17"/>
  <c r="O34" i="17"/>
  <c r="O47" i="17"/>
  <c r="O49" i="17"/>
  <c r="N32" i="17"/>
  <c r="N36" i="17"/>
  <c r="N40" i="17"/>
  <c r="N44" i="17"/>
  <c r="N48" i="17"/>
  <c r="N52" i="17"/>
  <c r="N39" i="17"/>
  <c r="N43" i="17"/>
  <c r="N47" i="17"/>
  <c r="N51" i="17"/>
  <c r="N34" i="17"/>
  <c r="N38" i="17"/>
  <c r="N42" i="17"/>
  <c r="N50" i="17"/>
  <c r="N40" i="16"/>
  <c r="N44" i="16"/>
  <c r="N48" i="16"/>
  <c r="N52" i="16"/>
  <c r="N56" i="16"/>
  <c r="N60" i="16"/>
  <c r="N64" i="16"/>
  <c r="N68" i="16"/>
  <c r="N11" i="16"/>
  <c r="N15" i="16"/>
  <c r="N19" i="16"/>
  <c r="N23" i="16"/>
  <c r="N27" i="16"/>
  <c r="N31" i="16"/>
  <c r="N35" i="16"/>
  <c r="N39" i="16"/>
  <c r="N43" i="16"/>
  <c r="N47" i="16"/>
  <c r="N51" i="16"/>
  <c r="N55" i="16"/>
  <c r="N59" i="16"/>
  <c r="N63" i="16"/>
  <c r="N67" i="16"/>
  <c r="O3" i="16"/>
  <c r="N38" i="16"/>
  <c r="N42" i="16"/>
  <c r="N46" i="16"/>
  <c r="N50" i="16"/>
  <c r="N58" i="16"/>
  <c r="N62" i="16"/>
  <c r="N66" i="16"/>
  <c r="N70" i="16"/>
  <c r="O26" i="16"/>
  <c r="O30" i="16"/>
  <c r="O34" i="16"/>
  <c r="O38" i="16"/>
  <c r="O42" i="16"/>
  <c r="O46" i="16"/>
  <c r="O50" i="16"/>
  <c r="O54" i="16"/>
  <c r="O58" i="16"/>
  <c r="O62" i="16"/>
  <c r="O66" i="16"/>
  <c r="O70" i="16"/>
  <c r="N36" i="15"/>
  <c r="N40" i="15"/>
  <c r="N44" i="15"/>
  <c r="N48" i="15"/>
  <c r="N52" i="15"/>
  <c r="N56" i="15"/>
  <c r="N60" i="15"/>
  <c r="N64" i="15"/>
  <c r="N35" i="15"/>
  <c r="N39" i="15"/>
  <c r="N43" i="15"/>
  <c r="N47" i="15"/>
  <c r="N51" i="15"/>
  <c r="N55" i="15"/>
  <c r="N59" i="15"/>
  <c r="N63" i="15"/>
  <c r="N38" i="15"/>
  <c r="N42" i="15"/>
  <c r="N46" i="15"/>
  <c r="N50" i="15"/>
  <c r="N58" i="15"/>
  <c r="N62" i="15"/>
  <c r="N66" i="15"/>
  <c r="N16" i="14"/>
  <c r="N44" i="14"/>
  <c r="N56" i="14"/>
  <c r="N20" i="14"/>
  <c r="N28" i="14"/>
  <c r="N36" i="14"/>
  <c r="O4" i="14"/>
  <c r="O8" i="14"/>
  <c r="O12" i="14"/>
  <c r="O16" i="14"/>
  <c r="O20" i="14"/>
  <c r="O24" i="14"/>
  <c r="O28" i="14"/>
  <c r="O32" i="14"/>
  <c r="O36" i="14"/>
  <c r="O40" i="14"/>
  <c r="O44" i="14"/>
  <c r="O48" i="14"/>
  <c r="O52" i="14"/>
  <c r="O56" i="14"/>
  <c r="O60" i="14"/>
  <c r="N8" i="14"/>
  <c r="N40" i="14"/>
  <c r="N3" i="14"/>
  <c r="N4" i="14"/>
  <c r="N12" i="14"/>
  <c r="N24" i="14"/>
  <c r="N32" i="14"/>
  <c r="N48" i="14"/>
  <c r="N60" i="14"/>
  <c r="O3" i="14"/>
  <c r="N52" i="14"/>
  <c r="N30" i="14"/>
  <c r="N34" i="14"/>
  <c r="N38" i="14"/>
  <c r="N42" i="14"/>
  <c r="N46" i="14"/>
  <c r="N50" i="14"/>
  <c r="N54" i="14"/>
  <c r="N58" i="14"/>
  <c r="N62" i="14"/>
  <c r="O6" i="14"/>
  <c r="O10" i="14"/>
  <c r="O14" i="14"/>
  <c r="O18" i="14"/>
  <c r="O22" i="14"/>
  <c r="O26" i="14"/>
  <c r="O30" i="14"/>
  <c r="O34" i="14"/>
  <c r="O38" i="14"/>
  <c r="O42" i="14"/>
  <c r="O46" i="14"/>
  <c r="O50" i="14"/>
  <c r="O54" i="14"/>
  <c r="O58" i="14"/>
  <c r="O62" i="14"/>
  <c r="N28" i="13"/>
  <c r="N32" i="13"/>
  <c r="N36" i="13"/>
  <c r="N40" i="13"/>
  <c r="N44" i="13"/>
  <c r="N48" i="13"/>
  <c r="N52" i="13"/>
  <c r="N56" i="13"/>
  <c r="N60" i="13"/>
  <c r="N64" i="13"/>
  <c r="N68" i="13"/>
  <c r="N72" i="13"/>
  <c r="N76" i="13"/>
  <c r="N80" i="13"/>
  <c r="N84" i="13"/>
  <c r="N88" i="13"/>
  <c r="N92" i="13"/>
  <c r="N96" i="13"/>
  <c r="N100" i="13"/>
  <c r="N104" i="13"/>
  <c r="N108" i="13"/>
  <c r="N112" i="13"/>
  <c r="N116" i="13"/>
  <c r="N3" i="13"/>
  <c r="N7" i="13"/>
  <c r="N11" i="13"/>
  <c r="N15" i="13"/>
  <c r="N19" i="13"/>
  <c r="N23" i="13"/>
  <c r="N27" i="13"/>
  <c r="N31" i="13"/>
  <c r="N35" i="13"/>
  <c r="N39" i="13"/>
  <c r="N43" i="13"/>
  <c r="N47" i="13"/>
  <c r="N51" i="13"/>
  <c r="N55" i="13"/>
  <c r="N59" i="13"/>
  <c r="N63" i="13"/>
  <c r="N67" i="13"/>
  <c r="N71" i="13"/>
  <c r="O3" i="13"/>
  <c r="N30" i="13"/>
  <c r="N34" i="13"/>
  <c r="N38" i="13"/>
  <c r="N42" i="13"/>
  <c r="N46" i="13"/>
  <c r="N50" i="13"/>
  <c r="N54" i="13"/>
  <c r="N58" i="13"/>
  <c r="N66" i="13"/>
  <c r="N70" i="13"/>
  <c r="N74" i="13"/>
  <c r="N78" i="13"/>
  <c r="N82" i="13"/>
  <c r="N86" i="13"/>
  <c r="N90" i="13"/>
  <c r="N94" i="13"/>
  <c r="N98" i="13"/>
  <c r="N102" i="13"/>
  <c r="N106" i="13"/>
  <c r="N110" i="13"/>
  <c r="N114" i="13"/>
  <c r="N118" i="13"/>
  <c r="O6" i="13"/>
  <c r="O10" i="13"/>
  <c r="O14" i="13"/>
  <c r="O18" i="13"/>
  <c r="O22" i="13"/>
  <c r="O26" i="13"/>
  <c r="O30" i="13"/>
  <c r="O34" i="13"/>
  <c r="O38" i="13"/>
  <c r="O42" i="13"/>
  <c r="O46" i="13"/>
  <c r="O50" i="13"/>
  <c r="O54" i="13"/>
  <c r="O58" i="13"/>
  <c r="O62" i="13"/>
  <c r="O66" i="13"/>
  <c r="O70" i="13"/>
  <c r="O74" i="13"/>
  <c r="O78" i="13"/>
  <c r="O82" i="13"/>
  <c r="O86" i="13"/>
  <c r="O90" i="13"/>
  <c r="O94" i="13"/>
  <c r="O98" i="13"/>
  <c r="O102" i="13"/>
  <c r="O106" i="13"/>
  <c r="O110" i="13"/>
  <c r="O114" i="13"/>
  <c r="O118" i="13"/>
  <c r="N5" i="12"/>
  <c r="N9" i="12"/>
  <c r="N13" i="12"/>
  <c r="N17" i="12"/>
  <c r="N21" i="12"/>
  <c r="N25" i="12"/>
  <c r="N29" i="12"/>
  <c r="N33" i="12"/>
  <c r="N37" i="12"/>
  <c r="N41" i="12"/>
  <c r="N45" i="12"/>
  <c r="N49" i="12"/>
  <c r="N53" i="12"/>
  <c r="N57" i="12"/>
  <c r="O36" i="12"/>
  <c r="O40" i="12"/>
  <c r="O44" i="12"/>
  <c r="O48" i="12"/>
  <c r="O52" i="12"/>
  <c r="O56" i="12"/>
  <c r="O3" i="12"/>
  <c r="O7" i="12"/>
  <c r="O11" i="12"/>
  <c r="O15" i="12"/>
  <c r="O19" i="12"/>
  <c r="O23" i="12"/>
  <c r="O27" i="12"/>
  <c r="O31" i="12"/>
  <c r="O35" i="12"/>
  <c r="O39" i="12"/>
  <c r="O43" i="12"/>
  <c r="O47" i="12"/>
  <c r="O51" i="12"/>
  <c r="O55" i="12"/>
  <c r="O10" i="12"/>
  <c r="O14" i="12"/>
  <c r="O18" i="12"/>
  <c r="O22" i="12"/>
  <c r="O26" i="12"/>
  <c r="O30" i="12"/>
  <c r="O34" i="12"/>
  <c r="O38" i="12"/>
  <c r="O42" i="12"/>
  <c r="O46" i="12"/>
  <c r="O54" i="12"/>
  <c r="N48" i="11"/>
  <c r="N52" i="11"/>
  <c r="N56" i="11"/>
  <c r="N3" i="11"/>
  <c r="N7" i="11"/>
  <c r="N11" i="11"/>
  <c r="N15" i="11"/>
  <c r="N19" i="11"/>
  <c r="N23" i="11"/>
  <c r="N27" i="11"/>
  <c r="N31" i="11"/>
  <c r="N35" i="11"/>
  <c r="N39" i="11"/>
  <c r="N43" i="11"/>
  <c r="N47" i="11"/>
  <c r="N51" i="11"/>
  <c r="N55" i="11"/>
  <c r="O3" i="11"/>
  <c r="N50" i="11"/>
  <c r="N54" i="11"/>
  <c r="O6" i="11"/>
  <c r="O10" i="11"/>
  <c r="O14" i="11"/>
  <c r="O18" i="11"/>
  <c r="O22" i="11"/>
  <c r="O26" i="11"/>
  <c r="O30" i="11"/>
  <c r="O34" i="11"/>
  <c r="O38" i="11"/>
  <c r="O42" i="11"/>
  <c r="O46" i="11"/>
  <c r="O50" i="11"/>
  <c r="O54" i="11"/>
  <c r="N4" i="10"/>
  <c r="O4" i="10"/>
  <c r="N3" i="10"/>
  <c r="N7" i="10"/>
  <c r="N11" i="10"/>
  <c r="N15" i="10"/>
  <c r="N19" i="10"/>
  <c r="N23" i="10"/>
  <c r="N27" i="10"/>
  <c r="N31" i="10"/>
  <c r="N35" i="10"/>
  <c r="N39" i="10"/>
  <c r="N43" i="10"/>
  <c r="O3" i="10"/>
  <c r="O7" i="10"/>
  <c r="O11" i="10"/>
  <c r="O15" i="10"/>
  <c r="O19" i="10"/>
  <c r="O23" i="10"/>
  <c r="O27" i="10"/>
  <c r="O31" i="10"/>
  <c r="O35" i="10"/>
  <c r="O39" i="10"/>
  <c r="O43" i="10"/>
  <c r="N6" i="10"/>
  <c r="N10" i="10"/>
  <c r="N14" i="10"/>
  <c r="N18" i="10"/>
  <c r="N22" i="10"/>
  <c r="N30" i="10"/>
  <c r="N34" i="10"/>
  <c r="N38" i="10"/>
  <c r="N42" i="10"/>
  <c r="O6" i="10"/>
  <c r="O10" i="10"/>
  <c r="O14" i="10"/>
  <c r="O18" i="10"/>
  <c r="O22" i="10"/>
  <c r="O26" i="10"/>
  <c r="O30" i="10"/>
  <c r="O34" i="10"/>
  <c r="O38" i="10"/>
  <c r="N4" i="9"/>
  <c r="O4" i="9"/>
  <c r="O3" i="9"/>
  <c r="O7" i="9"/>
  <c r="O11" i="9"/>
  <c r="O15" i="9"/>
  <c r="O19" i="9"/>
  <c r="O23" i="9"/>
  <c r="O27" i="9"/>
  <c r="O31" i="9"/>
  <c r="O35" i="9"/>
  <c r="N36" i="8"/>
  <c r="N40" i="8"/>
  <c r="N44" i="8"/>
  <c r="N48" i="8"/>
  <c r="N52" i="8"/>
  <c r="N56" i="8"/>
  <c r="N60" i="8"/>
  <c r="N64" i="8"/>
  <c r="N68" i="8"/>
  <c r="N72" i="8"/>
  <c r="N76" i="8"/>
  <c r="N80" i="8"/>
  <c r="N84" i="8"/>
  <c r="N88" i="8"/>
  <c r="N92" i="8"/>
  <c r="N96" i="8"/>
  <c r="N100" i="8"/>
  <c r="N7" i="8"/>
  <c r="N11" i="8"/>
  <c r="N15" i="8"/>
  <c r="N19" i="8"/>
  <c r="N23" i="8"/>
  <c r="N27" i="8"/>
  <c r="N31" i="8"/>
  <c r="N35" i="8"/>
  <c r="N39" i="8"/>
  <c r="N43" i="8"/>
  <c r="N47" i="8"/>
  <c r="N51" i="8"/>
  <c r="N55" i="8"/>
  <c r="N59" i="8"/>
  <c r="N63" i="8"/>
  <c r="N67" i="8"/>
  <c r="N71" i="8"/>
  <c r="N75" i="8"/>
  <c r="N79" i="8"/>
  <c r="N83" i="8"/>
  <c r="N87" i="8"/>
  <c r="N91" i="8"/>
  <c r="N95" i="8"/>
  <c r="N99" i="8"/>
  <c r="O3" i="8"/>
  <c r="N38" i="8"/>
  <c r="N42" i="8"/>
  <c r="N46" i="8"/>
  <c r="N50" i="8"/>
  <c r="N54" i="8"/>
  <c r="N58" i="8"/>
  <c r="N66" i="8"/>
  <c r="N70" i="8"/>
  <c r="N74" i="8"/>
  <c r="N78" i="8"/>
  <c r="N82" i="8"/>
  <c r="N86" i="8"/>
  <c r="N90" i="8"/>
  <c r="N94" i="8"/>
  <c r="N98" i="8"/>
  <c r="N102" i="8"/>
  <c r="O10" i="8"/>
  <c r="O14" i="8"/>
  <c r="O18" i="8"/>
  <c r="O22" i="8"/>
  <c r="O26" i="8"/>
  <c r="O30" i="8"/>
  <c r="O34" i="8"/>
  <c r="O38" i="8"/>
  <c r="O42" i="8"/>
  <c r="O46" i="8"/>
  <c r="O50" i="8"/>
  <c r="O54" i="8"/>
  <c r="O58" i="8"/>
  <c r="O62" i="8"/>
  <c r="O66" i="8"/>
  <c r="O70" i="8"/>
  <c r="O74" i="8"/>
  <c r="O78" i="8"/>
  <c r="O82" i="8"/>
  <c r="O86" i="8"/>
  <c r="O90" i="8"/>
  <c r="O94" i="8"/>
  <c r="O98" i="8"/>
  <c r="O102" i="8"/>
  <c r="N5" i="6"/>
  <c r="N9" i="6"/>
  <c r="N13" i="6"/>
  <c r="N17" i="6"/>
  <c r="N21" i="6"/>
  <c r="N25" i="6"/>
  <c r="N29" i="6"/>
  <c r="N33" i="6"/>
  <c r="N37" i="6"/>
  <c r="N41" i="6"/>
  <c r="N45" i="6"/>
  <c r="N49" i="6"/>
  <c r="N53" i="6"/>
  <c r="N57" i="6"/>
  <c r="N61" i="6"/>
  <c r="N65" i="6"/>
  <c r="N69" i="6"/>
  <c r="N73" i="6"/>
  <c r="N77" i="6"/>
  <c r="N81" i="6"/>
  <c r="O4" i="6"/>
  <c r="O3" i="6"/>
  <c r="O7" i="6"/>
  <c r="O11" i="6"/>
  <c r="O15" i="6"/>
  <c r="O19" i="6"/>
  <c r="O23" i="6"/>
  <c r="O27" i="6"/>
  <c r="O31" i="6"/>
  <c r="O35" i="6"/>
  <c r="O39" i="6"/>
  <c r="O43" i="6"/>
  <c r="O47" i="6"/>
  <c r="O51" i="6"/>
  <c r="O55" i="6"/>
  <c r="O59" i="6"/>
  <c r="O63" i="6"/>
  <c r="O67" i="6"/>
  <c r="O6" i="6"/>
  <c r="O10" i="6"/>
  <c r="O14" i="6"/>
  <c r="O18" i="6"/>
  <c r="O22" i="6"/>
  <c r="O26" i="6"/>
  <c r="O30" i="6"/>
  <c r="O34" i="6"/>
  <c r="O42" i="6"/>
  <c r="O46" i="6"/>
  <c r="O50" i="6"/>
  <c r="O54" i="6"/>
  <c r="O58" i="6"/>
  <c r="O62" i="6"/>
  <c r="O66" i="6"/>
  <c r="O70" i="6"/>
  <c r="O74" i="6"/>
  <c r="O78" i="6"/>
  <c r="O82" i="6"/>
  <c r="N5" i="5"/>
  <c r="N9" i="5"/>
  <c r="N13" i="5"/>
  <c r="N17" i="5"/>
  <c r="N21" i="5"/>
  <c r="N25" i="5"/>
  <c r="N29" i="5"/>
  <c r="N33" i="5"/>
  <c r="N37" i="5"/>
  <c r="N41" i="5"/>
  <c r="N45" i="5"/>
  <c r="N49" i="5"/>
  <c r="N53" i="5"/>
  <c r="N4" i="5"/>
  <c r="N8" i="5"/>
  <c r="N12" i="5"/>
  <c r="N16" i="5"/>
  <c r="N20" i="5"/>
  <c r="N24" i="5"/>
  <c r="N28" i="5"/>
  <c r="N32" i="5"/>
  <c r="N36" i="5"/>
  <c r="N40" i="5"/>
  <c r="N44" i="5"/>
  <c r="N48" i="5"/>
  <c r="N52" i="5"/>
  <c r="N20" i="4"/>
  <c r="N28" i="4"/>
  <c r="N44" i="4"/>
  <c r="N60" i="4"/>
  <c r="N8" i="4"/>
  <c r="N32" i="4"/>
  <c r="N64" i="4"/>
  <c r="N4" i="4"/>
  <c r="N36" i="4"/>
  <c r="N52" i="4"/>
  <c r="O4" i="4"/>
  <c r="O8" i="4"/>
  <c r="O12" i="4"/>
  <c r="O16" i="4"/>
  <c r="O20" i="4"/>
  <c r="O24" i="4"/>
  <c r="O28" i="4"/>
  <c r="O32" i="4"/>
  <c r="O36" i="4"/>
  <c r="O40" i="4"/>
  <c r="O44" i="4"/>
  <c r="O48" i="4"/>
  <c r="O52" i="4"/>
  <c r="O56" i="4"/>
  <c r="O60" i="4"/>
  <c r="O64" i="4"/>
  <c r="N12" i="4"/>
  <c r="N24" i="4"/>
  <c r="N56" i="4"/>
  <c r="N3" i="4"/>
  <c r="N40" i="4"/>
  <c r="O3" i="4"/>
  <c r="N48" i="4"/>
  <c r="N16" i="4"/>
  <c r="O6" i="4"/>
  <c r="O10" i="4"/>
  <c r="O14" i="4"/>
  <c r="O18" i="4"/>
  <c r="O22" i="4"/>
  <c r="O26" i="4"/>
  <c r="O30" i="4"/>
  <c r="O34" i="4"/>
  <c r="O38" i="4"/>
  <c r="O42" i="4"/>
  <c r="O46" i="4"/>
  <c r="O50" i="4"/>
  <c r="O54" i="4"/>
  <c r="O58" i="4"/>
  <c r="O62" i="4"/>
  <c r="O66" i="4"/>
  <c r="O5" i="3"/>
  <c r="O9" i="3"/>
  <c r="O13" i="3"/>
  <c r="O17" i="3"/>
  <c r="O21" i="3"/>
  <c r="O25" i="3"/>
  <c r="O29" i="3"/>
  <c r="O33" i="3"/>
  <c r="O3" i="3"/>
  <c r="O7" i="3"/>
  <c r="O11" i="3"/>
  <c r="O15" i="3"/>
  <c r="O19" i="3"/>
  <c r="O23" i="3"/>
  <c r="O27" i="3"/>
  <c r="O31" i="3"/>
  <c r="O6" i="3"/>
  <c r="O10" i="3"/>
  <c r="O14" i="3"/>
  <c r="O18" i="3"/>
  <c r="O22" i="3"/>
  <c r="O26" i="3"/>
  <c r="O30" i="3"/>
  <c r="N5" i="2"/>
  <c r="N9" i="2"/>
  <c r="N13" i="2"/>
  <c r="N17" i="2"/>
  <c r="N21" i="2"/>
  <c r="N25" i="2"/>
  <c r="N29" i="2"/>
  <c r="O3" i="2"/>
  <c r="O7" i="2"/>
  <c r="O11" i="2"/>
  <c r="O15" i="2"/>
  <c r="O19" i="2"/>
  <c r="O23" i="2"/>
  <c r="O27" i="2"/>
  <c r="O31" i="2"/>
  <c r="O6" i="2"/>
  <c r="O10" i="2"/>
  <c r="O14" i="2"/>
  <c r="O18" i="2"/>
  <c r="O22" i="2"/>
  <c r="O26" i="2"/>
  <c r="O30" i="2"/>
  <c r="O5" i="1"/>
  <c r="O9" i="1"/>
  <c r="O13" i="1"/>
  <c r="O17" i="1"/>
  <c r="O21" i="1"/>
  <c r="O25" i="1"/>
  <c r="O29" i="1"/>
  <c r="O33" i="1"/>
  <c r="O37" i="1"/>
  <c r="O41" i="1"/>
  <c r="O45" i="1"/>
  <c r="O49" i="1"/>
  <c r="O53" i="1"/>
  <c r="O8" i="1"/>
  <c r="O12" i="1"/>
  <c r="O16" i="1"/>
  <c r="O20" i="1"/>
  <c r="O24" i="1"/>
  <c r="O28" i="1"/>
  <c r="O32" i="1"/>
  <c r="O36" i="1"/>
  <c r="O40" i="1"/>
  <c r="O44" i="1"/>
  <c r="O48" i="1"/>
  <c r="O52" i="1"/>
  <c r="N3" i="1"/>
  <c r="N7" i="1"/>
  <c r="N11" i="1"/>
  <c r="N15" i="1"/>
  <c r="N19" i="1"/>
  <c r="N23" i="1"/>
  <c r="N27" i="1"/>
  <c r="N31" i="1"/>
  <c r="N35" i="1"/>
  <c r="N39" i="1"/>
  <c r="N43" i="1"/>
  <c r="N47" i="1"/>
  <c r="N51" i="1"/>
  <c r="O3" i="1"/>
  <c r="O7" i="1"/>
  <c r="O11" i="1"/>
  <c r="O15" i="1"/>
  <c r="O19" i="1"/>
  <c r="O23" i="1"/>
  <c r="O27" i="1"/>
  <c r="O31" i="1"/>
  <c r="O39" i="1"/>
  <c r="O43" i="1"/>
  <c r="O47" i="1"/>
  <c r="O51" i="1"/>
  <c r="N17" i="19"/>
  <c r="N97" i="19"/>
  <c r="N101" i="19"/>
  <c r="N105" i="19"/>
  <c r="N109" i="19"/>
  <c r="N113" i="19"/>
  <c r="N117" i="19"/>
  <c r="N121" i="19"/>
  <c r="N125" i="19"/>
  <c r="N129" i="19"/>
  <c r="N133" i="19"/>
  <c r="N137" i="19"/>
  <c r="N141" i="19"/>
  <c r="N145" i="19"/>
  <c r="N4" i="19"/>
  <c r="N8" i="19"/>
  <c r="N32" i="19"/>
  <c r="N36" i="19"/>
  <c r="N40" i="19"/>
  <c r="N44" i="19"/>
  <c r="N52" i="19"/>
  <c r="N56" i="19"/>
  <c r="N108" i="19"/>
  <c r="N112" i="19"/>
  <c r="N116" i="19"/>
  <c r="N120" i="19"/>
  <c r="N124" i="19"/>
  <c r="N128" i="19"/>
  <c r="N132" i="19"/>
  <c r="N136" i="19"/>
  <c r="N140" i="19"/>
  <c r="N144" i="19"/>
  <c r="O4" i="19"/>
  <c r="O28" i="19"/>
  <c r="O32" i="19"/>
  <c r="O36" i="19"/>
  <c r="O40" i="19"/>
  <c r="O44" i="19"/>
  <c r="O48" i="19"/>
  <c r="O3" i="19"/>
  <c r="O11" i="19"/>
  <c r="O43" i="19"/>
  <c r="O47" i="19"/>
  <c r="O67" i="19"/>
  <c r="O83" i="19"/>
  <c r="O87" i="19"/>
  <c r="O91" i="19"/>
  <c r="O95" i="19"/>
  <c r="O18" i="19"/>
  <c r="O74" i="19"/>
  <c r="O98" i="19"/>
  <c r="O102" i="19"/>
  <c r="BE11" i="68" l="1"/>
  <c r="CB10" i="68"/>
  <c r="BX10" i="68"/>
  <c r="AY12" i="68"/>
  <c r="AU12" i="68"/>
  <c r="AD13" i="68"/>
  <c r="W11" i="68"/>
  <c r="B12" i="68"/>
  <c r="S11" i="68"/>
  <c r="BX11" i="68" l="1"/>
  <c r="BE12" i="68"/>
  <c r="CB11" i="68"/>
  <c r="B13" i="68"/>
  <c r="W12" i="68"/>
  <c r="S12" i="68"/>
  <c r="AD14" i="68"/>
  <c r="AY13" i="68"/>
  <c r="AU13" i="68"/>
  <c r="BE13" i="68" l="1"/>
  <c r="BX12" i="68"/>
  <c r="CB12" i="68"/>
  <c r="AU14" i="68"/>
  <c r="AD15" i="68"/>
  <c r="AY14" i="68"/>
  <c r="W13" i="68"/>
  <c r="S13" i="68"/>
  <c r="B14" i="68"/>
  <c r="CB13" i="68" l="1"/>
  <c r="BX13" i="68"/>
  <c r="BE14" i="68"/>
  <c r="AD16" i="68"/>
  <c r="AU15" i="68"/>
  <c r="AY15" i="68"/>
  <c r="W14" i="68"/>
  <c r="B15" i="68"/>
  <c r="S14" i="68"/>
  <c r="W15" i="68" l="1"/>
  <c r="S15" i="68"/>
  <c r="B16" i="68"/>
  <c r="AY16" i="68"/>
  <c r="AU16" i="68"/>
  <c r="AD17" i="68"/>
  <c r="BE15" i="68"/>
  <c r="BX14" i="68"/>
  <c r="CB14" i="68"/>
  <c r="B17" i="68" l="1"/>
  <c r="W16" i="68"/>
  <c r="S16" i="68"/>
  <c r="CB15" i="68"/>
  <c r="BX15" i="68"/>
  <c r="BE16" i="68"/>
  <c r="AD18" i="68"/>
  <c r="AU17" i="68"/>
  <c r="AY17" i="68"/>
  <c r="AU18" i="68" l="1"/>
  <c r="AD19" i="68"/>
  <c r="AY18" i="68"/>
  <c r="W17" i="68"/>
  <c r="S17" i="68"/>
  <c r="B18" i="68"/>
  <c r="CB16" i="68"/>
  <c r="BE17" i="68"/>
  <c r="BX16" i="68"/>
  <c r="CB17" i="68" l="1"/>
  <c r="BX17" i="68"/>
  <c r="BE18" i="68"/>
  <c r="AD20" i="68"/>
  <c r="AU19" i="68"/>
  <c r="AY19" i="68"/>
  <c r="W18" i="68"/>
  <c r="B19" i="68"/>
  <c r="S18" i="68"/>
  <c r="W19" i="68" l="1"/>
  <c r="S19" i="68"/>
  <c r="B20" i="68"/>
  <c r="AY20" i="68"/>
  <c r="AU20" i="68"/>
  <c r="AD21" i="68"/>
  <c r="BE19" i="68"/>
  <c r="CB18" i="68"/>
  <c r="BX18" i="68"/>
  <c r="B21" i="68" l="1"/>
  <c r="W20" i="68"/>
  <c r="S20" i="68"/>
  <c r="CB19" i="68"/>
  <c r="BX19" i="68"/>
  <c r="BE20" i="68"/>
  <c r="AD22" i="68"/>
  <c r="AU21" i="68"/>
  <c r="AY21" i="68"/>
  <c r="B22" i="68" l="1"/>
  <c r="W21" i="68"/>
  <c r="S21" i="68"/>
  <c r="AY22" i="68"/>
  <c r="AU22" i="68"/>
  <c r="AD23" i="68"/>
  <c r="CB20" i="68"/>
  <c r="BE21" i="68"/>
  <c r="BX20" i="68"/>
  <c r="CB21" i="68" l="1"/>
  <c r="BX21" i="68"/>
  <c r="BE22" i="68"/>
  <c r="S22" i="68"/>
  <c r="B23" i="68"/>
  <c r="W22" i="68"/>
  <c r="AU23" i="68"/>
  <c r="AY23" i="68"/>
  <c r="AD24" i="68"/>
  <c r="AY24" i="68" l="1"/>
  <c r="AU24" i="68"/>
  <c r="AD25" i="68"/>
  <c r="W23" i="68"/>
  <c r="S23" i="68"/>
  <c r="B24" i="68"/>
  <c r="BE23" i="68"/>
  <c r="CB22" i="68"/>
  <c r="BX22" i="68"/>
  <c r="BE24" i="68" l="1"/>
  <c r="CB23" i="68"/>
  <c r="BX23" i="68"/>
  <c r="B25" i="68"/>
  <c r="S24" i="68"/>
  <c r="W24" i="68"/>
  <c r="AD26" i="68"/>
  <c r="AY25" i="68"/>
  <c r="AU25" i="68"/>
  <c r="BX24" i="68" l="1"/>
  <c r="BE25" i="68"/>
  <c r="CB24" i="68"/>
  <c r="AD27" i="68"/>
  <c r="AY26" i="68"/>
  <c r="AU26" i="68"/>
  <c r="W25" i="68"/>
  <c r="S25" i="68"/>
  <c r="B26" i="68"/>
  <c r="CB25" i="68" l="1"/>
  <c r="BX25" i="68"/>
  <c r="BE26" i="68"/>
  <c r="S26" i="68"/>
  <c r="W26" i="68"/>
  <c r="B27" i="68"/>
  <c r="AU27" i="68"/>
  <c r="AD28" i="68"/>
  <c r="AY27" i="68"/>
  <c r="W27" i="68" l="1"/>
  <c r="S27" i="68"/>
  <c r="B28" i="68"/>
  <c r="BE27" i="68"/>
  <c r="BX26" i="68"/>
  <c r="CB26" i="68"/>
  <c r="AY28" i="68"/>
  <c r="AU28" i="68"/>
  <c r="AD29" i="68"/>
  <c r="AD30" i="68" l="1"/>
  <c r="AU29" i="68"/>
  <c r="AY29" i="68"/>
  <c r="CB27" i="68"/>
  <c r="BX27" i="68"/>
  <c r="BE28" i="68"/>
  <c r="B29" i="68"/>
  <c r="S28" i="68"/>
  <c r="W28" i="68"/>
  <c r="S29" i="68" l="1"/>
  <c r="B30" i="68"/>
  <c r="W29" i="68"/>
  <c r="AY30" i="68"/>
  <c r="AU30" i="68"/>
  <c r="AD31" i="68"/>
  <c r="BX28" i="68"/>
  <c r="CB28" i="68"/>
  <c r="BE29" i="68"/>
  <c r="CB29" i="68" l="1"/>
  <c r="BX29" i="68"/>
  <c r="BE30" i="68"/>
  <c r="AU31" i="68"/>
  <c r="AD32" i="68"/>
  <c r="AY31" i="68"/>
  <c r="S30" i="68"/>
  <c r="B31" i="68"/>
  <c r="W30" i="68"/>
  <c r="BE31" i="68" l="1"/>
  <c r="BX30" i="68"/>
  <c r="CB30" i="68"/>
  <c r="W31" i="68"/>
  <c r="S31" i="68"/>
  <c r="B32" i="68"/>
  <c r="AY32" i="68"/>
  <c r="AU32" i="68"/>
  <c r="AD33" i="68"/>
  <c r="BE32" i="68" l="1"/>
  <c r="BX31" i="68"/>
  <c r="CB31" i="68"/>
  <c r="B33" i="68"/>
  <c r="S32" i="68"/>
  <c r="W32" i="68"/>
  <c r="AY33" i="68"/>
  <c r="AD34" i="68"/>
  <c r="AU33" i="68"/>
  <c r="AD35" i="68" l="1"/>
  <c r="AY34" i="68"/>
  <c r="AU34" i="68"/>
  <c r="B34" i="68"/>
  <c r="S33" i="68"/>
  <c r="W33" i="68"/>
  <c r="BX32" i="68"/>
  <c r="CB32" i="68"/>
  <c r="BE33" i="68"/>
  <c r="CB33" i="68" l="1"/>
  <c r="BX33" i="68"/>
  <c r="BE34" i="68"/>
  <c r="S34" i="68"/>
  <c r="W34" i="68"/>
  <c r="B35" i="68"/>
  <c r="AU35" i="68"/>
  <c r="AY35" i="68"/>
  <c r="AD36" i="68"/>
  <c r="CB34" i="68" l="1"/>
  <c r="BE35" i="68"/>
  <c r="BX34" i="68"/>
  <c r="AY36" i="68"/>
  <c r="AU36" i="68"/>
  <c r="AD37" i="68"/>
  <c r="W35" i="68"/>
  <c r="S35" i="68"/>
  <c r="B36" i="68"/>
  <c r="AY37" i="68" l="1"/>
  <c r="AD38" i="68"/>
  <c r="AU37" i="68"/>
  <c r="BE36" i="68"/>
  <c r="CB35" i="68"/>
  <c r="BX35" i="68"/>
  <c r="W36" i="68"/>
  <c r="B37" i="68"/>
  <c r="S36" i="68"/>
  <c r="B38" i="68" l="1"/>
  <c r="W37" i="68"/>
  <c r="S37" i="68"/>
  <c r="BX36" i="68"/>
  <c r="BE37" i="68"/>
  <c r="CB36" i="68"/>
  <c r="AD39" i="68"/>
  <c r="AY38" i="68"/>
  <c r="AU38" i="68"/>
  <c r="AU39" i="68" l="1"/>
  <c r="AD40" i="68"/>
  <c r="AY39" i="68"/>
  <c r="CB37" i="68"/>
  <c r="BX37" i="68"/>
  <c r="BE38" i="68"/>
  <c r="S38" i="68"/>
  <c r="B39" i="68"/>
  <c r="W38" i="68"/>
  <c r="W39" i="68" l="1"/>
  <c r="S39" i="68"/>
  <c r="B40" i="68"/>
  <c r="AY40" i="68"/>
  <c r="AU40" i="68"/>
  <c r="AD41" i="68"/>
  <c r="CB38" i="68"/>
  <c r="BE39" i="68"/>
  <c r="BX38" i="68"/>
  <c r="AY41" i="68" l="1"/>
  <c r="AD42" i="68"/>
  <c r="AU41" i="68"/>
  <c r="BE40" i="68"/>
  <c r="CB39" i="68"/>
  <c r="BX39" i="68"/>
  <c r="W40" i="68"/>
  <c r="B41" i="68"/>
  <c r="S40" i="68"/>
  <c r="B42" i="68" l="1"/>
  <c r="W41" i="68"/>
  <c r="S41" i="68"/>
  <c r="BX40" i="68"/>
  <c r="BE41" i="68"/>
  <c r="CB40" i="68"/>
  <c r="AD43" i="68"/>
  <c r="AU42" i="68"/>
  <c r="AY42" i="68"/>
  <c r="CB41" i="68" l="1"/>
  <c r="BX41" i="68"/>
  <c r="BE42" i="68"/>
  <c r="AU43" i="68"/>
  <c r="AD44" i="68"/>
  <c r="AY43" i="68"/>
  <c r="S42" i="68"/>
  <c r="B43" i="68"/>
  <c r="W42" i="68"/>
  <c r="W43" i="68" l="1"/>
  <c r="S43" i="68"/>
  <c r="B44" i="68"/>
  <c r="AY44" i="68"/>
  <c r="AU44" i="68"/>
  <c r="AD45" i="68"/>
  <c r="CB42" i="68"/>
  <c r="BE43" i="68"/>
  <c r="BX42" i="68"/>
  <c r="BE44" i="68" l="1"/>
  <c r="BX43" i="68"/>
  <c r="CB43" i="68"/>
  <c r="AY45" i="68"/>
  <c r="AD46" i="68"/>
  <c r="AU45" i="68"/>
  <c r="W44" i="68"/>
  <c r="B45" i="68"/>
  <c r="S44" i="68"/>
  <c r="AD47" i="68" l="1"/>
  <c r="AU46" i="68"/>
  <c r="AY46" i="68"/>
  <c r="BX44" i="68"/>
  <c r="BE45" i="68"/>
  <c r="CB44" i="68"/>
  <c r="B46" i="68"/>
  <c r="S45" i="68"/>
  <c r="W45" i="68"/>
  <c r="CB45" i="68" l="1"/>
  <c r="BX45" i="68"/>
  <c r="BE46" i="68"/>
  <c r="S46" i="68"/>
  <c r="B47" i="68"/>
  <c r="W46" i="68"/>
  <c r="AU47" i="68"/>
  <c r="AD48" i="68"/>
  <c r="AY47" i="68"/>
  <c r="AY48" i="68" l="1"/>
  <c r="AU48" i="68"/>
  <c r="AD49" i="68"/>
  <c r="W47" i="68"/>
  <c r="S47" i="68"/>
  <c r="B48" i="68"/>
  <c r="CB46" i="68"/>
  <c r="BE47" i="68"/>
  <c r="BX46" i="68"/>
  <c r="BE48" i="68" l="1"/>
  <c r="BX47" i="68"/>
  <c r="CB47" i="68"/>
  <c r="AY49" i="68"/>
  <c r="AD50" i="68"/>
  <c r="AU49" i="68"/>
  <c r="W48" i="68"/>
  <c r="B49" i="68"/>
  <c r="S48" i="68"/>
  <c r="B50" i="68" l="1"/>
  <c r="S49" i="68"/>
  <c r="W49" i="68"/>
  <c r="AD51" i="68"/>
  <c r="AU50" i="68"/>
  <c r="AY50" i="68"/>
  <c r="BX48" i="68"/>
  <c r="BE49" i="68"/>
  <c r="CB48" i="68"/>
  <c r="CB49" i="68" l="1"/>
  <c r="BX49" i="68"/>
  <c r="BE50" i="68"/>
  <c r="AU51" i="68"/>
  <c r="AD52" i="68"/>
  <c r="AY51" i="68"/>
  <c r="S50" i="68"/>
  <c r="B51" i="68"/>
  <c r="W50" i="68"/>
  <c r="W51" i="68" l="1"/>
  <c r="S51" i="68"/>
  <c r="B52" i="68"/>
  <c r="AY52" i="68"/>
  <c r="AU52" i="68"/>
  <c r="AD53" i="68"/>
  <c r="CB50" i="68"/>
  <c r="BE51" i="68"/>
  <c r="BX50" i="68"/>
  <c r="BE52" i="68" l="1"/>
  <c r="BX51" i="68"/>
  <c r="CB51" i="68"/>
  <c r="AY53" i="68"/>
  <c r="AD54" i="68"/>
  <c r="AU53" i="68"/>
  <c r="W52" i="68"/>
  <c r="B53" i="68"/>
  <c r="S52" i="68"/>
  <c r="B54" i="68" l="1"/>
  <c r="S53" i="68"/>
  <c r="W53" i="68"/>
  <c r="AD55" i="68"/>
  <c r="AU54" i="68"/>
  <c r="AY54" i="68"/>
  <c r="BX52" i="68"/>
  <c r="BE53" i="68"/>
  <c r="CB52" i="68"/>
  <c r="CB53" i="68" l="1"/>
  <c r="BX53" i="68"/>
  <c r="BE54" i="68"/>
  <c r="AU55" i="68"/>
  <c r="AD56" i="68"/>
  <c r="AY55" i="68"/>
  <c r="S54" i="68"/>
  <c r="B55" i="68"/>
  <c r="W54" i="68"/>
  <c r="AY56" i="68" l="1"/>
  <c r="AU56" i="68"/>
  <c r="AD57" i="68"/>
  <c r="W55" i="68"/>
  <c r="S55" i="68"/>
  <c r="B56" i="68"/>
  <c r="CB54" i="68"/>
  <c r="BE55" i="68"/>
  <c r="BX54" i="68"/>
  <c r="BE56" i="68" l="1"/>
  <c r="BX55" i="68"/>
  <c r="CB55" i="68"/>
  <c r="W56" i="68"/>
  <c r="B57" i="68"/>
  <c r="S56" i="68"/>
  <c r="AY57" i="68"/>
  <c r="AD58" i="68"/>
  <c r="AU57" i="68"/>
  <c r="AD59" i="68" l="1"/>
  <c r="AU58" i="68"/>
  <c r="AY58" i="68"/>
  <c r="B58" i="68"/>
  <c r="S57" i="68"/>
  <c r="W57" i="68"/>
  <c r="BX56" i="68"/>
  <c r="BE57" i="68"/>
  <c r="CB56" i="68"/>
  <c r="CB57" i="68" l="1"/>
  <c r="BX57" i="68"/>
  <c r="BE58" i="68"/>
  <c r="S58" i="68"/>
  <c r="B59" i="68"/>
  <c r="W58" i="68"/>
  <c r="AU59" i="68"/>
  <c r="AD60" i="68"/>
  <c r="AY59" i="68"/>
  <c r="AY60" i="68" l="1"/>
  <c r="AU60" i="68"/>
  <c r="AD61" i="68"/>
  <c r="W59" i="68"/>
  <c r="S59" i="68"/>
  <c r="B60" i="68"/>
  <c r="CB58" i="68"/>
  <c r="BE59" i="68"/>
  <c r="BX58" i="68"/>
  <c r="BE60" i="68" l="1"/>
  <c r="BX59" i="68"/>
  <c r="CB59" i="68"/>
  <c r="W60" i="68"/>
  <c r="B61" i="68"/>
  <c r="S60" i="68"/>
  <c r="AY61" i="68"/>
  <c r="AD62" i="68"/>
  <c r="AU61" i="68"/>
  <c r="AD63" i="68" l="1"/>
  <c r="AU62" i="68"/>
  <c r="AY62" i="68"/>
  <c r="B62" i="68"/>
  <c r="S61" i="68"/>
  <c r="W61" i="68"/>
  <c r="BX60" i="68"/>
  <c r="BE61" i="68"/>
  <c r="CB60" i="68"/>
  <c r="CB61" i="68" l="1"/>
  <c r="BX61" i="68"/>
  <c r="BE62" i="68"/>
  <c r="S62" i="68"/>
  <c r="B63" i="68"/>
  <c r="W62" i="68"/>
  <c r="AD64" i="68"/>
  <c r="AU63" i="68"/>
  <c r="AY63" i="68"/>
  <c r="W63" i="68" l="1"/>
  <c r="B64" i="68"/>
  <c r="S63" i="68"/>
  <c r="AD65" i="68"/>
  <c r="AU64" i="68"/>
  <c r="AY64" i="68"/>
  <c r="CB62" i="68"/>
  <c r="BE63" i="68"/>
  <c r="BX62" i="68"/>
  <c r="CB63" i="68" l="1"/>
  <c r="BX63" i="68"/>
  <c r="BE64" i="68"/>
  <c r="AU65" i="68"/>
  <c r="AD66" i="68"/>
  <c r="AY65" i="68"/>
  <c r="W64" i="68"/>
  <c r="B65" i="68"/>
  <c r="S64" i="68"/>
  <c r="AY66" i="68" l="1"/>
  <c r="AD67" i="68"/>
  <c r="AU66" i="68"/>
  <c r="W65" i="68"/>
  <c r="S65" i="68"/>
  <c r="B66" i="68"/>
  <c r="BE65" i="68"/>
  <c r="BX64" i="68"/>
  <c r="CB64" i="68"/>
  <c r="B67" i="68" l="1"/>
  <c r="W66" i="68"/>
  <c r="S66" i="68"/>
  <c r="CB65" i="68"/>
  <c r="BE66" i="68"/>
  <c r="BX65" i="68"/>
  <c r="AD68" i="68"/>
  <c r="AU67" i="68"/>
  <c r="AY67" i="68"/>
  <c r="AD69" i="68" l="1"/>
  <c r="AU68" i="68"/>
  <c r="AY68" i="68"/>
  <c r="BX66" i="68"/>
  <c r="CB66" i="68"/>
  <c r="BE67" i="68"/>
  <c r="W67" i="68"/>
  <c r="B68" i="68"/>
  <c r="S67" i="68"/>
  <c r="S68" i="68" l="1"/>
  <c r="W68" i="68"/>
  <c r="B69" i="68"/>
  <c r="CB67" i="68"/>
  <c r="BX67" i="68"/>
  <c r="BE68" i="68"/>
  <c r="AU69" i="68"/>
  <c r="AD70" i="68"/>
  <c r="AY69" i="68"/>
  <c r="W69" i="68" l="1"/>
  <c r="B70" i="68"/>
  <c r="S69" i="68"/>
  <c r="AY70" i="68"/>
  <c r="AU70" i="68"/>
  <c r="AD71" i="68"/>
  <c r="BE69" i="68"/>
  <c r="CB68" i="68"/>
  <c r="BX68" i="68"/>
  <c r="CB69" i="68" l="1"/>
  <c r="BX69" i="68"/>
  <c r="BE70" i="68"/>
  <c r="AD72" i="68"/>
  <c r="AU71" i="68"/>
  <c r="AY71" i="68"/>
  <c r="B71" i="68"/>
  <c r="S70" i="68"/>
  <c r="W70" i="68"/>
  <c r="BX70" i="68" l="1"/>
  <c r="CB70" i="68"/>
  <c r="BE71" i="68"/>
  <c r="S71" i="68"/>
  <c r="B72" i="68"/>
  <c r="W71" i="68"/>
  <c r="AY72" i="68"/>
  <c r="AU72" i="68"/>
  <c r="AD73" i="68"/>
  <c r="S72" i="68" l="1"/>
  <c r="B73" i="68"/>
  <c r="W72" i="68"/>
  <c r="CB71" i="68"/>
  <c r="BE72" i="68"/>
  <c r="BX71" i="68"/>
  <c r="AU73" i="68"/>
  <c r="AY73" i="68"/>
  <c r="AD74" i="68"/>
  <c r="BE73" i="68" l="1"/>
  <c r="BX72" i="68"/>
  <c r="CB72" i="68"/>
  <c r="W73" i="68"/>
  <c r="S73" i="68"/>
  <c r="B74" i="68"/>
  <c r="AY74" i="68"/>
  <c r="AD75" i="68"/>
  <c r="AU74" i="68"/>
  <c r="AD76" i="68" l="1"/>
  <c r="AU75" i="68"/>
  <c r="AY75" i="68"/>
  <c r="B75" i="68"/>
  <c r="S74" i="68"/>
  <c r="W74" i="68"/>
  <c r="BX73" i="68"/>
  <c r="BE74" i="68"/>
  <c r="CB73" i="68"/>
  <c r="BX74" i="68" l="1"/>
  <c r="BE75" i="68"/>
  <c r="CB74" i="68"/>
  <c r="W75" i="68"/>
  <c r="S75" i="68"/>
  <c r="B76" i="68"/>
  <c r="AU76" i="68"/>
  <c r="AD77" i="68"/>
  <c r="AY76" i="68"/>
  <c r="AU77" i="68" l="1"/>
  <c r="AD78" i="68"/>
  <c r="AY77" i="68"/>
  <c r="S76" i="68"/>
  <c r="W76" i="68"/>
  <c r="B77" i="68"/>
  <c r="CB75" i="68"/>
  <c r="BX75" i="68"/>
  <c r="BE76" i="68"/>
  <c r="W77" i="68" l="1"/>
  <c r="B78" i="68"/>
  <c r="S77" i="68"/>
  <c r="AY78" i="68"/>
  <c r="AU78" i="68"/>
  <c r="AD79" i="68"/>
  <c r="BE77" i="68"/>
  <c r="BX76" i="68"/>
  <c r="CB76" i="68"/>
  <c r="AD80" i="68" l="1"/>
  <c r="AU79" i="68"/>
  <c r="AY79" i="68"/>
  <c r="CB77" i="68"/>
  <c r="BX77" i="68"/>
  <c r="BE78" i="68"/>
  <c r="B79" i="68"/>
  <c r="S78" i="68"/>
  <c r="W78" i="68"/>
  <c r="S79" i="68" l="1"/>
  <c r="B80" i="68"/>
  <c r="W79" i="68"/>
  <c r="BX78" i="68"/>
  <c r="CB78" i="68"/>
  <c r="BE79" i="68"/>
  <c r="AY80" i="68"/>
  <c r="AU80" i="68"/>
  <c r="AD81" i="68"/>
  <c r="S80" i="68" l="1"/>
  <c r="B81" i="68"/>
  <c r="W80" i="68"/>
  <c r="CB79" i="68"/>
  <c r="BE80" i="68"/>
  <c r="BX79" i="68"/>
  <c r="AU81" i="68"/>
  <c r="AY81" i="68"/>
  <c r="AD82" i="68"/>
  <c r="BE81" i="68" l="1"/>
  <c r="BX80" i="68"/>
  <c r="CB80" i="68"/>
  <c r="W81" i="68"/>
  <c r="S81" i="68"/>
  <c r="B82" i="68"/>
  <c r="AY82" i="68"/>
  <c r="AD83" i="68"/>
  <c r="AU82" i="68"/>
  <c r="AD84" i="68" l="1"/>
  <c r="AU83" i="68"/>
  <c r="AY83" i="68"/>
  <c r="B83" i="68"/>
  <c r="S82" i="68"/>
  <c r="W82" i="68"/>
  <c r="BX81" i="68"/>
  <c r="BE82" i="68"/>
  <c r="CB81" i="68"/>
  <c r="BX82" i="68" l="1"/>
  <c r="BE83" i="68"/>
  <c r="CB82" i="68"/>
  <c r="W83" i="68"/>
  <c r="S83" i="68"/>
  <c r="B84" i="68"/>
  <c r="AU84" i="68"/>
  <c r="AD85" i="68"/>
  <c r="AY84" i="68"/>
  <c r="S84" i="68" l="1"/>
  <c r="W84" i="68"/>
  <c r="B85" i="68"/>
  <c r="AU85" i="68"/>
  <c r="AD86" i="68"/>
  <c r="AY85" i="68"/>
  <c r="CB83" i="68"/>
  <c r="BX83" i="68"/>
  <c r="BE84" i="68"/>
  <c r="AY86" i="68" l="1"/>
  <c r="AU86" i="68"/>
  <c r="AD87" i="68"/>
  <c r="W85" i="68"/>
  <c r="B86" i="68"/>
  <c r="S85" i="68"/>
  <c r="BE85" i="68"/>
  <c r="BX84" i="68"/>
  <c r="CB84" i="68"/>
  <c r="AD88" i="68" l="1"/>
  <c r="AU87" i="68"/>
  <c r="AY87" i="68"/>
  <c r="B87" i="68"/>
  <c r="S86" i="68"/>
  <c r="W86" i="68"/>
  <c r="CB85" i="68"/>
  <c r="BX85" i="68"/>
  <c r="BE86" i="68"/>
  <c r="S87" i="68" l="1"/>
  <c r="B88" i="68"/>
  <c r="W87" i="68"/>
  <c r="BX86" i="68"/>
  <c r="CB86" i="68"/>
  <c r="BE87" i="68"/>
  <c r="AD89" i="68"/>
  <c r="AY88" i="68"/>
  <c r="AU88" i="68"/>
  <c r="AU89" i="68" l="1"/>
  <c r="AD90" i="68"/>
  <c r="AY89" i="68"/>
  <c r="CB87" i="68"/>
  <c r="BE88" i="68"/>
  <c r="BX87" i="68"/>
  <c r="S88" i="68"/>
  <c r="B89" i="68"/>
  <c r="W88" i="68"/>
  <c r="AY90" i="68" l="1"/>
  <c r="AD91" i="68"/>
  <c r="AU90" i="68"/>
  <c r="W89" i="68"/>
  <c r="S89" i="68"/>
  <c r="B90" i="68"/>
  <c r="BE89" i="68"/>
  <c r="BX88" i="68"/>
  <c r="CB88" i="68"/>
  <c r="BE90" i="68" l="1"/>
  <c r="BX89" i="68"/>
  <c r="CB89" i="68"/>
  <c r="W90" i="68"/>
  <c r="B91" i="68"/>
  <c r="S90" i="68"/>
  <c r="AY91" i="68"/>
  <c r="AD92" i="68"/>
  <c r="AU91" i="68"/>
  <c r="AD93" i="68" l="1"/>
  <c r="AY92" i="68"/>
  <c r="AU92" i="68"/>
  <c r="B92" i="68"/>
  <c r="W91" i="68"/>
  <c r="S91" i="68"/>
  <c r="BX90" i="68"/>
  <c r="CB90" i="68"/>
  <c r="BE91" i="68"/>
  <c r="S92" i="68" l="1"/>
  <c r="B93" i="68"/>
  <c r="W92" i="68"/>
  <c r="CB91" i="68"/>
  <c r="BE92" i="68"/>
  <c r="BX91" i="68"/>
  <c r="AU93" i="68"/>
  <c r="AD94" i="68"/>
  <c r="AY93" i="68"/>
  <c r="CB92" i="68" l="1"/>
  <c r="BE93" i="68"/>
  <c r="BX92" i="68"/>
  <c r="W93" i="68"/>
  <c r="S93" i="68"/>
  <c r="B94" i="68"/>
  <c r="AY94" i="68"/>
  <c r="AU94" i="68"/>
  <c r="AD95" i="68"/>
  <c r="BE94" i="68" l="1"/>
  <c r="CB93" i="68"/>
  <c r="BX93" i="68"/>
  <c r="W94" i="68"/>
  <c r="B95" i="68"/>
  <c r="S94" i="68"/>
  <c r="AY95" i="68"/>
  <c r="AD96" i="68"/>
  <c r="AU95" i="68"/>
  <c r="AD97" i="68" l="1"/>
  <c r="AU96" i="68"/>
  <c r="AY96" i="68"/>
  <c r="B96" i="68"/>
  <c r="S95" i="68"/>
  <c r="W95" i="68"/>
  <c r="BX94" i="68"/>
  <c r="BE95" i="68"/>
  <c r="CB94" i="68"/>
  <c r="BX95" i="68" l="1"/>
  <c r="CB95" i="68"/>
  <c r="BE96" i="68"/>
  <c r="S96" i="68"/>
  <c r="B97" i="68"/>
  <c r="W96" i="68"/>
  <c r="AU97" i="68"/>
  <c r="AD98" i="68"/>
  <c r="AY97" i="68"/>
  <c r="AU98" i="68" l="1"/>
  <c r="AY98" i="68"/>
  <c r="AD99" i="68"/>
  <c r="S97" i="68"/>
  <c r="W97" i="68"/>
  <c r="B98" i="68"/>
  <c r="CB96" i="68"/>
  <c r="BE97" i="68"/>
  <c r="BX96" i="68"/>
  <c r="BE98" i="68" l="1"/>
  <c r="BX97" i="68"/>
  <c r="CB97" i="68"/>
  <c r="W98" i="68"/>
  <c r="B99" i="68"/>
  <c r="S98" i="68"/>
  <c r="AY99" i="68"/>
  <c r="AD100" i="68"/>
  <c r="AU99" i="68"/>
  <c r="AD101" i="68" l="1"/>
  <c r="AU100" i="68"/>
  <c r="AY100" i="68"/>
  <c r="B100" i="68"/>
  <c r="S99" i="68"/>
  <c r="W99" i="68"/>
  <c r="BX98" i="68"/>
  <c r="BE99" i="68"/>
  <c r="CB98" i="68"/>
  <c r="BX99" i="68" l="1"/>
  <c r="CB99" i="68"/>
  <c r="BE100" i="68"/>
  <c r="S100" i="68"/>
  <c r="B101" i="68"/>
  <c r="W100" i="68"/>
  <c r="AY101" i="68"/>
  <c r="AU101" i="68"/>
  <c r="AD102" i="68"/>
  <c r="S101" i="68" l="1"/>
  <c r="W101" i="68"/>
  <c r="B102" i="68"/>
  <c r="BE101" i="68"/>
  <c r="CB100" i="68"/>
  <c r="BX100" i="68"/>
  <c r="AY102" i="68"/>
  <c r="AU102" i="68"/>
  <c r="AD103" i="68"/>
  <c r="BE102" i="68" l="1"/>
  <c r="CB101" i="68"/>
  <c r="BX101" i="68"/>
  <c r="W102" i="68"/>
  <c r="B103" i="68"/>
  <c r="S102" i="68"/>
  <c r="AY103" i="68"/>
  <c r="AD104" i="68"/>
  <c r="AU103" i="68"/>
  <c r="AD105" i="68" l="1"/>
  <c r="AY104" i="68"/>
  <c r="AU104" i="68"/>
  <c r="B104" i="68"/>
  <c r="S103" i="68"/>
  <c r="W103" i="68"/>
  <c r="BE103" i="68"/>
  <c r="CB102" i="68"/>
  <c r="BX102" i="68"/>
  <c r="CB103" i="68" l="1"/>
  <c r="BE104" i="68"/>
  <c r="BX103" i="68"/>
  <c r="W104" i="68"/>
  <c r="S104" i="68"/>
  <c r="B105" i="68"/>
  <c r="AD106" i="68"/>
  <c r="AY105" i="68"/>
  <c r="AU105" i="68"/>
  <c r="AY106" i="68" l="1"/>
  <c r="AD107" i="68"/>
  <c r="AU106" i="68"/>
  <c r="CB104" i="68"/>
  <c r="BE105" i="68"/>
  <c r="BX104" i="68"/>
  <c r="W105" i="68"/>
  <c r="S105" i="68"/>
  <c r="B106" i="68"/>
  <c r="BE106" i="68" l="1"/>
  <c r="BX105" i="68"/>
  <c r="CB105" i="68"/>
  <c r="AY107" i="68"/>
  <c r="AD108" i="68"/>
  <c r="AU107" i="68"/>
  <c r="W106" i="68"/>
  <c r="B107" i="68"/>
  <c r="S106" i="68"/>
  <c r="B108" i="68" l="1"/>
  <c r="W107" i="68"/>
  <c r="S107" i="68"/>
  <c r="AD109" i="68"/>
  <c r="AU108" i="68"/>
  <c r="AY108" i="68"/>
  <c r="CB106" i="68"/>
  <c r="BX106" i="68"/>
  <c r="BE107" i="68"/>
  <c r="AD110" i="68" l="1"/>
  <c r="AY109" i="68"/>
  <c r="AU109" i="68"/>
  <c r="CB107" i="68"/>
  <c r="BX107" i="68"/>
  <c r="BE108" i="68"/>
  <c r="B109" i="68"/>
  <c r="W108" i="68"/>
  <c r="S108" i="68"/>
  <c r="CB108" i="68" l="1"/>
  <c r="BE109" i="68"/>
  <c r="BX108" i="68"/>
  <c r="W109" i="68"/>
  <c r="B110" i="68"/>
  <c r="S109" i="68"/>
  <c r="AY110" i="68"/>
  <c r="AD111" i="68"/>
  <c r="AU110" i="68"/>
  <c r="W110" i="68" l="1"/>
  <c r="B111" i="68"/>
  <c r="S110" i="68"/>
  <c r="CB109" i="68"/>
  <c r="BE110" i="68"/>
  <c r="BX109" i="68"/>
  <c r="AY111" i="68"/>
  <c r="AD112" i="68"/>
  <c r="AU111" i="68"/>
  <c r="AY112" i="68" l="1"/>
  <c r="AD113" i="68"/>
  <c r="AU112" i="68"/>
  <c r="BE111" i="68"/>
  <c r="BX110" i="68"/>
  <c r="CB110" i="68"/>
  <c r="W111" i="68"/>
  <c r="B112" i="68"/>
  <c r="S111" i="68"/>
  <c r="CB111" i="68" l="1"/>
  <c r="BX111" i="68"/>
  <c r="BE112" i="68"/>
  <c r="AD114" i="68"/>
  <c r="AY113" i="68"/>
  <c r="AU113" i="68"/>
  <c r="B113" i="68"/>
  <c r="W112" i="68"/>
  <c r="S112" i="68"/>
  <c r="W113" i="68" l="1"/>
  <c r="S113" i="68"/>
  <c r="B114" i="68"/>
  <c r="AY114" i="68"/>
  <c r="AD115" i="68"/>
  <c r="AU114" i="68"/>
  <c r="CB112" i="68"/>
  <c r="BE113" i="68"/>
  <c r="BX112" i="68"/>
  <c r="AY115" i="68" l="1"/>
  <c r="AD116" i="68"/>
  <c r="AU115" i="68"/>
  <c r="CB113" i="68"/>
  <c r="BE114" i="68"/>
  <c r="BX113" i="68"/>
  <c r="W114" i="68"/>
  <c r="B115" i="68"/>
  <c r="S114" i="68"/>
  <c r="AY116" i="68" l="1"/>
  <c r="AD117" i="68"/>
  <c r="AU116" i="68"/>
  <c r="W115" i="68"/>
  <c r="B116" i="68"/>
  <c r="S115" i="68"/>
  <c r="BE115" i="68"/>
  <c r="CB114" i="68"/>
  <c r="BX114" i="68"/>
  <c r="CB115" i="68" l="1"/>
  <c r="BE116" i="68"/>
  <c r="BX115" i="68"/>
  <c r="B117" i="68"/>
  <c r="W116" i="68"/>
  <c r="S116" i="68"/>
  <c r="AD118" i="68"/>
  <c r="AY117" i="68"/>
  <c r="AU117" i="68"/>
  <c r="CB116" i="68" l="1"/>
  <c r="BE117" i="68"/>
  <c r="BX116" i="68"/>
  <c r="AY118" i="68"/>
  <c r="AD119" i="68"/>
  <c r="AU118" i="68"/>
  <c r="W117" i="68"/>
  <c r="B118" i="68"/>
  <c r="S117" i="68"/>
  <c r="W118" i="68" l="1"/>
  <c r="B119" i="68"/>
  <c r="S118" i="68"/>
  <c r="AY119" i="68"/>
  <c r="AD120" i="68"/>
  <c r="AU119" i="68"/>
  <c r="CB117" i="68"/>
  <c r="BE118" i="68"/>
  <c r="BX117" i="68"/>
  <c r="W119" i="68" l="1"/>
  <c r="B120" i="68"/>
  <c r="S119" i="68"/>
  <c r="BE119" i="68"/>
  <c r="CB118" i="68"/>
  <c r="BX118" i="68"/>
  <c r="AY120" i="68"/>
  <c r="AD121" i="68"/>
  <c r="AU120" i="68"/>
  <c r="AD122" i="68" l="1"/>
  <c r="AY121" i="68"/>
  <c r="AU121" i="68"/>
  <c r="B121" i="68"/>
  <c r="W120" i="68"/>
  <c r="S120" i="68"/>
  <c r="CB119" i="68"/>
  <c r="BE120" i="68"/>
  <c r="BX119" i="68"/>
  <c r="CB120" i="68" l="1"/>
  <c r="BE121" i="68"/>
  <c r="BX120" i="68"/>
  <c r="W121" i="68"/>
  <c r="B122" i="68"/>
  <c r="S121" i="68"/>
  <c r="AY122" i="68"/>
  <c r="AD123" i="68"/>
  <c r="AU122" i="68"/>
  <c r="CB121" i="68" l="1"/>
  <c r="BE122" i="68"/>
  <c r="BX121" i="68"/>
  <c r="AY123" i="68"/>
  <c r="AD124" i="68"/>
  <c r="AU123" i="68"/>
  <c r="W122" i="68"/>
  <c r="B123" i="68"/>
  <c r="S122" i="68"/>
  <c r="BE123" i="68" l="1"/>
  <c r="CB122" i="68"/>
  <c r="BX122" i="68"/>
  <c r="W123" i="68"/>
  <c r="B124" i="68"/>
  <c r="S123" i="68"/>
  <c r="AY124" i="68"/>
  <c r="AD125" i="68"/>
  <c r="AU124" i="68"/>
  <c r="AD126" i="68" l="1"/>
  <c r="AY125" i="68"/>
  <c r="AU125" i="68"/>
  <c r="B125" i="68"/>
  <c r="W124" i="68"/>
  <c r="S124" i="68"/>
  <c r="CB123" i="68"/>
  <c r="BE124" i="68"/>
  <c r="BX123" i="68"/>
  <c r="CB124" i="68" l="1"/>
  <c r="BE125" i="68"/>
  <c r="BX124" i="68"/>
  <c r="W125" i="68"/>
  <c r="B126" i="68"/>
  <c r="S125" i="68"/>
  <c r="AY126" i="68"/>
  <c r="AD127" i="68"/>
  <c r="AU126" i="68"/>
  <c r="W126" i="68" l="1"/>
  <c r="B127" i="68"/>
  <c r="S126" i="68"/>
  <c r="CB125" i="68"/>
  <c r="BE126" i="68"/>
  <c r="BX125" i="68"/>
  <c r="AY127" i="68"/>
  <c r="AD128" i="68"/>
  <c r="AU127" i="68"/>
  <c r="AY128" i="68" l="1"/>
  <c r="AD129" i="68"/>
  <c r="AU128" i="68"/>
  <c r="BE127" i="68"/>
  <c r="CB126" i="68"/>
  <c r="BX126" i="68"/>
  <c r="W127" i="68"/>
  <c r="B128" i="68"/>
  <c r="S127" i="68"/>
  <c r="AD130" i="68" l="1"/>
  <c r="AY129" i="68"/>
  <c r="AU129" i="68"/>
  <c r="B129" i="68"/>
  <c r="W128" i="68"/>
  <c r="S128" i="68"/>
  <c r="CB127" i="68"/>
  <c r="BE128" i="68"/>
  <c r="BX127" i="68"/>
  <c r="CB128" i="68" l="1"/>
  <c r="BE129" i="68"/>
  <c r="BX128" i="68"/>
  <c r="W129" i="68"/>
  <c r="B130" i="68"/>
  <c r="S129" i="68"/>
  <c r="AY130" i="68"/>
  <c r="AD131" i="68"/>
  <c r="AU130" i="68"/>
  <c r="W130" i="68" l="1"/>
  <c r="B131" i="68"/>
  <c r="S130" i="68"/>
  <c r="CB129" i="68"/>
  <c r="BE130" i="68"/>
  <c r="BX129" i="68"/>
  <c r="AY131" i="68"/>
  <c r="AD132" i="68"/>
  <c r="AU131" i="68"/>
  <c r="AY132" i="68" l="1"/>
  <c r="AD133" i="68"/>
  <c r="AU132" i="68"/>
  <c r="BE131" i="68"/>
  <c r="CB130" i="68"/>
  <c r="BX130" i="68"/>
  <c r="W131" i="68"/>
  <c r="B132" i="68"/>
  <c r="S131" i="68"/>
  <c r="B133" i="68" l="1"/>
  <c r="W132" i="68"/>
  <c r="S132" i="68"/>
  <c r="AD134" i="68"/>
  <c r="AY133" i="68"/>
  <c r="AU133" i="68"/>
  <c r="CB131" i="68"/>
  <c r="BE132" i="68"/>
  <c r="BX131" i="68"/>
  <c r="CB132" i="68" l="1"/>
  <c r="BE133" i="68"/>
  <c r="BX132" i="68"/>
  <c r="AY134" i="68"/>
  <c r="AD135" i="68"/>
  <c r="AU134" i="68"/>
  <c r="W133" i="68"/>
  <c r="B134" i="68"/>
  <c r="S133" i="68"/>
  <c r="AY135" i="68" l="1"/>
  <c r="AD136" i="68"/>
  <c r="AU135" i="68"/>
  <c r="CB133" i="68"/>
  <c r="BE134" i="68"/>
  <c r="BX133" i="68"/>
  <c r="W134" i="68"/>
  <c r="B135" i="68"/>
  <c r="S134" i="68"/>
  <c r="W135" i="68" l="1"/>
  <c r="B136" i="68"/>
  <c r="S135" i="68"/>
  <c r="BE135" i="68"/>
  <c r="CB134" i="68"/>
  <c r="BX134" i="68"/>
  <c r="AY136" i="68"/>
  <c r="AD137" i="68"/>
  <c r="AU136" i="68"/>
  <c r="B137" i="68" l="1"/>
  <c r="W136" i="68"/>
  <c r="S136" i="68"/>
  <c r="AD138" i="68"/>
  <c r="AY137" i="68"/>
  <c r="AU137" i="68"/>
  <c r="CB135" i="68"/>
  <c r="BE136" i="68"/>
  <c r="BX135" i="68"/>
  <c r="CB136" i="68" l="1"/>
  <c r="BE137" i="68"/>
  <c r="BX136" i="68"/>
  <c r="AY138" i="68"/>
  <c r="AD139" i="68"/>
  <c r="AU138" i="68"/>
  <c r="W137" i="68"/>
  <c r="B138" i="68"/>
  <c r="S137" i="68"/>
  <c r="AY139" i="68" l="1"/>
  <c r="AD140" i="68"/>
  <c r="AU139" i="68"/>
  <c r="CB137" i="68"/>
  <c r="BE138" i="68"/>
  <c r="BX137" i="68"/>
  <c r="W138" i="68"/>
  <c r="B139" i="68"/>
  <c r="S138" i="68"/>
  <c r="W139" i="68" l="1"/>
  <c r="B140" i="68"/>
  <c r="S139" i="68"/>
  <c r="BE139" i="68"/>
  <c r="CB138" i="68"/>
  <c r="BX138" i="68"/>
  <c r="AY140" i="68"/>
  <c r="AD141" i="68"/>
  <c r="AU140" i="68"/>
  <c r="B141" i="68" l="1"/>
  <c r="W140" i="68"/>
  <c r="S140" i="68"/>
  <c r="AD142" i="68"/>
  <c r="AY141" i="68"/>
  <c r="AU141" i="68"/>
  <c r="CB139" i="68"/>
  <c r="BE140" i="68"/>
  <c r="BX139" i="68"/>
  <c r="CB140" i="68" l="1"/>
  <c r="BE141" i="68"/>
  <c r="BX140" i="68"/>
  <c r="AY142" i="68"/>
  <c r="AD143" i="68"/>
  <c r="AU142" i="68"/>
  <c r="W141" i="68"/>
  <c r="B142" i="68"/>
  <c r="S141" i="68"/>
  <c r="W142" i="68" l="1"/>
  <c r="B143" i="68"/>
  <c r="S142" i="68"/>
  <c r="AY143" i="68"/>
  <c r="AD144" i="68"/>
  <c r="AU143" i="68"/>
  <c r="CB141" i="68"/>
  <c r="BE142" i="68"/>
  <c r="BX141" i="68"/>
  <c r="BE143" i="68" l="1"/>
  <c r="CB142" i="68"/>
  <c r="BX142" i="68"/>
  <c r="AY144" i="68"/>
  <c r="AD145" i="68"/>
  <c r="AU144" i="68"/>
  <c r="W143" i="68"/>
  <c r="B144" i="68"/>
  <c r="S143" i="68"/>
  <c r="B145" i="68" l="1"/>
  <c r="W144" i="68"/>
  <c r="S144" i="68"/>
  <c r="AD146" i="68"/>
  <c r="AY145" i="68"/>
  <c r="AU145" i="68"/>
  <c r="CB143" i="68"/>
  <c r="BE144" i="68"/>
  <c r="BX143" i="68"/>
  <c r="CB144" i="68" l="1"/>
  <c r="BE145" i="68"/>
  <c r="BX144" i="68"/>
  <c r="AY146" i="68"/>
  <c r="AD147" i="68"/>
  <c r="AU146" i="68"/>
  <c r="W145" i="68"/>
  <c r="B146" i="68"/>
  <c r="S145" i="68"/>
  <c r="W146" i="68" l="1"/>
  <c r="B147" i="68"/>
  <c r="S146" i="68"/>
  <c r="AY147" i="68"/>
  <c r="AD148" i="68"/>
  <c r="AU147" i="68"/>
  <c r="CB145" i="68"/>
  <c r="BE146" i="68"/>
  <c r="BX145" i="68"/>
  <c r="BE147" i="68" l="1"/>
  <c r="CB146" i="68"/>
  <c r="BX146" i="68"/>
  <c r="AY148" i="68"/>
  <c r="AD149" i="68"/>
  <c r="AU148" i="68"/>
  <c r="W147" i="68"/>
  <c r="B148" i="68"/>
  <c r="S147" i="68"/>
  <c r="B149" i="68" l="1"/>
  <c r="W148" i="68"/>
  <c r="S148" i="68"/>
  <c r="AD150" i="68"/>
  <c r="AY149" i="68"/>
  <c r="AU149" i="68"/>
  <c r="CB147" i="68"/>
  <c r="BE148" i="68"/>
  <c r="BX147" i="68"/>
  <c r="CB148" i="68" l="1"/>
  <c r="BE149" i="68"/>
  <c r="BX148" i="68"/>
  <c r="AU150" i="68"/>
  <c r="AY150" i="68"/>
  <c r="AD151" i="68"/>
  <c r="W149" i="68"/>
  <c r="B150" i="68"/>
  <c r="S149" i="68"/>
  <c r="AY151" i="68" l="1"/>
  <c r="AD152" i="68"/>
  <c r="AU151" i="68"/>
  <c r="W150" i="68"/>
  <c r="B151" i="68"/>
  <c r="S150" i="68"/>
  <c r="CB149" i="68"/>
  <c r="BE150" i="68"/>
  <c r="BX149" i="68"/>
  <c r="BE151" i="68" l="1"/>
  <c r="BX150" i="68"/>
  <c r="CB150" i="68"/>
  <c r="W151" i="68"/>
  <c r="B152" i="68"/>
  <c r="S151" i="68"/>
  <c r="AY152" i="68"/>
  <c r="AD153" i="68"/>
  <c r="AU152" i="68"/>
  <c r="AD154" i="68" l="1"/>
  <c r="AU153" i="68"/>
  <c r="AY153" i="68"/>
  <c r="B153" i="68"/>
  <c r="S152" i="68"/>
  <c r="W152" i="68"/>
  <c r="BX151" i="68"/>
  <c r="CB151" i="68"/>
  <c r="BE152" i="68"/>
  <c r="S153" i="68" l="1"/>
  <c r="W153" i="68"/>
  <c r="B154" i="68"/>
  <c r="CB152" i="68"/>
  <c r="BE153" i="68"/>
  <c r="BX152" i="68"/>
  <c r="AU154" i="68"/>
  <c r="AY154" i="68"/>
  <c r="AD155" i="68"/>
  <c r="CB153" i="68" l="1"/>
  <c r="BE154" i="68"/>
  <c r="BX153" i="68"/>
  <c r="W154" i="68"/>
  <c r="B155" i="68"/>
  <c r="S154" i="68"/>
  <c r="AY155" i="68"/>
  <c r="AD156" i="68"/>
  <c r="AU155" i="68"/>
  <c r="W155" i="68" l="1"/>
  <c r="B156" i="68"/>
  <c r="S155" i="68"/>
  <c r="AY156" i="68"/>
  <c r="AD157" i="68"/>
  <c r="AU156" i="68"/>
  <c r="BE155" i="68"/>
  <c r="BX154" i="68"/>
  <c r="CB154" i="68"/>
  <c r="BX155" i="68" l="1"/>
  <c r="CB155" i="68"/>
  <c r="BE156" i="68"/>
  <c r="AU157" i="68"/>
  <c r="AY157" i="68"/>
  <c r="B157" i="68"/>
  <c r="S156" i="68"/>
  <c r="W156" i="68"/>
  <c r="S157" i="68" l="1"/>
  <c r="W157" i="68"/>
  <c r="CB156" i="68"/>
  <c r="BE157" i="68"/>
  <c r="BX156" i="68"/>
  <c r="CB157" i="68" l="1"/>
  <c r="BX157" i="68"/>
</calcChain>
</file>

<file path=xl/sharedStrings.xml><?xml version="1.0" encoding="utf-8"?>
<sst xmlns="http://schemas.openxmlformats.org/spreadsheetml/2006/main" count="1031" uniqueCount="69">
  <si>
    <t>Rab7</t>
  </si>
  <si>
    <t>Snx1</t>
  </si>
  <si>
    <t>min</t>
  </si>
  <si>
    <t>sec</t>
  </si>
  <si>
    <t>time(sec)</t>
  </si>
  <si>
    <t>time(min)</t>
  </si>
  <si>
    <t>count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</si>
  <si>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</si>
  <si>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</si>
  <si>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</si>
  <si>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</si>
  <si>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</si>
  <si>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</si>
  <si>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</si>
  <si>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</si>
  <si>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</si>
  <si>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</si>
  <si>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</si>
  <si>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</si>
  <si>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</si>
  <si>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</si>
  <si>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</si>
  <si>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</si>
  <si>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</si>
  <si>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</si>
  <si>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</si>
  <si>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Rab7(rim)</t>
  </si>
  <si>
    <t>Rab7(background)</t>
  </si>
  <si>
    <t>Snx1(rim)</t>
  </si>
  <si>
    <t>Snx1(background)</t>
  </si>
  <si>
    <t>frame #</t>
  </si>
  <si>
    <t>endosome 1</t>
  </si>
  <si>
    <t>dMFI</t>
  </si>
  <si>
    <t>%dMFI</t>
  </si>
  <si>
    <t>skipped two time points</t>
  </si>
  <si>
    <t>skipped one time point</t>
  </si>
  <si>
    <t>endosome #</t>
  </si>
  <si>
    <t>time (min)</t>
  </si>
  <si>
    <t>average</t>
  </si>
  <si>
    <t>endosomes with single Snx1 peak</t>
  </si>
  <si>
    <t>endosomes with two Snx1 peaks</t>
  </si>
  <si>
    <t>endosomes with continuous Snx1</t>
  </si>
  <si>
    <t>time relative to the beginning of recording</t>
  </si>
  <si>
    <t>endosome 2</t>
  </si>
  <si>
    <t>endosome 3</t>
  </si>
  <si>
    <t>endosome 4</t>
  </si>
  <si>
    <t>endosome 5</t>
  </si>
  <si>
    <t>endosome 6</t>
  </si>
  <si>
    <t>endosome 7</t>
  </si>
  <si>
    <t>endosome 8</t>
  </si>
  <si>
    <t>endosome 9</t>
  </si>
  <si>
    <t>endosome 10</t>
  </si>
  <si>
    <t>endosome 11</t>
  </si>
  <si>
    <t>endosome 12</t>
  </si>
  <si>
    <t>endosome 13</t>
  </si>
  <si>
    <t>endosome 14</t>
  </si>
  <si>
    <t>endosome 15</t>
  </si>
  <si>
    <t>endosome 16</t>
  </si>
  <si>
    <t>endosome 17</t>
  </si>
  <si>
    <t>endosome 18</t>
  </si>
  <si>
    <t>endosome 19</t>
  </si>
  <si>
    <t>time relative to beginning of recording</t>
  </si>
  <si>
    <t>t(min)</t>
  </si>
  <si>
    <t>endosomes with Snx1 single peak</t>
  </si>
  <si>
    <t>endosomes with Snx1 two peaks</t>
  </si>
  <si>
    <t>endosome 20</t>
  </si>
  <si>
    <t>endosome 21</t>
  </si>
  <si>
    <t>endosome 22</t>
  </si>
  <si>
    <t>skipped one time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</si>
</sst>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924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964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0" xfId="0" applyFont="1" applyFill="1"/>
    <xf numFmtId="0" fontId="2" fillId="2" borderId="0" xfId="0" applyFont="1" applyFill="1"/>
    <xf numFmtId="0" fontId="0" fillId="3" borderId="0" xfId="0" applyFill="1"/>
    <xf numFmtId="0" fontId="0" fillId="0" borderId="0" xfId="0" applyFill="1"/>
    <xf numFmtId="0" fontId="1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/>
    <xf numFmtId="0" fontId="1" fillId="4" borderId="0" xfId="0" applyFont="1" applyFill="1"/>
    <xf numFmtId="0" fontId="4" fillId="4" borderId="0" xfId="0" applyFont="1" applyFill="1"/>
    <xf numFmtId="0" fontId="4" fillId="2" borderId="0" xfId="0" applyFont="1" applyFill="1"/>
    <xf numFmtId="0" fontId="6" fillId="0" borderId="0" xfId="0" applyFont="1"/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A4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71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'exp1-endosome1'!$N$2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'exp1-endosome1'!$M$3:$M$146</c:f>
              <c:numCache>
                <c:formatCode>General</c:formatCode>
                <c:ptCount val="1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</c:numCache>
            </c:numRef>
          </c:xVal>
          <c:yVal>
            <c:numRef>
              <c:f>'exp1-endosome1'!$N$3:$N$146</c:f>
              <c:numCache>
                <c:formatCode>General</c:formatCode>
                <c:ptCount val="144"/>
                <c:pt idx="0">
                  <c:v>8.8804840258508516E-2</c:v>
                </c:pt>
                <c:pt idx="1">
                  <c:v>9.5986285148724856E-2</c:v>
                </c:pt>
                <c:pt idx="2">
                  <c:v>6.3062983451453045E-2</c:v>
                </c:pt>
                <c:pt idx="3">
                  <c:v>7.052131752119388E-2</c:v>
                </c:pt>
                <c:pt idx="4">
                  <c:v>0.11935101889326813</c:v>
                </c:pt>
                <c:pt idx="5">
                  <c:v>0.15517871134597608</c:v>
                </c:pt>
                <c:pt idx="6">
                  <c:v>0.1200933175447591</c:v>
                </c:pt>
                <c:pt idx="7">
                  <c:v>0.12388728843015631</c:v>
                </c:pt>
                <c:pt idx="8">
                  <c:v>0.10299688352391574</c:v>
                </c:pt>
                <c:pt idx="9">
                  <c:v>0</c:v>
                </c:pt>
                <c:pt idx="10">
                  <c:v>0.21585573484620874</c:v>
                </c:pt>
                <c:pt idx="11">
                  <c:v>0.17142091279169108</c:v>
                </c:pt>
                <c:pt idx="12">
                  <c:v>0.227231756243262</c:v>
                </c:pt>
                <c:pt idx="13">
                  <c:v>0.21559946507367028</c:v>
                </c:pt>
                <c:pt idx="14">
                  <c:v>0.25348320696582505</c:v>
                </c:pt>
                <c:pt idx="15">
                  <c:v>0.2581579210924751</c:v>
                </c:pt>
                <c:pt idx="16">
                  <c:v>0.22922005620261202</c:v>
                </c:pt>
                <c:pt idx="17">
                  <c:v>0.3522030363549602</c:v>
                </c:pt>
                <c:pt idx="18">
                  <c:v>0.27951668110025152</c:v>
                </c:pt>
                <c:pt idx="19">
                  <c:v>0.29133749256228536</c:v>
                </c:pt>
                <c:pt idx="20">
                  <c:v>0.43823603918865583</c:v>
                </c:pt>
                <c:pt idx="21">
                  <c:v>0.45944751771796194</c:v>
                </c:pt>
                <c:pt idx="22">
                  <c:v>0.46649051801841607</c:v>
                </c:pt>
                <c:pt idx="23">
                  <c:v>0.39531232510324438</c:v>
                </c:pt>
                <c:pt idx="24">
                  <c:v>0.37908779743494569</c:v>
                </c:pt>
                <c:pt idx="25">
                  <c:v>0.37774164472172633</c:v>
                </c:pt>
                <c:pt idx="26">
                  <c:v>0.47275587211254644</c:v>
                </c:pt>
                <c:pt idx="27">
                  <c:v>0.42658018298250894</c:v>
                </c:pt>
                <c:pt idx="28">
                  <c:v>0.63120423228056532</c:v>
                </c:pt>
                <c:pt idx="29">
                  <c:v>0.60941541035565516</c:v>
                </c:pt>
                <c:pt idx="30">
                  <c:v>0.57075107662760749</c:v>
                </c:pt>
                <c:pt idx="31">
                  <c:v>0.65433920691869452</c:v>
                </c:pt>
                <c:pt idx="32">
                  <c:v>0.6624573620119828</c:v>
                </c:pt>
                <c:pt idx="33">
                  <c:v>0.59453408977100686</c:v>
                </c:pt>
                <c:pt idx="34">
                  <c:v>0.79309603341522195</c:v>
                </c:pt>
                <c:pt idx="35">
                  <c:v>0.76770765215649539</c:v>
                </c:pt>
                <c:pt idx="36">
                  <c:v>0.73059566521152552</c:v>
                </c:pt>
                <c:pt idx="37">
                  <c:v>0.53469951632762491</c:v>
                </c:pt>
                <c:pt idx="38">
                  <c:v>0.61445832817848145</c:v>
                </c:pt>
                <c:pt idx="39">
                  <c:v>0.65915236563510704</c:v>
                </c:pt>
                <c:pt idx="40">
                  <c:v>0.72651302262832629</c:v>
                </c:pt>
                <c:pt idx="41">
                  <c:v>0.74859640751017698</c:v>
                </c:pt>
                <c:pt idx="42">
                  <c:v>0.74829300766452811</c:v>
                </c:pt>
                <c:pt idx="43">
                  <c:v>0.76794919378118687</c:v>
                </c:pt>
                <c:pt idx="44">
                  <c:v>0.83253212209045424</c:v>
                </c:pt>
                <c:pt idx="45">
                  <c:v>0.82484697454386902</c:v>
                </c:pt>
                <c:pt idx="46">
                  <c:v>0.75230200950849224</c:v>
                </c:pt>
                <c:pt idx="47">
                  <c:v>0.67233700358777659</c:v>
                </c:pt>
                <c:pt idx="48">
                  <c:v>0.71830649864795615</c:v>
                </c:pt>
                <c:pt idx="49">
                  <c:v>0.88219249100110164</c:v>
                </c:pt>
                <c:pt idx="50">
                  <c:v>0.84606434433231414</c:v>
                </c:pt>
                <c:pt idx="51">
                  <c:v>0.95127339566285496</c:v>
                </c:pt>
                <c:pt idx="52">
                  <c:v>0.93396782194258376</c:v>
                </c:pt>
                <c:pt idx="53">
                  <c:v>0.98119215519933078</c:v>
                </c:pt>
                <c:pt idx="54">
                  <c:v>1</c:v>
                </c:pt>
                <c:pt idx="55">
                  <c:v>0.98673583004895626</c:v>
                </c:pt>
                <c:pt idx="56">
                  <c:v>0.88422792103356251</c:v>
                </c:pt>
                <c:pt idx="57">
                  <c:v>0.95106720159299662</c:v>
                </c:pt>
                <c:pt idx="58">
                  <c:v>0.85579670442963796</c:v>
                </c:pt>
                <c:pt idx="59">
                  <c:v>0.81547398125401338</c:v>
                </c:pt>
                <c:pt idx="60">
                  <c:v>0.74571852742086553</c:v>
                </c:pt>
                <c:pt idx="61">
                  <c:v>0.82308548806136317</c:v>
                </c:pt>
                <c:pt idx="62">
                  <c:v>0.704830243367915</c:v>
                </c:pt>
                <c:pt idx="63">
                  <c:v>0.75797823768874117</c:v>
                </c:pt>
                <c:pt idx="64">
                  <c:v>0.61162757816228075</c:v>
                </c:pt>
                <c:pt idx="65">
                  <c:v>0.60890876206971689</c:v>
                </c:pt>
                <c:pt idx="66">
                  <c:v>0.70512775195442523</c:v>
                </c:pt>
                <c:pt idx="67">
                  <c:v>0.64042110720324263</c:v>
                </c:pt>
                <c:pt idx="68">
                  <c:v>0.68258190323017742</c:v>
                </c:pt>
                <c:pt idx="69">
                  <c:v>0.67542991463565505</c:v>
                </c:pt>
                <c:pt idx="70">
                  <c:v>0.63166375049339274</c:v>
                </c:pt>
                <c:pt idx="71">
                  <c:v>0.52796286150238902</c:v>
                </c:pt>
                <c:pt idx="72">
                  <c:v>0.58050994739105577</c:v>
                </c:pt>
                <c:pt idx="73">
                  <c:v>0.63903960693519046</c:v>
                </c:pt>
                <c:pt idx="74">
                  <c:v>0.63979957936409748</c:v>
                </c:pt>
                <c:pt idx="75">
                  <c:v>0.60993384115987104</c:v>
                </c:pt>
                <c:pt idx="76">
                  <c:v>0.52373882869985788</c:v>
                </c:pt>
                <c:pt idx="77">
                  <c:v>0.45885544617451091</c:v>
                </c:pt>
                <c:pt idx="78">
                  <c:v>0.5202541489192487</c:v>
                </c:pt>
                <c:pt idx="79">
                  <c:v>0.5303635496014566</c:v>
                </c:pt>
                <c:pt idx="80">
                  <c:v>0.46773651932627558</c:v>
                </c:pt>
                <c:pt idx="81">
                  <c:v>0.3861484715128165</c:v>
                </c:pt>
                <c:pt idx="82">
                  <c:v>0.38992771425036682</c:v>
                </c:pt>
                <c:pt idx="83">
                  <c:v>0.416809529700783</c:v>
                </c:pt>
                <c:pt idx="84">
                  <c:v>0.40966048673583005</c:v>
                </c:pt>
                <c:pt idx="85">
                  <c:v>0.44135251527308933</c:v>
                </c:pt>
                <c:pt idx="86">
                  <c:v>0.44524369193427688</c:v>
                </c:pt>
                <c:pt idx="87">
                  <c:v>0.4416411869708915</c:v>
                </c:pt>
                <c:pt idx="88">
                  <c:v>0.49127799084498319</c:v>
                </c:pt>
                <c:pt idx="89">
                  <c:v>0.49424718545094642</c:v>
                </c:pt>
                <c:pt idx="90">
                  <c:v>0.4867034281236931</c:v>
                </c:pt>
                <c:pt idx="91">
                  <c:v>0.37562668269089161</c:v>
                </c:pt>
                <c:pt idx="92">
                  <c:v>0.37698461792238863</c:v>
                </c:pt>
                <c:pt idx="93">
                  <c:v>0.54719782259062233</c:v>
                </c:pt>
                <c:pt idx="94">
                  <c:v>0.53016619242030583</c:v>
                </c:pt>
                <c:pt idx="95">
                  <c:v>0.55807603259044547</c:v>
                </c:pt>
                <c:pt idx="96">
                  <c:v>0.55006981142079503</c:v>
                </c:pt>
                <c:pt idx="97">
                  <c:v>0.49862733662065584</c:v>
                </c:pt>
                <c:pt idx="98">
                  <c:v>0.62989637275174837</c:v>
                </c:pt>
                <c:pt idx="99">
                  <c:v>0.571852742086566</c:v>
                </c:pt>
                <c:pt idx="100">
                  <c:v>0.5344226271481004</c:v>
                </c:pt>
                <c:pt idx="101">
                  <c:v>0.58947055254119463</c:v>
                </c:pt>
                <c:pt idx="102">
                  <c:v>0.53543003246083787</c:v>
                </c:pt>
                <c:pt idx="103">
                  <c:v>0.65274562132164538</c:v>
                </c:pt>
                <c:pt idx="104">
                  <c:v>0.62694190629363211</c:v>
                </c:pt>
                <c:pt idx="105">
                  <c:v>0.67970107751129649</c:v>
                </c:pt>
                <c:pt idx="106">
                  <c:v>0.68229912279151417</c:v>
                </c:pt>
                <c:pt idx="107">
                  <c:v>0.65192673630134956</c:v>
                </c:pt>
                <c:pt idx="108">
                  <c:v>0.72859263710432831</c:v>
                </c:pt>
                <c:pt idx="109">
                  <c:v>0.7816493169085027</c:v>
                </c:pt>
                <c:pt idx="110">
                  <c:v>0.82986043607100113</c:v>
                </c:pt>
                <c:pt idx="111">
                  <c:v>0.90817883506241781</c:v>
                </c:pt>
                <c:pt idx="112">
                  <c:v>0.987557660698821</c:v>
                </c:pt>
                <c:pt idx="113">
                  <c:v>0.91504509758870733</c:v>
                </c:pt>
                <c:pt idx="114">
                  <c:v>0.83559557684263863</c:v>
                </c:pt>
                <c:pt idx="115">
                  <c:v>0.88933858833648505</c:v>
                </c:pt>
                <c:pt idx="116">
                  <c:v>0.87220386113123949</c:v>
                </c:pt>
                <c:pt idx="117">
                  <c:v>0.85690131551816562</c:v>
                </c:pt>
                <c:pt idx="118">
                  <c:v>0.80990674136783258</c:v>
                </c:pt>
                <c:pt idx="119">
                  <c:v>0.85086866616001844</c:v>
                </c:pt>
                <c:pt idx="120">
                  <c:v>0.65479872513152249</c:v>
                </c:pt>
                <c:pt idx="121">
                  <c:v>0.89109418355985237</c:v>
                </c:pt>
                <c:pt idx="122">
                  <c:v>0.66045138827521599</c:v>
                </c:pt>
                <c:pt idx="123">
                  <c:v>0.74076986974426051</c:v>
                </c:pt>
                <c:pt idx="124">
                  <c:v>0.80783596378053857</c:v>
                </c:pt>
                <c:pt idx="125">
                  <c:v>0.74830773581237509</c:v>
                </c:pt>
                <c:pt idx="126">
                  <c:v>0.65370295093170272</c:v>
                </c:pt>
                <c:pt idx="127">
                  <c:v>0.62623200956740466</c:v>
                </c:pt>
                <c:pt idx="128">
                  <c:v>0.70028808257188813</c:v>
                </c:pt>
                <c:pt idx="129">
                  <c:v>0.83046723576229942</c:v>
                </c:pt>
                <c:pt idx="130">
                  <c:v>0.81279640397542174</c:v>
                </c:pt>
                <c:pt idx="131">
                  <c:v>0.74792185833878277</c:v>
                </c:pt>
                <c:pt idx="132">
                  <c:v>0.58575905928374072</c:v>
                </c:pt>
                <c:pt idx="133">
                  <c:v>0.7730480785658318</c:v>
                </c:pt>
                <c:pt idx="134">
                  <c:v>0.66275192496892366</c:v>
                </c:pt>
                <c:pt idx="135">
                  <c:v>0.59415410355655318</c:v>
                </c:pt>
                <c:pt idx="136">
                  <c:v>0.58223903194829818</c:v>
                </c:pt>
                <c:pt idx="137">
                  <c:v>0.53880866957694862</c:v>
                </c:pt>
                <c:pt idx="138">
                  <c:v>0.5587122885774376</c:v>
                </c:pt>
                <c:pt idx="139">
                  <c:v>0.72314322240092399</c:v>
                </c:pt>
                <c:pt idx="140">
                  <c:v>0.60260216916161513</c:v>
                </c:pt>
                <c:pt idx="141">
                  <c:v>0.48284170775819929</c:v>
                </c:pt>
                <c:pt idx="142">
                  <c:v>0.68989884708058669</c:v>
                </c:pt>
                <c:pt idx="143">
                  <c:v>0.6668434044408309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D2-43B2-9F5E-DB20AB650355}"/>
            </c:ext>
          </c:extLst>
        </c:ser>
        <c:ser>
          <c:idx val="1"/>
          <c:order val="1"/>
          <c:tx>
            <c:strRef>
              <c:f>'exp1-endosome1'!$O$2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'exp1-endosome1'!$M$3:$M$146</c:f>
              <c:numCache>
                <c:formatCode>General</c:formatCode>
                <c:ptCount val="1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</c:numCache>
            </c:numRef>
          </c:xVal>
          <c:yVal>
            <c:numRef>
              <c:f>'exp1-endosome1'!$O$3:$O$146</c:f>
              <c:numCache>
                <c:formatCode>General</c:formatCode>
                <c:ptCount val="144"/>
                <c:pt idx="0">
                  <c:v>0.48674747525816209</c:v>
                </c:pt>
                <c:pt idx="1">
                  <c:v>0.11141726809661714</c:v>
                </c:pt>
                <c:pt idx="2">
                  <c:v>0.21389840363006699</c:v>
                </c:pt>
                <c:pt idx="3">
                  <c:v>0.17345197618716537</c:v>
                </c:pt>
                <c:pt idx="4">
                  <c:v>0.26315456855037406</c:v>
                </c:pt>
                <c:pt idx="5">
                  <c:v>0.22947027819558352</c:v>
                </c:pt>
                <c:pt idx="6">
                  <c:v>0.15043543107043916</c:v>
                </c:pt>
                <c:pt idx="7">
                  <c:v>0.17974645145796744</c:v>
                </c:pt>
                <c:pt idx="8">
                  <c:v>0.52658720628941869</c:v>
                </c:pt>
                <c:pt idx="9">
                  <c:v>0.25041394390586119</c:v>
                </c:pt>
                <c:pt idx="10">
                  <c:v>0.44240807917388275</c:v>
                </c:pt>
                <c:pt idx="11">
                  <c:v>0.18454946471681188</c:v>
                </c:pt>
                <c:pt idx="12">
                  <c:v>8.5480996498856585E-2</c:v>
                </c:pt>
                <c:pt idx="13">
                  <c:v>0.10497111872290348</c:v>
                </c:pt>
                <c:pt idx="14">
                  <c:v>0.1419037627817028</c:v>
                </c:pt>
                <c:pt idx="15">
                  <c:v>0.19890794645904133</c:v>
                </c:pt>
                <c:pt idx="16">
                  <c:v>0.28158297205404692</c:v>
                </c:pt>
                <c:pt idx="17">
                  <c:v>0.28902764260525515</c:v>
                </c:pt>
                <c:pt idx="18">
                  <c:v>0</c:v>
                </c:pt>
                <c:pt idx="19">
                  <c:v>0.31725166525525533</c:v>
                </c:pt>
                <c:pt idx="20">
                  <c:v>0.51986298772703732</c:v>
                </c:pt>
                <c:pt idx="21">
                  <c:v>0.3425938799499465</c:v>
                </c:pt>
                <c:pt idx="22">
                  <c:v>0.38111910208931121</c:v>
                </c:pt>
                <c:pt idx="23">
                  <c:v>0.29197264810344215</c:v>
                </c:pt>
                <c:pt idx="24">
                  <c:v>0.33732320487379452</c:v>
                </c:pt>
                <c:pt idx="25">
                  <c:v>0.3313699963345425</c:v>
                </c:pt>
                <c:pt idx="26">
                  <c:v>0.31512822781450295</c:v>
                </c:pt>
                <c:pt idx="27">
                  <c:v>0.49237205657444116</c:v>
                </c:pt>
                <c:pt idx="28">
                  <c:v>1</c:v>
                </c:pt>
                <c:pt idx="29">
                  <c:v>0.5376341367847628</c:v>
                </c:pt>
                <c:pt idx="30">
                  <c:v>0.57675341582719253</c:v>
                </c:pt>
                <c:pt idx="31">
                  <c:v>0.4798589430842935</c:v>
                </c:pt>
                <c:pt idx="32">
                  <c:v>0.76146719415549169</c:v>
                </c:pt>
                <c:pt idx="33">
                  <c:v>0.33216628537482445</c:v>
                </c:pt>
                <c:pt idx="34">
                  <c:v>0.28931835130250133</c:v>
                </c:pt>
                <c:pt idx="35">
                  <c:v>0.3991430413185531</c:v>
                </c:pt>
                <c:pt idx="36">
                  <c:v>0.33430236232415245</c:v>
                </c:pt>
                <c:pt idx="37">
                  <c:v>0.35364081044529061</c:v>
                </c:pt>
                <c:pt idx="38">
                  <c:v>0.2950314091788111</c:v>
                </c:pt>
                <c:pt idx="39">
                  <c:v>0.4833853659769714</c:v>
                </c:pt>
                <c:pt idx="40">
                  <c:v>0.52496934919170357</c:v>
                </c:pt>
                <c:pt idx="41">
                  <c:v>0.29752139236826469</c:v>
                </c:pt>
                <c:pt idx="42">
                  <c:v>0.42665925148830341</c:v>
                </c:pt>
                <c:pt idx="43">
                  <c:v>0.49198023180858869</c:v>
                </c:pt>
                <c:pt idx="44">
                  <c:v>0.34690395237433219</c:v>
                </c:pt>
                <c:pt idx="45">
                  <c:v>0.45733533880202748</c:v>
                </c:pt>
                <c:pt idx="46">
                  <c:v>0.42950314091788128</c:v>
                </c:pt>
                <c:pt idx="47">
                  <c:v>0.72260070528457832</c:v>
                </c:pt>
                <c:pt idx="48">
                  <c:v>0.68805692834662635</c:v>
                </c:pt>
                <c:pt idx="49">
                  <c:v>0.90761783181869926</c:v>
                </c:pt>
                <c:pt idx="50">
                  <c:v>0.81283415700797557</c:v>
                </c:pt>
                <c:pt idx="51">
                  <c:v>0.58920333177446071</c:v>
                </c:pt>
                <c:pt idx="52">
                  <c:v>0.58728212647092382</c:v>
                </c:pt>
                <c:pt idx="53">
                  <c:v>0.53160509119405419</c:v>
                </c:pt>
                <c:pt idx="54">
                  <c:v>0.62646460305623308</c:v>
                </c:pt>
                <c:pt idx="55">
                  <c:v>0.68463162152255475</c:v>
                </c:pt>
                <c:pt idx="56">
                  <c:v>0.59261599908995521</c:v>
                </c:pt>
                <c:pt idx="57">
                  <c:v>0.7160787188594111</c:v>
                </c:pt>
                <c:pt idx="58">
                  <c:v>0.62397461986677938</c:v>
                </c:pt>
                <c:pt idx="59">
                  <c:v>0.59460040193637309</c:v>
                </c:pt>
                <c:pt idx="60">
                  <c:v>0.34154480073814664</c:v>
                </c:pt>
                <c:pt idx="61">
                  <c:v>0.52763628550121933</c:v>
                </c:pt>
                <c:pt idx="62">
                  <c:v>0.40906505555064082</c:v>
                </c:pt>
                <c:pt idx="63">
                  <c:v>0.55846404691785567</c:v>
                </c:pt>
                <c:pt idx="64">
                  <c:v>0.55328184840173444</c:v>
                </c:pt>
                <c:pt idx="65">
                  <c:v>0.6525272697397525</c:v>
                </c:pt>
                <c:pt idx="66">
                  <c:v>0.60176700329891153</c:v>
                </c:pt>
                <c:pt idx="67">
                  <c:v>0.48734153216122927</c:v>
                </c:pt>
                <c:pt idx="68">
                  <c:v>0.41762200285652912</c:v>
                </c:pt>
                <c:pt idx="69">
                  <c:v>0.50459446136734187</c:v>
                </c:pt>
                <c:pt idx="70">
                  <c:v>0.55805958264342692</c:v>
                </c:pt>
                <c:pt idx="71">
                  <c:v>0.41390598733521206</c:v>
                </c:pt>
                <c:pt idx="72">
                  <c:v>0.57861142358785145</c:v>
                </c:pt>
                <c:pt idx="73">
                  <c:v>0.43669502129757232</c:v>
                </c:pt>
                <c:pt idx="74">
                  <c:v>0.56463212710289812</c:v>
                </c:pt>
                <c:pt idx="75">
                  <c:v>0.53180732333126901</c:v>
                </c:pt>
                <c:pt idx="76">
                  <c:v>0.51974923214985402</c:v>
                </c:pt>
                <c:pt idx="77">
                  <c:v>0.49180327868852441</c:v>
                </c:pt>
                <c:pt idx="78">
                  <c:v>0.5286727252044443</c:v>
                </c:pt>
                <c:pt idx="79">
                  <c:v>0.64180896646738361</c:v>
                </c:pt>
                <c:pt idx="80">
                  <c:v>0.39921887837000891</c:v>
                </c:pt>
                <c:pt idx="81">
                  <c:v>0.40020476003893002</c:v>
                </c:pt>
                <c:pt idx="82">
                  <c:v>0.38932214315507385</c:v>
                </c:pt>
                <c:pt idx="83">
                  <c:v>0.41723017809067592</c:v>
                </c:pt>
                <c:pt idx="84">
                  <c:v>0.40699217614419159</c:v>
                </c:pt>
                <c:pt idx="85">
                  <c:v>0.41899970929130265</c:v>
                </c:pt>
                <c:pt idx="86">
                  <c:v>0.37733988902511467</c:v>
                </c:pt>
                <c:pt idx="87">
                  <c:v>0.38295183083281742</c:v>
                </c:pt>
                <c:pt idx="88">
                  <c:v>0.3545634945713308</c:v>
                </c:pt>
                <c:pt idx="89">
                  <c:v>0.51248151471870784</c:v>
                </c:pt>
                <c:pt idx="90">
                  <c:v>0.42659605394542249</c:v>
                </c:pt>
                <c:pt idx="91">
                  <c:v>0.29268046058369274</c:v>
                </c:pt>
                <c:pt idx="92">
                  <c:v>0.29609312789918729</c:v>
                </c:pt>
                <c:pt idx="93">
                  <c:v>0.34843333291201595</c:v>
                </c:pt>
                <c:pt idx="94">
                  <c:v>0.38685743898277219</c:v>
                </c:pt>
                <c:pt idx="95">
                  <c:v>0.45358140475498365</c:v>
                </c:pt>
                <c:pt idx="96">
                  <c:v>0.42945258288357741</c:v>
                </c:pt>
                <c:pt idx="97">
                  <c:v>0.31746653690104498</c:v>
                </c:pt>
                <c:pt idx="98">
                  <c:v>0.70699091219333354</c:v>
                </c:pt>
                <c:pt idx="99">
                  <c:v>0.62167422930596494</c:v>
                </c:pt>
                <c:pt idx="100">
                  <c:v>0.58481742229862133</c:v>
                </c:pt>
                <c:pt idx="101">
                  <c:v>0.66931253712855687</c:v>
                </c:pt>
                <c:pt idx="102">
                  <c:v>0.65623064575249324</c:v>
                </c:pt>
                <c:pt idx="103">
                  <c:v>0.73881719478746666</c:v>
                </c:pt>
                <c:pt idx="104">
                  <c:v>0.61623924061832502</c:v>
                </c:pt>
                <c:pt idx="105">
                  <c:v>0.75261953815235649</c:v>
                </c:pt>
                <c:pt idx="106">
                  <c:v>0.71064373017177118</c:v>
                </c:pt>
                <c:pt idx="107">
                  <c:v>0.71042885852598081</c:v>
                </c:pt>
                <c:pt idx="108">
                  <c:v>0.64001415624960489</c:v>
                </c:pt>
                <c:pt idx="109">
                  <c:v>0.59879671878357399</c:v>
                </c:pt>
                <c:pt idx="110">
                  <c:v>0.73154947735632059</c:v>
                </c:pt>
                <c:pt idx="111">
                  <c:v>0.62595902271319726</c:v>
                </c:pt>
                <c:pt idx="112">
                  <c:v>0.62678059077063109</c:v>
                </c:pt>
                <c:pt idx="113">
                  <c:v>0.34502066559652211</c:v>
                </c:pt>
                <c:pt idx="114">
                  <c:v>0.50400040446427463</c:v>
                </c:pt>
                <c:pt idx="115">
                  <c:v>0.47337487518485299</c:v>
                </c:pt>
                <c:pt idx="116">
                  <c:v>0.53437314357217769</c:v>
                </c:pt>
                <c:pt idx="117">
                  <c:v>0.57154593829391931</c:v>
                </c:pt>
                <c:pt idx="118">
                  <c:v>0.49977880859992185</c:v>
                </c:pt>
                <c:pt idx="119">
                  <c:v>0.6305598038348269</c:v>
                </c:pt>
                <c:pt idx="120">
                  <c:v>0.55033684290354812</c:v>
                </c:pt>
                <c:pt idx="121">
                  <c:v>0.63853533374622429</c:v>
                </c:pt>
                <c:pt idx="122">
                  <c:v>0.31693567754085722</c:v>
                </c:pt>
                <c:pt idx="123">
                  <c:v>0.36765802545597004</c:v>
                </c:pt>
                <c:pt idx="124">
                  <c:v>0.52671360137517842</c:v>
                </c:pt>
                <c:pt idx="125">
                  <c:v>0.43382585285084113</c:v>
                </c:pt>
                <c:pt idx="126">
                  <c:v>0.61143622735947989</c:v>
                </c:pt>
                <c:pt idx="127">
                  <c:v>0.47470202358532343</c:v>
                </c:pt>
                <c:pt idx="128">
                  <c:v>0.47639571773449441</c:v>
                </c:pt>
                <c:pt idx="129">
                  <c:v>0.57097716040800406</c:v>
                </c:pt>
                <c:pt idx="130">
                  <c:v>0.54171669805477962</c:v>
                </c:pt>
                <c:pt idx="131">
                  <c:v>0.38079047486633677</c:v>
                </c:pt>
                <c:pt idx="132">
                  <c:v>0.3439589468761452</c:v>
                </c:pt>
                <c:pt idx="133">
                  <c:v>0.51312612965607896</c:v>
                </c:pt>
                <c:pt idx="134">
                  <c:v>0.43793369313801062</c:v>
                </c:pt>
                <c:pt idx="135">
                  <c:v>0.36176801445959744</c:v>
                </c:pt>
                <c:pt idx="136">
                  <c:v>0.41242716483183151</c:v>
                </c:pt>
                <c:pt idx="137">
                  <c:v>0.41165615480870071</c:v>
                </c:pt>
                <c:pt idx="138">
                  <c:v>0.51883918753238867</c:v>
                </c:pt>
                <c:pt idx="139">
                  <c:v>0.42127482083496592</c:v>
                </c:pt>
                <c:pt idx="140">
                  <c:v>0.39642554697473353</c:v>
                </c:pt>
                <c:pt idx="141">
                  <c:v>0.30719061642883305</c:v>
                </c:pt>
                <c:pt idx="142">
                  <c:v>0.35022814312979533</c:v>
                </c:pt>
                <c:pt idx="143">
                  <c:v>0.45598291138440589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D2-43B2-9F5E-DB20AB650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'exp1-endosome10'!$N$2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'exp1-endosome10'!$M$3:$M$146</c:f>
              <c:numCache>
                <c:formatCode>General</c:formatCode>
                <c:ptCount val="14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47</c:v>
                </c:pt>
                <c:pt idx="19">
                  <c:v>48</c:v>
                </c:pt>
                <c:pt idx="20">
                  <c:v>49</c:v>
                </c:pt>
                <c:pt idx="21">
                  <c:v>50</c:v>
                </c:pt>
                <c:pt idx="22">
                  <c:v>51</c:v>
                </c:pt>
                <c:pt idx="23">
                  <c:v>52</c:v>
                </c:pt>
                <c:pt idx="24">
                  <c:v>53</c:v>
                </c:pt>
                <c:pt idx="25">
                  <c:v>54</c:v>
                </c:pt>
                <c:pt idx="26">
                  <c:v>55</c:v>
                </c:pt>
                <c:pt idx="27">
                  <c:v>56</c:v>
                </c:pt>
                <c:pt idx="28">
                  <c:v>57</c:v>
                </c:pt>
                <c:pt idx="29">
                  <c:v>58</c:v>
                </c:pt>
                <c:pt idx="30">
                  <c:v>59</c:v>
                </c:pt>
                <c:pt idx="31">
                  <c:v>60</c:v>
                </c:pt>
                <c:pt idx="32">
                  <c:v>61</c:v>
                </c:pt>
                <c:pt idx="33">
                  <c:v>62</c:v>
                </c:pt>
                <c:pt idx="34">
                  <c:v>63</c:v>
                </c:pt>
                <c:pt idx="35">
                  <c:v>64</c:v>
                </c:pt>
                <c:pt idx="36">
                  <c:v>65</c:v>
                </c:pt>
                <c:pt idx="37">
                  <c:v>66</c:v>
                </c:pt>
                <c:pt idx="38">
                  <c:v>67</c:v>
                </c:pt>
                <c:pt idx="39">
                  <c:v>68</c:v>
                </c:pt>
                <c:pt idx="40">
                  <c:v>69</c:v>
                </c:pt>
                <c:pt idx="41">
                  <c:v>70</c:v>
                </c:pt>
                <c:pt idx="42">
                  <c:v>71</c:v>
                </c:pt>
                <c:pt idx="43">
                  <c:v>72</c:v>
                </c:pt>
                <c:pt idx="44">
                  <c:v>73</c:v>
                </c:pt>
                <c:pt idx="45">
                  <c:v>74</c:v>
                </c:pt>
                <c:pt idx="46">
                  <c:v>75</c:v>
                </c:pt>
                <c:pt idx="47">
                  <c:v>76</c:v>
                </c:pt>
                <c:pt idx="48">
                  <c:v>77</c:v>
                </c:pt>
                <c:pt idx="49">
                  <c:v>78</c:v>
                </c:pt>
                <c:pt idx="50">
                  <c:v>79</c:v>
                </c:pt>
                <c:pt idx="51">
                  <c:v>80</c:v>
                </c:pt>
                <c:pt idx="52">
                  <c:v>81</c:v>
                </c:pt>
                <c:pt idx="53">
                  <c:v>82</c:v>
                </c:pt>
                <c:pt idx="54">
                  <c:v>83</c:v>
                </c:pt>
                <c:pt idx="55">
                  <c:v>84</c:v>
                </c:pt>
                <c:pt idx="56">
                  <c:v>85</c:v>
                </c:pt>
                <c:pt idx="57">
                  <c:v>86</c:v>
                </c:pt>
                <c:pt idx="58">
                  <c:v>87</c:v>
                </c:pt>
                <c:pt idx="59">
                  <c:v>88</c:v>
                </c:pt>
                <c:pt idx="60">
                  <c:v>89</c:v>
                </c:pt>
                <c:pt idx="61">
                  <c:v>90</c:v>
                </c:pt>
                <c:pt idx="62">
                  <c:v>91</c:v>
                </c:pt>
                <c:pt idx="63">
                  <c:v>92</c:v>
                </c:pt>
                <c:pt idx="64">
                  <c:v>93</c:v>
                </c:pt>
                <c:pt idx="65">
                  <c:v>94</c:v>
                </c:pt>
                <c:pt idx="66">
                  <c:v>95</c:v>
                </c:pt>
                <c:pt idx="67">
                  <c:v>96</c:v>
                </c:pt>
                <c:pt idx="68">
                  <c:v>97</c:v>
                </c:pt>
                <c:pt idx="69">
                  <c:v>98</c:v>
                </c:pt>
                <c:pt idx="70">
                  <c:v>99</c:v>
                </c:pt>
                <c:pt idx="71">
                  <c:v>100</c:v>
                </c:pt>
                <c:pt idx="72">
                  <c:v>101</c:v>
                </c:pt>
                <c:pt idx="73">
                  <c:v>102</c:v>
                </c:pt>
                <c:pt idx="74">
                  <c:v>103</c:v>
                </c:pt>
                <c:pt idx="75">
                  <c:v>104</c:v>
                </c:pt>
                <c:pt idx="76">
                  <c:v>105</c:v>
                </c:pt>
                <c:pt idx="77">
                  <c:v>106</c:v>
                </c:pt>
                <c:pt idx="78">
                  <c:v>107</c:v>
                </c:pt>
                <c:pt idx="79">
                  <c:v>108</c:v>
                </c:pt>
                <c:pt idx="80">
                  <c:v>109</c:v>
                </c:pt>
                <c:pt idx="81">
                  <c:v>110</c:v>
                </c:pt>
                <c:pt idx="82">
                  <c:v>111</c:v>
                </c:pt>
                <c:pt idx="83">
                  <c:v>112</c:v>
                </c:pt>
                <c:pt idx="84">
                  <c:v>113</c:v>
                </c:pt>
                <c:pt idx="85">
                  <c:v>114</c:v>
                </c:pt>
                <c:pt idx="86">
                  <c:v>115</c:v>
                </c:pt>
                <c:pt idx="87">
                  <c:v>116</c:v>
                </c:pt>
                <c:pt idx="88">
                  <c:v>117</c:v>
                </c:pt>
                <c:pt idx="89">
                  <c:v>118</c:v>
                </c:pt>
                <c:pt idx="90">
                  <c:v>119</c:v>
                </c:pt>
                <c:pt idx="91">
                  <c:v>120</c:v>
                </c:pt>
                <c:pt idx="92">
                  <c:v>121</c:v>
                </c:pt>
                <c:pt idx="93">
                  <c:v>122</c:v>
                </c:pt>
                <c:pt idx="94">
                  <c:v>123</c:v>
                </c:pt>
                <c:pt idx="95">
                  <c:v>124</c:v>
                </c:pt>
                <c:pt idx="96">
                  <c:v>125</c:v>
                </c:pt>
                <c:pt idx="97">
                  <c:v>126</c:v>
                </c:pt>
                <c:pt idx="98">
                  <c:v>127</c:v>
                </c:pt>
                <c:pt idx="99">
                  <c:v>128</c:v>
                </c:pt>
              </c:numCache>
            </c:numRef>
          </c:xVal>
          <c:yVal>
            <c:numRef>
              <c:f>'exp1-endosome10'!$N$3:$N$146</c:f>
              <c:numCache>
                <c:formatCode>General</c:formatCode>
                <c:ptCount val="144"/>
                <c:pt idx="0">
                  <c:v>0.24507084117705363</c:v>
                </c:pt>
                <c:pt idx="1">
                  <c:v>0.2914953433072433</c:v>
                </c:pt>
                <c:pt idx="2">
                  <c:v>0.34636010106014148</c:v>
                </c:pt>
                <c:pt idx="3">
                  <c:v>0.37851109679976302</c:v>
                </c:pt>
                <c:pt idx="4">
                  <c:v>0.4570060933320127</c:v>
                </c:pt>
                <c:pt idx="5">
                  <c:v>0.42814326761121574</c:v>
                </c:pt>
                <c:pt idx="6">
                  <c:v>0.49648271078965667</c:v>
                </c:pt>
                <c:pt idx="7">
                  <c:v>0.49377662736550121</c:v>
                </c:pt>
                <c:pt idx="8">
                  <c:v>0.3865983850193207</c:v>
                </c:pt>
                <c:pt idx="9">
                  <c:v>0.31414098880412189</c:v>
                </c:pt>
                <c:pt idx="10">
                  <c:v>0.3566023481620933</c:v>
                </c:pt>
                <c:pt idx="11">
                  <c:v>0.33598781333597577</c:v>
                </c:pt>
                <c:pt idx="12">
                  <c:v>0.32057490339839506</c:v>
                </c:pt>
                <c:pt idx="13">
                  <c:v>0.29215173882889195</c:v>
                </c:pt>
                <c:pt idx="14">
                  <c:v>0.25698503913603499</c:v>
                </c:pt>
                <c:pt idx="15">
                  <c:v>0.23222778163083374</c:v>
                </c:pt>
                <c:pt idx="16">
                  <c:v>0.30682155949668172</c:v>
                </c:pt>
                <c:pt idx="17">
                  <c:v>0.21626993956207322</c:v>
                </c:pt>
                <c:pt idx="18">
                  <c:v>0.12562543346874097</c:v>
                </c:pt>
                <c:pt idx="19">
                  <c:v>6.6295947686515533E-2</c:v>
                </c:pt>
                <c:pt idx="20">
                  <c:v>0</c:v>
                </c:pt>
                <c:pt idx="21">
                  <c:v>2.1140889725552996E-2</c:v>
                </c:pt>
                <c:pt idx="22">
                  <c:v>0.20655404735955618</c:v>
                </c:pt>
                <c:pt idx="23">
                  <c:v>0.29953928465273016</c:v>
                </c:pt>
                <c:pt idx="24">
                  <c:v>0.29745244228673401</c:v>
                </c:pt>
                <c:pt idx="25">
                  <c:v>0.25683022887149531</c:v>
                </c:pt>
                <c:pt idx="26">
                  <c:v>0.18614386208263195</c:v>
                </c:pt>
                <c:pt idx="27">
                  <c:v>0.17300975923907644</c:v>
                </c:pt>
                <c:pt idx="28">
                  <c:v>0.17569726543148681</c:v>
                </c:pt>
                <c:pt idx="29">
                  <c:v>0.32560314079064723</c:v>
                </c:pt>
                <c:pt idx="30">
                  <c:v>0.3692844050331921</c:v>
                </c:pt>
                <c:pt idx="31">
                  <c:v>0.32431511938967644</c:v>
                </c:pt>
                <c:pt idx="32">
                  <c:v>0.36080699494699359</c:v>
                </c:pt>
                <c:pt idx="33">
                  <c:v>0.42426062617655835</c:v>
                </c:pt>
                <c:pt idx="34">
                  <c:v>0.33387000891707169</c:v>
                </c:pt>
                <c:pt idx="35">
                  <c:v>0.29954547706331158</c:v>
                </c:pt>
                <c:pt idx="36">
                  <c:v>0.22569478846725463</c:v>
                </c:pt>
                <c:pt idx="37">
                  <c:v>0.38341548598038278</c:v>
                </c:pt>
                <c:pt idx="38">
                  <c:v>0.40893440998712072</c:v>
                </c:pt>
                <c:pt idx="39">
                  <c:v>0.36307960963043728</c:v>
                </c:pt>
                <c:pt idx="40">
                  <c:v>0.35585925889230235</c:v>
                </c:pt>
                <c:pt idx="41">
                  <c:v>0.50461953829386796</c:v>
                </c:pt>
                <c:pt idx="42">
                  <c:v>0.48556549093431117</c:v>
                </c:pt>
                <c:pt idx="43">
                  <c:v>0.42266917665708903</c:v>
                </c:pt>
                <c:pt idx="44">
                  <c:v>0.35370430000990816</c:v>
                </c:pt>
                <c:pt idx="45">
                  <c:v>0.55563261666501595</c:v>
                </c:pt>
                <c:pt idx="46">
                  <c:v>0.44889403547012857</c:v>
                </c:pt>
                <c:pt idx="47">
                  <c:v>0.39542876250866932</c:v>
                </c:pt>
                <c:pt idx="48">
                  <c:v>0.4577739522441302</c:v>
                </c:pt>
                <c:pt idx="49">
                  <c:v>0.63581194887545878</c:v>
                </c:pt>
                <c:pt idx="50">
                  <c:v>0.53948280986822639</c:v>
                </c:pt>
                <c:pt idx="51">
                  <c:v>0.59483057564648778</c:v>
                </c:pt>
                <c:pt idx="52">
                  <c:v>0.52137620132765317</c:v>
                </c:pt>
                <c:pt idx="53">
                  <c:v>0.5918644109779061</c:v>
                </c:pt>
                <c:pt idx="54">
                  <c:v>0.61189685920935299</c:v>
                </c:pt>
                <c:pt idx="55">
                  <c:v>0.39850019815713916</c:v>
                </c:pt>
                <c:pt idx="56">
                  <c:v>0.37057242643416288</c:v>
                </c:pt>
                <c:pt idx="57">
                  <c:v>0.59224214802338337</c:v>
                </c:pt>
                <c:pt idx="58">
                  <c:v>0.58195655404736002</c:v>
                </c:pt>
                <c:pt idx="59">
                  <c:v>0.52606385613791806</c:v>
                </c:pt>
                <c:pt idx="60">
                  <c:v>0.71290126820568811</c:v>
                </c:pt>
                <c:pt idx="61">
                  <c:v>0.59196968195779343</c:v>
                </c:pt>
                <c:pt idx="62">
                  <c:v>0.81614732983255756</c:v>
                </c:pt>
                <c:pt idx="63">
                  <c:v>0.61735856534231681</c:v>
                </c:pt>
                <c:pt idx="64">
                  <c:v>0.70582334291092841</c:v>
                </c:pt>
                <c:pt idx="65">
                  <c:v>0.7399930645001489</c:v>
                </c:pt>
                <c:pt idx="66">
                  <c:v>0.93588378083820511</c:v>
                </c:pt>
                <c:pt idx="67">
                  <c:v>0.92538145249182702</c:v>
                </c:pt>
                <c:pt idx="68">
                  <c:v>1</c:v>
                </c:pt>
                <c:pt idx="69">
                  <c:v>0.98140419102348275</c:v>
                </c:pt>
                <c:pt idx="70">
                  <c:v>0.89063583671851876</c:v>
                </c:pt>
                <c:pt idx="71">
                  <c:v>0.94819429307440883</c:v>
                </c:pt>
                <c:pt idx="72">
                  <c:v>0.85566729416427301</c:v>
                </c:pt>
                <c:pt idx="73">
                  <c:v>0.94100490438918172</c:v>
                </c:pt>
                <c:pt idx="74">
                  <c:v>0.91467477459625557</c:v>
                </c:pt>
                <c:pt idx="75">
                  <c:v>0.71468468245318573</c:v>
                </c:pt>
                <c:pt idx="76">
                  <c:v>0.66530020806499568</c:v>
                </c:pt>
                <c:pt idx="77">
                  <c:v>0.65419102348162117</c:v>
                </c:pt>
                <c:pt idx="78">
                  <c:v>0.67834761716040892</c:v>
                </c:pt>
                <c:pt idx="79">
                  <c:v>0.6973149707718227</c:v>
                </c:pt>
                <c:pt idx="80">
                  <c:v>0.48127415040126853</c:v>
                </c:pt>
                <c:pt idx="81">
                  <c:v>0.34737565639552165</c:v>
                </c:pt>
                <c:pt idx="82">
                  <c:v>0.36928440503319138</c:v>
                </c:pt>
                <c:pt idx="83">
                  <c:v>0.38784925195680214</c:v>
                </c:pt>
                <c:pt idx="84">
                  <c:v>0.5126325175864469</c:v>
                </c:pt>
                <c:pt idx="85">
                  <c:v>0.47486500544932114</c:v>
                </c:pt>
                <c:pt idx="86">
                  <c:v>0.57915139205389932</c:v>
                </c:pt>
                <c:pt idx="87">
                  <c:v>0.69805806004161297</c:v>
                </c:pt>
                <c:pt idx="88">
                  <c:v>0.71228821955811028</c:v>
                </c:pt>
                <c:pt idx="89">
                  <c:v>0.59826736351927134</c:v>
                </c:pt>
                <c:pt idx="90">
                  <c:v>0.81854998513821509</c:v>
                </c:pt>
                <c:pt idx="91">
                  <c:v>0.57882319429307438</c:v>
                </c:pt>
                <c:pt idx="92">
                  <c:v>0.61960641038343478</c:v>
                </c:pt>
                <c:pt idx="93">
                  <c:v>0.66385737639948528</c:v>
                </c:pt>
                <c:pt idx="94">
                  <c:v>0.61486921628851687</c:v>
                </c:pt>
                <c:pt idx="95">
                  <c:v>0.54160680669771166</c:v>
                </c:pt>
                <c:pt idx="96">
                  <c:v>0.40112578024373369</c:v>
                </c:pt>
                <c:pt idx="97">
                  <c:v>0.39046244922223378</c:v>
                </c:pt>
                <c:pt idx="98">
                  <c:v>0.64799861290003036</c:v>
                </c:pt>
                <c:pt idx="99">
                  <c:v>0.51918408798177029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419-436B-A044-9E699D1813BB}"/>
            </c:ext>
          </c:extLst>
        </c:ser>
        <c:ser>
          <c:idx val="1"/>
          <c:order val="1"/>
          <c:tx>
            <c:strRef>
              <c:f>'exp1-endosome10'!$O$2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'exp1-endosome10'!$M$3:$M$146</c:f>
              <c:numCache>
                <c:formatCode>General</c:formatCode>
                <c:ptCount val="144"/>
                <c:pt idx="0">
                  <c:v>29</c:v>
                </c:pt>
                <c:pt idx="1">
                  <c:v>30</c:v>
                </c:pt>
                <c:pt idx="2">
                  <c:v>31</c:v>
                </c:pt>
                <c:pt idx="3">
                  <c:v>32</c:v>
                </c:pt>
                <c:pt idx="4">
                  <c:v>33</c:v>
                </c:pt>
                <c:pt idx="5">
                  <c:v>34</c:v>
                </c:pt>
                <c:pt idx="6">
                  <c:v>35</c:v>
                </c:pt>
                <c:pt idx="7">
                  <c:v>36</c:v>
                </c:pt>
                <c:pt idx="8">
                  <c:v>37</c:v>
                </c:pt>
                <c:pt idx="9">
                  <c:v>38</c:v>
                </c:pt>
                <c:pt idx="10">
                  <c:v>39</c:v>
                </c:pt>
                <c:pt idx="11">
                  <c:v>40</c:v>
                </c:pt>
                <c:pt idx="12">
                  <c:v>41</c:v>
                </c:pt>
                <c:pt idx="13">
                  <c:v>42</c:v>
                </c:pt>
                <c:pt idx="14">
                  <c:v>43</c:v>
                </c:pt>
                <c:pt idx="15">
                  <c:v>44</c:v>
                </c:pt>
                <c:pt idx="16">
                  <c:v>45</c:v>
                </c:pt>
                <c:pt idx="17">
                  <c:v>46</c:v>
                </c:pt>
                <c:pt idx="18">
                  <c:v>47</c:v>
                </c:pt>
                <c:pt idx="19">
                  <c:v>48</c:v>
                </c:pt>
                <c:pt idx="20">
                  <c:v>49</c:v>
                </c:pt>
                <c:pt idx="21">
                  <c:v>50</c:v>
                </c:pt>
                <c:pt idx="22">
                  <c:v>51</c:v>
                </c:pt>
                <c:pt idx="23">
                  <c:v>52</c:v>
                </c:pt>
                <c:pt idx="24">
                  <c:v>53</c:v>
                </c:pt>
                <c:pt idx="25">
                  <c:v>54</c:v>
                </c:pt>
                <c:pt idx="26">
                  <c:v>55</c:v>
                </c:pt>
                <c:pt idx="27">
                  <c:v>56</c:v>
                </c:pt>
                <c:pt idx="28">
                  <c:v>57</c:v>
                </c:pt>
                <c:pt idx="29">
                  <c:v>58</c:v>
                </c:pt>
                <c:pt idx="30">
                  <c:v>59</c:v>
                </c:pt>
                <c:pt idx="31">
                  <c:v>60</c:v>
                </c:pt>
                <c:pt idx="32">
                  <c:v>61</c:v>
                </c:pt>
                <c:pt idx="33">
                  <c:v>62</c:v>
                </c:pt>
                <c:pt idx="34">
                  <c:v>63</c:v>
                </c:pt>
                <c:pt idx="35">
                  <c:v>64</c:v>
                </c:pt>
                <c:pt idx="36">
                  <c:v>65</c:v>
                </c:pt>
                <c:pt idx="37">
                  <c:v>66</c:v>
                </c:pt>
                <c:pt idx="38">
                  <c:v>67</c:v>
                </c:pt>
                <c:pt idx="39">
                  <c:v>68</c:v>
                </c:pt>
                <c:pt idx="40">
                  <c:v>69</c:v>
                </c:pt>
                <c:pt idx="41">
                  <c:v>70</c:v>
                </c:pt>
                <c:pt idx="42">
                  <c:v>71</c:v>
                </c:pt>
                <c:pt idx="43">
                  <c:v>72</c:v>
                </c:pt>
                <c:pt idx="44">
                  <c:v>73</c:v>
                </c:pt>
                <c:pt idx="45">
                  <c:v>74</c:v>
                </c:pt>
                <c:pt idx="46">
                  <c:v>75</c:v>
                </c:pt>
                <c:pt idx="47">
                  <c:v>76</c:v>
                </c:pt>
                <c:pt idx="48">
                  <c:v>77</c:v>
                </c:pt>
                <c:pt idx="49">
                  <c:v>78</c:v>
                </c:pt>
                <c:pt idx="50">
                  <c:v>79</c:v>
                </c:pt>
                <c:pt idx="51">
                  <c:v>80</c:v>
                </c:pt>
                <c:pt idx="52">
                  <c:v>81</c:v>
                </c:pt>
                <c:pt idx="53">
                  <c:v>82</c:v>
                </c:pt>
                <c:pt idx="54">
                  <c:v>83</c:v>
                </c:pt>
                <c:pt idx="55">
                  <c:v>84</c:v>
                </c:pt>
                <c:pt idx="56">
                  <c:v>85</c:v>
                </c:pt>
                <c:pt idx="57">
                  <c:v>86</c:v>
                </c:pt>
                <c:pt idx="58">
                  <c:v>87</c:v>
                </c:pt>
                <c:pt idx="59">
                  <c:v>88</c:v>
                </c:pt>
                <c:pt idx="60">
                  <c:v>89</c:v>
                </c:pt>
                <c:pt idx="61">
                  <c:v>90</c:v>
                </c:pt>
                <c:pt idx="62">
                  <c:v>91</c:v>
                </c:pt>
                <c:pt idx="63">
                  <c:v>92</c:v>
                </c:pt>
                <c:pt idx="64">
                  <c:v>93</c:v>
                </c:pt>
                <c:pt idx="65">
                  <c:v>94</c:v>
                </c:pt>
                <c:pt idx="66">
                  <c:v>95</c:v>
                </c:pt>
                <c:pt idx="67">
                  <c:v>96</c:v>
                </c:pt>
                <c:pt idx="68">
                  <c:v>97</c:v>
                </c:pt>
                <c:pt idx="69">
                  <c:v>98</c:v>
                </c:pt>
                <c:pt idx="70">
                  <c:v>99</c:v>
                </c:pt>
                <c:pt idx="71">
                  <c:v>100</c:v>
                </c:pt>
                <c:pt idx="72">
                  <c:v>101</c:v>
                </c:pt>
                <c:pt idx="73">
                  <c:v>102</c:v>
                </c:pt>
                <c:pt idx="74">
                  <c:v>103</c:v>
                </c:pt>
                <c:pt idx="75">
                  <c:v>104</c:v>
                </c:pt>
                <c:pt idx="76">
                  <c:v>105</c:v>
                </c:pt>
                <c:pt idx="77">
                  <c:v>106</c:v>
                </c:pt>
                <c:pt idx="78">
                  <c:v>107</c:v>
                </c:pt>
                <c:pt idx="79">
                  <c:v>108</c:v>
                </c:pt>
                <c:pt idx="80">
                  <c:v>109</c:v>
                </c:pt>
                <c:pt idx="81">
                  <c:v>110</c:v>
                </c:pt>
                <c:pt idx="82">
                  <c:v>111</c:v>
                </c:pt>
                <c:pt idx="83">
                  <c:v>112</c:v>
                </c:pt>
                <c:pt idx="84">
                  <c:v>113</c:v>
                </c:pt>
                <c:pt idx="85">
                  <c:v>114</c:v>
                </c:pt>
                <c:pt idx="86">
                  <c:v>115</c:v>
                </c:pt>
                <c:pt idx="87">
                  <c:v>116</c:v>
                </c:pt>
                <c:pt idx="88">
                  <c:v>117</c:v>
                </c:pt>
                <c:pt idx="89">
                  <c:v>118</c:v>
                </c:pt>
                <c:pt idx="90">
                  <c:v>119</c:v>
                </c:pt>
                <c:pt idx="91">
                  <c:v>120</c:v>
                </c:pt>
                <c:pt idx="92">
                  <c:v>121</c:v>
                </c:pt>
                <c:pt idx="93">
                  <c:v>122</c:v>
                </c:pt>
                <c:pt idx="94">
                  <c:v>123</c:v>
                </c:pt>
                <c:pt idx="95">
                  <c:v>124</c:v>
                </c:pt>
                <c:pt idx="96">
                  <c:v>125</c:v>
                </c:pt>
                <c:pt idx="97">
                  <c:v>126</c:v>
                </c:pt>
                <c:pt idx="98">
                  <c:v>127</c:v>
                </c:pt>
                <c:pt idx="99">
                  <c:v>128</c:v>
                </c:pt>
              </c:numCache>
            </c:numRef>
          </c:xVal>
          <c:yVal>
            <c:numRef>
              <c:f>'exp1-endosome10'!$O$3:$O$146</c:f>
              <c:numCache>
                <c:formatCode>General</c:formatCode>
                <c:ptCount val="144"/>
                <c:pt idx="0">
                  <c:v>4.9327565127432388E-2</c:v>
                </c:pt>
                <c:pt idx="1">
                  <c:v>5.4923351829211195E-2</c:v>
                </c:pt>
                <c:pt idx="2">
                  <c:v>0.16900216307721203</c:v>
                </c:pt>
                <c:pt idx="3">
                  <c:v>0.47686447851029862</c:v>
                </c:pt>
                <c:pt idx="4">
                  <c:v>1</c:v>
                </c:pt>
                <c:pt idx="5">
                  <c:v>0.49703752468729351</c:v>
                </c:pt>
                <c:pt idx="6">
                  <c:v>0.45518668296811804</c:v>
                </c:pt>
                <c:pt idx="7">
                  <c:v>0.4049186494874466</c:v>
                </c:pt>
                <c:pt idx="8">
                  <c:v>0.33330198438822606</c:v>
                </c:pt>
                <c:pt idx="9">
                  <c:v>0.45899557979874051</c:v>
                </c:pt>
                <c:pt idx="10">
                  <c:v>0.26624659080222091</c:v>
                </c:pt>
                <c:pt idx="11">
                  <c:v>0.66998965484811601</c:v>
                </c:pt>
                <c:pt idx="12">
                  <c:v>0.63627386438446321</c:v>
                </c:pt>
                <c:pt idx="13">
                  <c:v>0.25496097056334149</c:v>
                </c:pt>
                <c:pt idx="14">
                  <c:v>0.31754913947145852</c:v>
                </c:pt>
                <c:pt idx="15">
                  <c:v>4.1756794883851027E-2</c:v>
                </c:pt>
                <c:pt idx="16">
                  <c:v>0.37369510015987939</c:v>
                </c:pt>
                <c:pt idx="17">
                  <c:v>0.35074767234082821</c:v>
                </c:pt>
                <c:pt idx="18">
                  <c:v>0.18527226558826534</c:v>
                </c:pt>
                <c:pt idx="19">
                  <c:v>0.20064892316373784</c:v>
                </c:pt>
                <c:pt idx="20">
                  <c:v>0</c:v>
                </c:pt>
                <c:pt idx="21">
                  <c:v>0.44305464121132404</c:v>
                </c:pt>
                <c:pt idx="22">
                  <c:v>0.42701965578858314</c:v>
                </c:pt>
                <c:pt idx="23">
                  <c:v>0.58647606508040862</c:v>
                </c:pt>
                <c:pt idx="24">
                  <c:v>0.42786607730649773</c:v>
                </c:pt>
                <c:pt idx="25">
                  <c:v>0.68325025862879796</c:v>
                </c:pt>
                <c:pt idx="26">
                  <c:v>0.19058591178406817</c:v>
                </c:pt>
                <c:pt idx="27">
                  <c:v>0.33870967741935332</c:v>
                </c:pt>
                <c:pt idx="28">
                  <c:v>0.42734881971221733</c:v>
                </c:pt>
                <c:pt idx="29">
                  <c:v>0.54918649487444837</c:v>
                </c:pt>
                <c:pt idx="30">
                  <c:v>0.38385215837487086</c:v>
                </c:pt>
                <c:pt idx="31">
                  <c:v>0.62630489984012061</c:v>
                </c:pt>
                <c:pt idx="32">
                  <c:v>0.44568795260039501</c:v>
                </c:pt>
                <c:pt idx="33">
                  <c:v>0.42020126022759463</c:v>
                </c:pt>
                <c:pt idx="34">
                  <c:v>0.51293143985704903</c:v>
                </c:pt>
                <c:pt idx="35">
                  <c:v>0.39429135709583296</c:v>
                </c:pt>
                <c:pt idx="36">
                  <c:v>0.22180946111163266</c:v>
                </c:pt>
                <c:pt idx="37">
                  <c:v>0.52130160820088411</c:v>
                </c:pt>
                <c:pt idx="38">
                  <c:v>0.55045612715132164</c:v>
                </c:pt>
                <c:pt idx="39">
                  <c:v>0.42057744756888971</c:v>
                </c:pt>
                <c:pt idx="40">
                  <c:v>0.72387849148876104</c:v>
                </c:pt>
                <c:pt idx="41">
                  <c:v>0.75406752562776469</c:v>
                </c:pt>
                <c:pt idx="42">
                  <c:v>0.8740712875011758</c:v>
                </c:pt>
                <c:pt idx="43">
                  <c:v>0.54095739678359867</c:v>
                </c:pt>
                <c:pt idx="44">
                  <c:v>0.61492523276591948</c:v>
                </c:pt>
                <c:pt idx="45">
                  <c:v>0.39372707608389163</c:v>
                </c:pt>
                <c:pt idx="46">
                  <c:v>0.75265682309790338</c:v>
                </c:pt>
                <c:pt idx="47">
                  <c:v>0.32859964262202546</c:v>
                </c:pt>
                <c:pt idx="48">
                  <c:v>0.43017022477193717</c:v>
                </c:pt>
                <c:pt idx="49">
                  <c:v>0.35949402802595576</c:v>
                </c:pt>
                <c:pt idx="50">
                  <c:v>0.37632841154895036</c:v>
                </c:pt>
                <c:pt idx="51">
                  <c:v>0.41747390200319656</c:v>
                </c:pt>
                <c:pt idx="52">
                  <c:v>0.35676666980156302</c:v>
                </c:pt>
                <c:pt idx="53">
                  <c:v>0.59573967835982455</c:v>
                </c:pt>
                <c:pt idx="54">
                  <c:v>0.50418508417191887</c:v>
                </c:pt>
                <c:pt idx="55">
                  <c:v>0.52600394996708477</c:v>
                </c:pt>
                <c:pt idx="56">
                  <c:v>0.39791216025580917</c:v>
                </c:pt>
                <c:pt idx="57">
                  <c:v>0.36076366030283169</c:v>
                </c:pt>
                <c:pt idx="58">
                  <c:v>0.59818489607824921</c:v>
                </c:pt>
                <c:pt idx="59">
                  <c:v>0.33560613185366284</c:v>
                </c:pt>
                <c:pt idx="60">
                  <c:v>0.46473243675350195</c:v>
                </c:pt>
                <c:pt idx="61">
                  <c:v>0.26831562117934787</c:v>
                </c:pt>
                <c:pt idx="62">
                  <c:v>0.46938775510203901</c:v>
                </c:pt>
                <c:pt idx="63">
                  <c:v>0.40985610834195429</c:v>
                </c:pt>
                <c:pt idx="64">
                  <c:v>0.32530800338568605</c:v>
                </c:pt>
                <c:pt idx="65">
                  <c:v>0.3951848020314111</c:v>
                </c:pt>
                <c:pt idx="66">
                  <c:v>0.59785573215461241</c:v>
                </c:pt>
                <c:pt idx="67">
                  <c:v>7.2886297376080393E-3</c:v>
                </c:pt>
                <c:pt idx="68">
                  <c:v>0.27847267939433668</c:v>
                </c:pt>
                <c:pt idx="69">
                  <c:v>0.25919307815291992</c:v>
                </c:pt>
                <c:pt idx="70">
                  <c:v>0.25336217436283404</c:v>
                </c:pt>
                <c:pt idx="71">
                  <c:v>0.18038183015141585</c:v>
                </c:pt>
                <c:pt idx="72">
                  <c:v>0.23182544907363878</c:v>
                </c:pt>
                <c:pt idx="73">
                  <c:v>0.5526662277814367</c:v>
                </c:pt>
                <c:pt idx="74">
                  <c:v>0.53094140882159246</c:v>
                </c:pt>
                <c:pt idx="75">
                  <c:v>0.3971127621555528</c:v>
                </c:pt>
                <c:pt idx="76">
                  <c:v>0.4529765823380057</c:v>
                </c:pt>
                <c:pt idx="77">
                  <c:v>0.56531552713251376</c:v>
                </c:pt>
                <c:pt idx="78">
                  <c:v>0.27682685977616828</c:v>
                </c:pt>
                <c:pt idx="79">
                  <c:v>0.19895608012790325</c:v>
                </c:pt>
                <c:pt idx="80">
                  <c:v>0.37717483306686767</c:v>
                </c:pt>
                <c:pt idx="81">
                  <c:v>0.20408163265305987</c:v>
                </c:pt>
                <c:pt idx="82">
                  <c:v>0.42222326718706071</c:v>
                </c:pt>
                <c:pt idx="83">
                  <c:v>0.13806075425562084</c:v>
                </c:pt>
                <c:pt idx="84">
                  <c:v>0.17201166180758073</c:v>
                </c:pt>
                <c:pt idx="85">
                  <c:v>5.5252515752845399E-2</c:v>
                </c:pt>
                <c:pt idx="86">
                  <c:v>0.28091789711276138</c:v>
                </c:pt>
                <c:pt idx="87">
                  <c:v>0.37708078623154323</c:v>
                </c:pt>
                <c:pt idx="88">
                  <c:v>0.39875858177372381</c:v>
                </c:pt>
                <c:pt idx="89">
                  <c:v>0.22354932756512813</c:v>
                </c:pt>
                <c:pt idx="90">
                  <c:v>0.41502868428477446</c:v>
                </c:pt>
                <c:pt idx="91">
                  <c:v>0.21085300479639016</c:v>
                </c:pt>
                <c:pt idx="92">
                  <c:v>0.20257688328787685</c:v>
                </c:pt>
                <c:pt idx="93">
                  <c:v>0.1734693877551029</c:v>
                </c:pt>
                <c:pt idx="94">
                  <c:v>0.46764788864854623</c:v>
                </c:pt>
                <c:pt idx="95">
                  <c:v>0.37355402990689407</c:v>
                </c:pt>
                <c:pt idx="96">
                  <c:v>0.35055957867017667</c:v>
                </c:pt>
                <c:pt idx="97">
                  <c:v>0.37562306028402109</c:v>
                </c:pt>
                <c:pt idx="98">
                  <c:v>0.36189222232671964</c:v>
                </c:pt>
                <c:pt idx="99">
                  <c:v>0.48274240571804805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419-436B-A044-9E699D1813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'exp1-endosome11'!$N$2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'exp1-endosome11'!$M$3:$M$146</c:f>
              <c:numCache>
                <c:formatCode>General</c:formatCode>
                <c:ptCount val="144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64</c:v>
                </c:pt>
                <c:pt idx="17">
                  <c:v>65</c:v>
                </c:pt>
                <c:pt idx="18">
                  <c:v>66</c:v>
                </c:pt>
                <c:pt idx="19">
                  <c:v>67</c:v>
                </c:pt>
                <c:pt idx="20">
                  <c:v>68</c:v>
                </c:pt>
                <c:pt idx="21">
                  <c:v>69</c:v>
                </c:pt>
                <c:pt idx="22">
                  <c:v>70</c:v>
                </c:pt>
                <c:pt idx="23">
                  <c:v>71</c:v>
                </c:pt>
                <c:pt idx="24">
                  <c:v>72</c:v>
                </c:pt>
                <c:pt idx="25">
                  <c:v>73</c:v>
                </c:pt>
                <c:pt idx="26">
                  <c:v>74</c:v>
                </c:pt>
                <c:pt idx="27">
                  <c:v>75</c:v>
                </c:pt>
                <c:pt idx="28">
                  <c:v>76</c:v>
                </c:pt>
                <c:pt idx="29">
                  <c:v>77</c:v>
                </c:pt>
                <c:pt idx="30">
                  <c:v>78</c:v>
                </c:pt>
                <c:pt idx="31">
                  <c:v>79</c:v>
                </c:pt>
                <c:pt idx="32">
                  <c:v>80</c:v>
                </c:pt>
                <c:pt idx="33">
                  <c:v>81</c:v>
                </c:pt>
                <c:pt idx="34">
                  <c:v>82</c:v>
                </c:pt>
                <c:pt idx="35">
                  <c:v>83</c:v>
                </c:pt>
              </c:numCache>
            </c:numRef>
          </c:xVal>
          <c:yVal>
            <c:numRef>
              <c:f>'exp1-endosome11'!$N$3:$N$146</c:f>
              <c:numCache>
                <c:formatCode>General</c:formatCode>
                <c:ptCount val="144"/>
                <c:pt idx="0">
                  <c:v>0</c:v>
                </c:pt>
                <c:pt idx="1">
                  <c:v>0.19425373836170409</c:v>
                </c:pt>
                <c:pt idx="2">
                  <c:v>2.18136409709811E-2</c:v>
                </c:pt>
                <c:pt idx="3">
                  <c:v>0.70403460923539929</c:v>
                </c:pt>
                <c:pt idx="4">
                  <c:v>0.75595891198261178</c:v>
                </c:pt>
                <c:pt idx="5">
                  <c:v>0.6601878846776803</c:v>
                </c:pt>
                <c:pt idx="6">
                  <c:v>0.52505303196547448</c:v>
                </c:pt>
                <c:pt idx="7">
                  <c:v>0.49383993228627843</c:v>
                </c:pt>
                <c:pt idx="8">
                  <c:v>0.64145688997565242</c:v>
                </c:pt>
                <c:pt idx="9">
                  <c:v>0.68028255849190655</c:v>
                </c:pt>
                <c:pt idx="10">
                  <c:v>8.9846076679519632E-2</c:v>
                </c:pt>
                <c:pt idx="11">
                  <c:v>0.78049991117798889</c:v>
                </c:pt>
                <c:pt idx="12">
                  <c:v>0.87877362926737512</c:v>
                </c:pt>
                <c:pt idx="13">
                  <c:v>0.87425938117182389</c:v>
                </c:pt>
                <c:pt idx="14">
                  <c:v>0.82719416491635067</c:v>
                </c:pt>
                <c:pt idx="15">
                  <c:v>0.69105614596068887</c:v>
                </c:pt>
                <c:pt idx="16">
                  <c:v>0.81714682800923766</c:v>
                </c:pt>
                <c:pt idx="17">
                  <c:v>0.68053857487695568</c:v>
                </c:pt>
                <c:pt idx="18">
                  <c:v>1</c:v>
                </c:pt>
                <c:pt idx="19">
                  <c:v>0.85959852450965035</c:v>
                </c:pt>
                <c:pt idx="20">
                  <c:v>0.37875795479482116</c:v>
                </c:pt>
                <c:pt idx="21">
                  <c:v>0.52825584919067481</c:v>
                </c:pt>
                <c:pt idx="22">
                  <c:v>0.53670961472146472</c:v>
                </c:pt>
                <c:pt idx="23">
                  <c:v>0.39648055842920887</c:v>
                </c:pt>
                <c:pt idx="24">
                  <c:v>0.22412928304962518</c:v>
                </c:pt>
                <c:pt idx="25">
                  <c:v>0.5219547112239673</c:v>
                </c:pt>
                <c:pt idx="26">
                  <c:v>0.36349624335141129</c:v>
                </c:pt>
                <c:pt idx="27">
                  <c:v>0.43558314262725023</c:v>
                </c:pt>
                <c:pt idx="28">
                  <c:v>0.48714170768153642</c:v>
                </c:pt>
                <c:pt idx="29">
                  <c:v>0.37027284031892316</c:v>
                </c:pt>
                <c:pt idx="30">
                  <c:v>0.55343427693658098</c:v>
                </c:pt>
                <c:pt idx="31">
                  <c:v>0.45624732227760523</c:v>
                </c:pt>
                <c:pt idx="32">
                  <c:v>0.50769616602401335</c:v>
                </c:pt>
                <c:pt idx="33">
                  <c:v>0.56566559035288488</c:v>
                </c:pt>
                <c:pt idx="34">
                  <c:v>0.54529922568105593</c:v>
                </c:pt>
                <c:pt idx="35">
                  <c:v>0.59915148855241041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D9-4B44-AB8C-61C6E1459D16}"/>
            </c:ext>
          </c:extLst>
        </c:ser>
        <c:ser>
          <c:idx val="1"/>
          <c:order val="1"/>
          <c:tx>
            <c:strRef>
              <c:f>'exp1-endosome11'!$O$2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'exp1-endosome11'!$M$3:$M$146</c:f>
              <c:numCache>
                <c:formatCode>General</c:formatCode>
                <c:ptCount val="144"/>
                <c:pt idx="0">
                  <c:v>48</c:v>
                </c:pt>
                <c:pt idx="1">
                  <c:v>49</c:v>
                </c:pt>
                <c:pt idx="2">
                  <c:v>50</c:v>
                </c:pt>
                <c:pt idx="3">
                  <c:v>51</c:v>
                </c:pt>
                <c:pt idx="4">
                  <c:v>52</c:v>
                </c:pt>
                <c:pt idx="5">
                  <c:v>53</c:v>
                </c:pt>
                <c:pt idx="6">
                  <c:v>54</c:v>
                </c:pt>
                <c:pt idx="7">
                  <c:v>55</c:v>
                </c:pt>
                <c:pt idx="8">
                  <c:v>56</c:v>
                </c:pt>
                <c:pt idx="9">
                  <c:v>57</c:v>
                </c:pt>
                <c:pt idx="10">
                  <c:v>58</c:v>
                </c:pt>
                <c:pt idx="11">
                  <c:v>59</c:v>
                </c:pt>
                <c:pt idx="12">
                  <c:v>60</c:v>
                </c:pt>
                <c:pt idx="13">
                  <c:v>61</c:v>
                </c:pt>
                <c:pt idx="14">
                  <c:v>62</c:v>
                </c:pt>
                <c:pt idx="15">
                  <c:v>63</c:v>
                </c:pt>
                <c:pt idx="16">
                  <c:v>64</c:v>
                </c:pt>
                <c:pt idx="17">
                  <c:v>65</c:v>
                </c:pt>
                <c:pt idx="18">
                  <c:v>66</c:v>
                </c:pt>
                <c:pt idx="19">
                  <c:v>67</c:v>
                </c:pt>
                <c:pt idx="20">
                  <c:v>68</c:v>
                </c:pt>
                <c:pt idx="21">
                  <c:v>69</c:v>
                </c:pt>
                <c:pt idx="22">
                  <c:v>70</c:v>
                </c:pt>
                <c:pt idx="23">
                  <c:v>71</c:v>
                </c:pt>
                <c:pt idx="24">
                  <c:v>72</c:v>
                </c:pt>
                <c:pt idx="25">
                  <c:v>73</c:v>
                </c:pt>
                <c:pt idx="26">
                  <c:v>74</c:v>
                </c:pt>
                <c:pt idx="27">
                  <c:v>75</c:v>
                </c:pt>
                <c:pt idx="28">
                  <c:v>76</c:v>
                </c:pt>
                <c:pt idx="29">
                  <c:v>77</c:v>
                </c:pt>
                <c:pt idx="30">
                  <c:v>78</c:v>
                </c:pt>
                <c:pt idx="31">
                  <c:v>79</c:v>
                </c:pt>
                <c:pt idx="32">
                  <c:v>80</c:v>
                </c:pt>
                <c:pt idx="33">
                  <c:v>81</c:v>
                </c:pt>
                <c:pt idx="34">
                  <c:v>82</c:v>
                </c:pt>
                <c:pt idx="35">
                  <c:v>83</c:v>
                </c:pt>
              </c:numCache>
            </c:numRef>
          </c:xVal>
          <c:yVal>
            <c:numRef>
              <c:f>'exp1-endosome11'!$O$3:$O$146</c:f>
              <c:numCache>
                <c:formatCode>General</c:formatCode>
                <c:ptCount val="144"/>
                <c:pt idx="0">
                  <c:v>1.6786844130304637E-2</c:v>
                </c:pt>
                <c:pt idx="1">
                  <c:v>0.10505315358964801</c:v>
                </c:pt>
                <c:pt idx="2">
                  <c:v>0.24624504802348418</c:v>
                </c:pt>
                <c:pt idx="3">
                  <c:v>1</c:v>
                </c:pt>
                <c:pt idx="4">
                  <c:v>0.69239319406047795</c:v>
                </c:pt>
                <c:pt idx="5">
                  <c:v>0.64892980306096315</c:v>
                </c:pt>
                <c:pt idx="6">
                  <c:v>0.5525693276712168</c:v>
                </c:pt>
                <c:pt idx="7">
                  <c:v>0.12457605380910258</c:v>
                </c:pt>
                <c:pt idx="8">
                  <c:v>0.21124633054977571</c:v>
                </c:pt>
                <c:pt idx="9">
                  <c:v>0.42443070082936701</c:v>
                </c:pt>
                <c:pt idx="10">
                  <c:v>8.2053182090231797E-2</c:v>
                </c:pt>
                <c:pt idx="11">
                  <c:v>0.33379884287627876</c:v>
                </c:pt>
                <c:pt idx="12">
                  <c:v>0.25114714851654502</c:v>
                </c:pt>
                <c:pt idx="13">
                  <c:v>0.19628352381223824</c:v>
                </c:pt>
                <c:pt idx="14">
                  <c:v>0.18818935788183527</c:v>
                </c:pt>
                <c:pt idx="15">
                  <c:v>0.18553880354547247</c:v>
                </c:pt>
                <c:pt idx="16">
                  <c:v>9.6445977142531059E-2</c:v>
                </c:pt>
                <c:pt idx="17">
                  <c:v>0.28509134437255934</c:v>
                </c:pt>
                <c:pt idx="18">
                  <c:v>0.26853250491635161</c:v>
                </c:pt>
                <c:pt idx="19">
                  <c:v>0.1655028928093023</c:v>
                </c:pt>
                <c:pt idx="20">
                  <c:v>7.766409211388739E-2</c:v>
                </c:pt>
                <c:pt idx="21">
                  <c:v>0</c:v>
                </c:pt>
                <c:pt idx="22">
                  <c:v>0.25157465728047429</c:v>
                </c:pt>
                <c:pt idx="23">
                  <c:v>0.19180893208310829</c:v>
                </c:pt>
                <c:pt idx="24">
                  <c:v>0.10277310684869027</c:v>
                </c:pt>
                <c:pt idx="25">
                  <c:v>0.20825376920226757</c:v>
                </c:pt>
                <c:pt idx="26">
                  <c:v>9.2113888334710056E-2</c:v>
                </c:pt>
                <c:pt idx="27">
                  <c:v>0.27457462877989047</c:v>
                </c:pt>
                <c:pt idx="28">
                  <c:v>0.26958702653404248</c:v>
                </c:pt>
                <c:pt idx="29">
                  <c:v>0.2081112662809578</c:v>
                </c:pt>
                <c:pt idx="30">
                  <c:v>0.16419186593325075</c:v>
                </c:pt>
                <c:pt idx="31">
                  <c:v>0.18328725738877605</c:v>
                </c:pt>
                <c:pt idx="32">
                  <c:v>0.27175307093795342</c:v>
                </c:pt>
                <c:pt idx="33">
                  <c:v>0.19611252030666554</c:v>
                </c:pt>
                <c:pt idx="34">
                  <c:v>0.21614843104283574</c:v>
                </c:pt>
                <c:pt idx="35">
                  <c:v>0.12032946675406793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D9-4B44-AB8C-61C6E1459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'exp1-endosome12'!$N$2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'exp1-endosome12'!$M$3:$M$146</c:f>
              <c:numCache>
                <c:formatCode>General</c:formatCode>
                <c:ptCount val="144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</c:numCache>
            </c:numRef>
          </c:xVal>
          <c:yVal>
            <c:numRef>
              <c:f>'exp1-endosome12'!$N$3:$N$146</c:f>
              <c:numCache>
                <c:formatCode>General</c:formatCode>
                <c:ptCount val="144"/>
                <c:pt idx="0">
                  <c:v>7.2512726097129276E-2</c:v>
                </c:pt>
                <c:pt idx="1">
                  <c:v>5.103315634606205E-2</c:v>
                </c:pt>
                <c:pt idx="2">
                  <c:v>0</c:v>
                </c:pt>
                <c:pt idx="3">
                  <c:v>2.2120669154351413E-2</c:v>
                </c:pt>
                <c:pt idx="4">
                  <c:v>3.2819357914289748E-2</c:v>
                </c:pt>
                <c:pt idx="5">
                  <c:v>0.10036493350648509</c:v>
                </c:pt>
                <c:pt idx="6">
                  <c:v>0.17674891369267759</c:v>
                </c:pt>
                <c:pt idx="7">
                  <c:v>0.20574085337453885</c:v>
                </c:pt>
                <c:pt idx="8">
                  <c:v>0.29715231316335966</c:v>
                </c:pt>
                <c:pt idx="9">
                  <c:v>0.30458249086296374</c:v>
                </c:pt>
                <c:pt idx="10">
                  <c:v>0.32907029627559581</c:v>
                </c:pt>
                <c:pt idx="11">
                  <c:v>0.5645400796716693</c:v>
                </c:pt>
                <c:pt idx="12">
                  <c:v>0.15419536545405749</c:v>
                </c:pt>
                <c:pt idx="13">
                  <c:v>0.36299376982887571</c:v>
                </c:pt>
                <c:pt idx="14">
                  <c:v>0.65798716705297022</c:v>
                </c:pt>
                <c:pt idx="15">
                  <c:v>0.72462314861999255</c:v>
                </c:pt>
                <c:pt idx="16">
                  <c:v>0.55497564370215724</c:v>
                </c:pt>
                <c:pt idx="17">
                  <c:v>0.3989802683850322</c:v>
                </c:pt>
                <c:pt idx="18">
                  <c:v>0.57816207212094328</c:v>
                </c:pt>
                <c:pt idx="19">
                  <c:v>0.79850574523696027</c:v>
                </c:pt>
                <c:pt idx="20">
                  <c:v>1</c:v>
                </c:pt>
                <c:pt idx="21">
                  <c:v>0.80234138269250788</c:v>
                </c:pt>
                <c:pt idx="22">
                  <c:v>0.92564068844212888</c:v>
                </c:pt>
                <c:pt idx="23">
                  <c:v>0.67663110482797195</c:v>
                </c:pt>
                <c:pt idx="24">
                  <c:v>0.59717587493630098</c:v>
                </c:pt>
                <c:pt idx="25">
                  <c:v>0.60335947046285177</c:v>
                </c:pt>
                <c:pt idx="26">
                  <c:v>0.56008252100011513</c:v>
                </c:pt>
                <c:pt idx="27">
                  <c:v>0.61849653970706697</c:v>
                </c:pt>
                <c:pt idx="28">
                  <c:v>0.66385021287787882</c:v>
                </c:pt>
                <c:pt idx="29">
                  <c:v>0.53490430084548424</c:v>
                </c:pt>
                <c:pt idx="30">
                  <c:v>0.64935972251902763</c:v>
                </c:pt>
                <c:pt idx="31">
                  <c:v>0.75846442994208196</c:v>
                </c:pt>
                <c:pt idx="32">
                  <c:v>0.74764245283535824</c:v>
                </c:pt>
                <c:pt idx="33">
                  <c:v>0.72151354253995925</c:v>
                </c:pt>
                <c:pt idx="34">
                  <c:v>0.68873254100022474</c:v>
                </c:pt>
                <c:pt idx="35">
                  <c:v>0.65734880739072532</c:v>
                </c:pt>
                <c:pt idx="36">
                  <c:v>0.52553438648978901</c:v>
                </c:pt>
                <c:pt idx="37">
                  <c:v>0.53189058570183956</c:v>
                </c:pt>
                <c:pt idx="38">
                  <c:v>0.45591756667159827</c:v>
                </c:pt>
                <c:pt idx="39">
                  <c:v>0.36835544304352347</c:v>
                </c:pt>
                <c:pt idx="40">
                  <c:v>0.28616321185321558</c:v>
                </c:pt>
                <c:pt idx="41">
                  <c:v>0.59566353788239956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F2-44CA-B361-4724806B5420}"/>
            </c:ext>
          </c:extLst>
        </c:ser>
        <c:ser>
          <c:idx val="1"/>
          <c:order val="1"/>
          <c:tx>
            <c:strRef>
              <c:f>'exp1-endosome12'!$O$2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'exp1-endosome12'!$M$3:$M$146</c:f>
              <c:numCache>
                <c:formatCode>General</c:formatCode>
                <c:ptCount val="144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</c:numCache>
            </c:numRef>
          </c:xVal>
          <c:yVal>
            <c:numRef>
              <c:f>'exp1-endosome12'!$O$3:$O$146</c:f>
              <c:numCache>
                <c:formatCode>General</c:formatCode>
                <c:ptCount val="144"/>
                <c:pt idx="0">
                  <c:v>0.16883311294628478</c:v>
                </c:pt>
                <c:pt idx="1">
                  <c:v>3.0962301339787928E-2</c:v>
                </c:pt>
                <c:pt idx="2">
                  <c:v>0.16207180459569437</c:v>
                </c:pt>
                <c:pt idx="3">
                  <c:v>0</c:v>
                </c:pt>
                <c:pt idx="4">
                  <c:v>2.0782914597939805E-2</c:v>
                </c:pt>
                <c:pt idx="5">
                  <c:v>5.1121479005015624E-2</c:v>
                </c:pt>
                <c:pt idx="6">
                  <c:v>0.18934158329383102</c:v>
                </c:pt>
                <c:pt idx="7">
                  <c:v>0.19133754147850665</c:v>
                </c:pt>
                <c:pt idx="8">
                  <c:v>0.27499313889374088</c:v>
                </c:pt>
                <c:pt idx="9">
                  <c:v>0.64422045358149693</c:v>
                </c:pt>
                <c:pt idx="10">
                  <c:v>0.73643372171353005</c:v>
                </c:pt>
                <c:pt idx="11">
                  <c:v>0.55270577081410088</c:v>
                </c:pt>
                <c:pt idx="12">
                  <c:v>0.5328459868765747</c:v>
                </c:pt>
                <c:pt idx="13">
                  <c:v>0.80529427908485274</c:v>
                </c:pt>
                <c:pt idx="14">
                  <c:v>1</c:v>
                </c:pt>
                <c:pt idx="15">
                  <c:v>0.96806466904518285</c:v>
                </c:pt>
                <c:pt idx="16">
                  <c:v>0.38716598887253456</c:v>
                </c:pt>
                <c:pt idx="17">
                  <c:v>0.73296574436765516</c:v>
                </c:pt>
                <c:pt idx="18">
                  <c:v>0.46483371173374044</c:v>
                </c:pt>
                <c:pt idx="19">
                  <c:v>0.56014071505201912</c:v>
                </c:pt>
                <c:pt idx="20">
                  <c:v>0.5188243806292252</c:v>
                </c:pt>
                <c:pt idx="21">
                  <c:v>0.29447868067164074</c:v>
                </c:pt>
                <c:pt idx="22">
                  <c:v>0.41603253411841118</c:v>
                </c:pt>
                <c:pt idx="23">
                  <c:v>0.38282477982086333</c:v>
                </c:pt>
                <c:pt idx="24">
                  <c:v>0.30520695591427455</c:v>
                </c:pt>
                <c:pt idx="25">
                  <c:v>6.8835607894014855E-2</c:v>
                </c:pt>
                <c:pt idx="26">
                  <c:v>0.11262194057034509</c:v>
                </c:pt>
                <c:pt idx="27">
                  <c:v>0.49300167161497993</c:v>
                </c:pt>
                <c:pt idx="28">
                  <c:v>0.39243032858461646</c:v>
                </c:pt>
                <c:pt idx="29">
                  <c:v>0.19265986377585445</c:v>
                </c:pt>
                <c:pt idx="30">
                  <c:v>0.20116763553803624</c:v>
                </c:pt>
                <c:pt idx="31">
                  <c:v>0.22821286894039647</c:v>
                </c:pt>
                <c:pt idx="32">
                  <c:v>0.22509418427684019</c:v>
                </c:pt>
                <c:pt idx="33">
                  <c:v>0.21678600833312556</c:v>
                </c:pt>
                <c:pt idx="34">
                  <c:v>0.19827349617025636</c:v>
                </c:pt>
                <c:pt idx="35">
                  <c:v>0.2869688880017961</c:v>
                </c:pt>
                <c:pt idx="36">
                  <c:v>0.34220703076270653</c:v>
                </c:pt>
                <c:pt idx="37">
                  <c:v>0.39786931463785769</c:v>
                </c:pt>
                <c:pt idx="38">
                  <c:v>0.30695341932586589</c:v>
                </c:pt>
                <c:pt idx="39">
                  <c:v>5.6585414535566099E-2</c:v>
                </c:pt>
                <c:pt idx="40">
                  <c:v>6.7463386642051329E-2</c:v>
                </c:pt>
                <c:pt idx="41">
                  <c:v>0.20822833761632664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CF2-44CA-B361-4724806B5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'exp1-endosome13'!$N$2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'exp1-endosome13'!$M$3:$M$146</c:f>
              <c:numCache>
                <c:formatCode>General</c:formatCode>
                <c:ptCount val="1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53</c:v>
                </c:pt>
                <c:pt idx="45">
                  <c:v>54</c:v>
                </c:pt>
                <c:pt idx="46">
                  <c:v>55</c:v>
                </c:pt>
                <c:pt idx="47">
                  <c:v>56</c:v>
                </c:pt>
                <c:pt idx="48">
                  <c:v>57</c:v>
                </c:pt>
                <c:pt idx="49">
                  <c:v>58</c:v>
                </c:pt>
                <c:pt idx="50">
                  <c:v>59</c:v>
                </c:pt>
                <c:pt idx="51">
                  <c:v>60</c:v>
                </c:pt>
                <c:pt idx="52">
                  <c:v>61</c:v>
                </c:pt>
                <c:pt idx="53">
                  <c:v>62</c:v>
                </c:pt>
              </c:numCache>
            </c:numRef>
          </c:xVal>
          <c:yVal>
            <c:numRef>
              <c:f>'exp1-endosome13'!$N$3:$N$146</c:f>
              <c:numCache>
                <c:formatCode>General</c:formatCode>
                <c:ptCount val="144"/>
                <c:pt idx="0">
                  <c:v>0.14064485225178391</c:v>
                </c:pt>
                <c:pt idx="1">
                  <c:v>2.0638309679793763E-2</c:v>
                </c:pt>
                <c:pt idx="2">
                  <c:v>3.1018801132098959E-2</c:v>
                </c:pt>
                <c:pt idx="3">
                  <c:v>0.18568345050573523</c:v>
                </c:pt>
                <c:pt idx="4">
                  <c:v>0.18580612373055119</c:v>
                </c:pt>
                <c:pt idx="5">
                  <c:v>0.17260998968960778</c:v>
                </c:pt>
                <c:pt idx="6">
                  <c:v>0.30822231893285984</c:v>
                </c:pt>
                <c:pt idx="7">
                  <c:v>0.38769996465842821</c:v>
                </c:pt>
                <c:pt idx="8">
                  <c:v>0.42395866496481915</c:v>
                </c:pt>
                <c:pt idx="9">
                  <c:v>0.40128456391128969</c:v>
                </c:pt>
                <c:pt idx="10">
                  <c:v>0.42209520026403946</c:v>
                </c:pt>
                <c:pt idx="11">
                  <c:v>0.622689289167078</c:v>
                </c:pt>
                <c:pt idx="12">
                  <c:v>0.6743201128593671</c:v>
                </c:pt>
                <c:pt idx="13">
                  <c:v>0.70964708081536809</c:v>
                </c:pt>
                <c:pt idx="14">
                  <c:v>1</c:v>
                </c:pt>
                <c:pt idx="15">
                  <c:v>0.69537025407961484</c:v>
                </c:pt>
                <c:pt idx="16">
                  <c:v>0.61916681514021277</c:v>
                </c:pt>
                <c:pt idx="17">
                  <c:v>0.36526828926346439</c:v>
                </c:pt>
                <c:pt idx="18">
                  <c:v>0.21595160833360114</c:v>
                </c:pt>
                <c:pt idx="19">
                  <c:v>6.6740075882152305E-2</c:v>
                </c:pt>
                <c:pt idx="20">
                  <c:v>0.15084717544899878</c:v>
                </c:pt>
                <c:pt idx="21">
                  <c:v>0.16924815917143005</c:v>
                </c:pt>
                <c:pt idx="22">
                  <c:v>0.22227220020270294</c:v>
                </c:pt>
                <c:pt idx="23">
                  <c:v>0.11736614744737495</c:v>
                </c:pt>
                <c:pt idx="24">
                  <c:v>8.3479129487430415E-2</c:v>
                </c:pt>
                <c:pt idx="25">
                  <c:v>0.12843886638257118</c:v>
                </c:pt>
                <c:pt idx="26">
                  <c:v>0</c:v>
                </c:pt>
                <c:pt idx="27">
                  <c:v>0.2571931782003839</c:v>
                </c:pt>
                <c:pt idx="28">
                  <c:v>5.3964535754864172E-2</c:v>
                </c:pt>
                <c:pt idx="29">
                  <c:v>8.1525120263572282E-2</c:v>
                </c:pt>
                <c:pt idx="30">
                  <c:v>0.16619301171529322</c:v>
                </c:pt>
                <c:pt idx="31">
                  <c:v>0.12613144143959973</c:v>
                </c:pt>
                <c:pt idx="32">
                  <c:v>0.20495190917508116</c:v>
                </c:pt>
                <c:pt idx="33">
                  <c:v>5.3371615168252236E-2</c:v>
                </c:pt>
                <c:pt idx="34">
                  <c:v>9.2472245182885562E-2</c:v>
                </c:pt>
                <c:pt idx="35">
                  <c:v>0.12997520248384087</c:v>
                </c:pt>
                <c:pt idx="36">
                  <c:v>0.18778934086508015</c:v>
                </c:pt>
                <c:pt idx="37">
                  <c:v>0.18131978865155854</c:v>
                </c:pt>
                <c:pt idx="38">
                  <c:v>0.21894541917733015</c:v>
                </c:pt>
                <c:pt idx="39">
                  <c:v>0.21020349151364173</c:v>
                </c:pt>
                <c:pt idx="40">
                  <c:v>0.10574724058263951</c:v>
                </c:pt>
                <c:pt idx="41">
                  <c:v>0.10889293256185516</c:v>
                </c:pt>
                <c:pt idx="42">
                  <c:v>0.29139856238663692</c:v>
                </c:pt>
                <c:pt idx="43">
                  <c:v>0.16848583270292924</c:v>
                </c:pt>
                <c:pt idx="44">
                  <c:v>0.18865389502092753</c:v>
                </c:pt>
                <c:pt idx="45">
                  <c:v>0.18138112526396655</c:v>
                </c:pt>
                <c:pt idx="46">
                  <c:v>0.21894541917733015</c:v>
                </c:pt>
                <c:pt idx="47">
                  <c:v>0.24382179669541715</c:v>
                </c:pt>
                <c:pt idx="48">
                  <c:v>0.29031202810969348</c:v>
                </c:pt>
                <c:pt idx="49">
                  <c:v>0.2254412585104551</c:v>
                </c:pt>
                <c:pt idx="50">
                  <c:v>0.15499469876421337</c:v>
                </c:pt>
                <c:pt idx="51">
                  <c:v>0.19299126975550068</c:v>
                </c:pt>
                <c:pt idx="52">
                  <c:v>0.24178892611274863</c:v>
                </c:pt>
                <c:pt idx="53">
                  <c:v>0.21220715418563976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16-434D-A26B-2545E9D36AAF}"/>
            </c:ext>
          </c:extLst>
        </c:ser>
        <c:ser>
          <c:idx val="1"/>
          <c:order val="1"/>
          <c:tx>
            <c:strRef>
              <c:f>'exp1-endosome13'!$O$2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'exp1-endosome13'!$M$3:$M$146</c:f>
              <c:numCache>
                <c:formatCode>General</c:formatCode>
                <c:ptCount val="144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53</c:v>
                </c:pt>
                <c:pt idx="45">
                  <c:v>54</c:v>
                </c:pt>
                <c:pt idx="46">
                  <c:v>55</c:v>
                </c:pt>
                <c:pt idx="47">
                  <c:v>56</c:v>
                </c:pt>
                <c:pt idx="48">
                  <c:v>57</c:v>
                </c:pt>
                <c:pt idx="49">
                  <c:v>58</c:v>
                </c:pt>
                <c:pt idx="50">
                  <c:v>59</c:v>
                </c:pt>
                <c:pt idx="51">
                  <c:v>60</c:v>
                </c:pt>
                <c:pt idx="52">
                  <c:v>61</c:v>
                </c:pt>
                <c:pt idx="53">
                  <c:v>62</c:v>
                </c:pt>
              </c:numCache>
            </c:numRef>
          </c:xVal>
          <c:yVal>
            <c:numRef>
              <c:f>'exp1-endosome13'!$O$3:$O$146</c:f>
              <c:numCache>
                <c:formatCode>General</c:formatCode>
                <c:ptCount val="144"/>
                <c:pt idx="0">
                  <c:v>0.89599243581350929</c:v>
                </c:pt>
                <c:pt idx="1">
                  <c:v>0.70012364535602301</c:v>
                </c:pt>
                <c:pt idx="2">
                  <c:v>0.55320386937231669</c:v>
                </c:pt>
                <c:pt idx="3">
                  <c:v>1</c:v>
                </c:pt>
                <c:pt idx="4">
                  <c:v>0.81671394283220344</c:v>
                </c:pt>
                <c:pt idx="5">
                  <c:v>0.49029020292384712</c:v>
                </c:pt>
                <c:pt idx="6">
                  <c:v>0.83395156011346194</c:v>
                </c:pt>
                <c:pt idx="7">
                  <c:v>0.55560404393046747</c:v>
                </c:pt>
                <c:pt idx="8">
                  <c:v>0.95119645065095704</c:v>
                </c:pt>
                <c:pt idx="9">
                  <c:v>0.82609644337769905</c:v>
                </c:pt>
                <c:pt idx="10">
                  <c:v>0.62229980362208348</c:v>
                </c:pt>
                <c:pt idx="11">
                  <c:v>0.34402502000145541</c:v>
                </c:pt>
                <c:pt idx="12">
                  <c:v>0.48694450505491588</c:v>
                </c:pt>
                <c:pt idx="13">
                  <c:v>0.64731980507673426</c:v>
                </c:pt>
                <c:pt idx="14">
                  <c:v>0.48483526074623501</c:v>
                </c:pt>
                <c:pt idx="15">
                  <c:v>0.58127863844643279</c:v>
                </c:pt>
                <c:pt idx="16">
                  <c:v>0.46788857371445064</c:v>
                </c:pt>
                <c:pt idx="17">
                  <c:v>0.31405920430576595</c:v>
                </c:pt>
                <c:pt idx="18">
                  <c:v>0.53734817077605801</c:v>
                </c:pt>
                <c:pt idx="19">
                  <c:v>0.44323223507164039</c:v>
                </c:pt>
                <c:pt idx="20">
                  <c:v>6.305913157320657E-2</c:v>
                </c:pt>
                <c:pt idx="21">
                  <c:v>0.2210342570368741</c:v>
                </c:pt>
                <c:pt idx="22">
                  <c:v>0.25609135209833506</c:v>
                </c:pt>
                <c:pt idx="23">
                  <c:v>0.32424176303731322</c:v>
                </c:pt>
                <c:pt idx="24">
                  <c:v>0.33762455451305873</c:v>
                </c:pt>
                <c:pt idx="25">
                  <c:v>0.51923776274638134</c:v>
                </c:pt>
                <c:pt idx="26">
                  <c:v>0.38330060368026569</c:v>
                </c:pt>
                <c:pt idx="27">
                  <c:v>0.88966470288748323</c:v>
                </c:pt>
                <c:pt idx="28">
                  <c:v>0.12546367008509854</c:v>
                </c:pt>
                <c:pt idx="29">
                  <c:v>0</c:v>
                </c:pt>
                <c:pt idx="30">
                  <c:v>0.34257036875409325</c:v>
                </c:pt>
                <c:pt idx="31">
                  <c:v>0.22437995490581358</c:v>
                </c:pt>
                <c:pt idx="32">
                  <c:v>0.56862317259437245</c:v>
                </c:pt>
                <c:pt idx="33">
                  <c:v>0.70128736635391931</c:v>
                </c:pt>
                <c:pt idx="34">
                  <c:v>0.56607753291148466</c:v>
                </c:pt>
                <c:pt idx="35">
                  <c:v>0.75838242781293208</c:v>
                </c:pt>
                <c:pt idx="36">
                  <c:v>0.46301549203578668</c:v>
                </c:pt>
                <c:pt idx="37">
                  <c:v>0.52723834460688135</c:v>
                </c:pt>
                <c:pt idx="38">
                  <c:v>0.95425121827041837</c:v>
                </c:pt>
                <c:pt idx="39">
                  <c:v>0.4401047348898085</c:v>
                </c:pt>
                <c:pt idx="40">
                  <c:v>0.65095643319514163</c:v>
                </c:pt>
                <c:pt idx="41">
                  <c:v>0.26234635246199672</c:v>
                </c:pt>
                <c:pt idx="42">
                  <c:v>0.88355516764855657</c:v>
                </c:pt>
                <c:pt idx="43">
                  <c:v>0.7228162048148935</c:v>
                </c:pt>
                <c:pt idx="44">
                  <c:v>0.19252309258855507</c:v>
                </c:pt>
                <c:pt idx="45">
                  <c:v>0.51181904138482548</c:v>
                </c:pt>
                <c:pt idx="46">
                  <c:v>0.7106698668994107</c:v>
                </c:pt>
                <c:pt idx="47">
                  <c:v>0.12968215870245198</c:v>
                </c:pt>
                <c:pt idx="48">
                  <c:v>0.80194923267146645</c:v>
                </c:pt>
                <c:pt idx="49">
                  <c:v>0.21041530293112196</c:v>
                </c:pt>
                <c:pt idx="50">
                  <c:v>0.49450869154120058</c:v>
                </c:pt>
                <c:pt idx="51">
                  <c:v>0.19208669721434396</c:v>
                </c:pt>
                <c:pt idx="52">
                  <c:v>0.54840352025602124</c:v>
                </c:pt>
                <c:pt idx="53">
                  <c:v>0.63255509491599304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16-434D-A26B-2545E9D36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'exp1-endosome14'!$N$2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'exp1-endosome14'!$M$3:$M$146</c:f>
              <c:numCache>
                <c:formatCode>General</c:formatCode>
                <c:ptCount val="144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54</c:v>
                </c:pt>
                <c:pt idx="24">
                  <c:v>55</c:v>
                </c:pt>
                <c:pt idx="25">
                  <c:v>56</c:v>
                </c:pt>
                <c:pt idx="26">
                  <c:v>57</c:v>
                </c:pt>
                <c:pt idx="27">
                  <c:v>58</c:v>
                </c:pt>
                <c:pt idx="28">
                  <c:v>59</c:v>
                </c:pt>
                <c:pt idx="29">
                  <c:v>60</c:v>
                </c:pt>
                <c:pt idx="30">
                  <c:v>61</c:v>
                </c:pt>
                <c:pt idx="31">
                  <c:v>62</c:v>
                </c:pt>
                <c:pt idx="32">
                  <c:v>63</c:v>
                </c:pt>
                <c:pt idx="33">
                  <c:v>64</c:v>
                </c:pt>
                <c:pt idx="34">
                  <c:v>65</c:v>
                </c:pt>
                <c:pt idx="35">
                  <c:v>66</c:v>
                </c:pt>
                <c:pt idx="36">
                  <c:v>67</c:v>
                </c:pt>
                <c:pt idx="37">
                  <c:v>68</c:v>
                </c:pt>
                <c:pt idx="38">
                  <c:v>69</c:v>
                </c:pt>
                <c:pt idx="39">
                  <c:v>70</c:v>
                </c:pt>
                <c:pt idx="40">
                  <c:v>71</c:v>
                </c:pt>
                <c:pt idx="41">
                  <c:v>72</c:v>
                </c:pt>
                <c:pt idx="42">
                  <c:v>73</c:v>
                </c:pt>
                <c:pt idx="43">
                  <c:v>74</c:v>
                </c:pt>
                <c:pt idx="44">
                  <c:v>75</c:v>
                </c:pt>
                <c:pt idx="45">
                  <c:v>76</c:v>
                </c:pt>
                <c:pt idx="46">
                  <c:v>77</c:v>
                </c:pt>
                <c:pt idx="47">
                  <c:v>78</c:v>
                </c:pt>
                <c:pt idx="48">
                  <c:v>79</c:v>
                </c:pt>
                <c:pt idx="49">
                  <c:v>80</c:v>
                </c:pt>
                <c:pt idx="50">
                  <c:v>81</c:v>
                </c:pt>
                <c:pt idx="51">
                  <c:v>82</c:v>
                </c:pt>
                <c:pt idx="52">
                  <c:v>83</c:v>
                </c:pt>
                <c:pt idx="53">
                  <c:v>84</c:v>
                </c:pt>
                <c:pt idx="54">
                  <c:v>85</c:v>
                </c:pt>
              </c:numCache>
            </c:numRef>
          </c:xVal>
          <c:yVal>
            <c:numRef>
              <c:f>'exp1-endosome14'!$N$3:$N$146</c:f>
              <c:numCache>
                <c:formatCode>General</c:formatCode>
                <c:ptCount val="144"/>
                <c:pt idx="0">
                  <c:v>0.17169507568699638</c:v>
                </c:pt>
                <c:pt idx="1">
                  <c:v>6.3657571308255653E-2</c:v>
                </c:pt>
                <c:pt idx="2">
                  <c:v>4.8143786660306352E-2</c:v>
                </c:pt>
                <c:pt idx="3">
                  <c:v>6.5751913602790285E-2</c:v>
                </c:pt>
                <c:pt idx="4">
                  <c:v>0</c:v>
                </c:pt>
                <c:pt idx="5">
                  <c:v>0.12217245157299265</c:v>
                </c:pt>
                <c:pt idx="6">
                  <c:v>0.18867713589374752</c:v>
                </c:pt>
                <c:pt idx="7">
                  <c:v>0.11806947850131547</c:v>
                </c:pt>
                <c:pt idx="8">
                  <c:v>7.9365138517265163E-2</c:v>
                </c:pt>
                <c:pt idx="9">
                  <c:v>0.13104545691691954</c:v>
                </c:pt>
                <c:pt idx="10">
                  <c:v>2.9402777053163239E-2</c:v>
                </c:pt>
                <c:pt idx="11">
                  <c:v>0.26029469855631998</c:v>
                </c:pt>
                <c:pt idx="12">
                  <c:v>0.1914161778625782</c:v>
                </c:pt>
                <c:pt idx="13">
                  <c:v>0.23367195593682671</c:v>
                </c:pt>
                <c:pt idx="14">
                  <c:v>0.2730396285337367</c:v>
                </c:pt>
                <c:pt idx="15">
                  <c:v>0.19311550185956716</c:v>
                </c:pt>
                <c:pt idx="16">
                  <c:v>0.25069128202070479</c:v>
                </c:pt>
                <c:pt idx="17">
                  <c:v>0.40148020063948198</c:v>
                </c:pt>
                <c:pt idx="18">
                  <c:v>0.37338918246118752</c:v>
                </c:pt>
                <c:pt idx="19">
                  <c:v>0.37239045695418516</c:v>
                </c:pt>
                <c:pt idx="20">
                  <c:v>0.39609155480692532</c:v>
                </c:pt>
                <c:pt idx="21">
                  <c:v>0.64638409194237234</c:v>
                </c:pt>
                <c:pt idx="22">
                  <c:v>0.57819498997547891</c:v>
                </c:pt>
                <c:pt idx="23">
                  <c:v>0.63300191546608431</c:v>
                </c:pt>
                <c:pt idx="24">
                  <c:v>0.87878900805688254</c:v>
                </c:pt>
                <c:pt idx="25">
                  <c:v>0.92619493035007561</c:v>
                </c:pt>
                <c:pt idx="26">
                  <c:v>1</c:v>
                </c:pt>
                <c:pt idx="27">
                  <c:v>0.85428296725820019</c:v>
                </c:pt>
                <c:pt idx="28">
                  <c:v>0.74114376430078022</c:v>
                </c:pt>
                <c:pt idx="29">
                  <c:v>0.50290673841590194</c:v>
                </c:pt>
                <c:pt idx="30">
                  <c:v>0.71382787636672596</c:v>
                </c:pt>
                <c:pt idx="31">
                  <c:v>0.75041551452996536</c:v>
                </c:pt>
                <c:pt idx="32">
                  <c:v>0.65551795842618743</c:v>
                </c:pt>
                <c:pt idx="33">
                  <c:v>0.65855140082432118</c:v>
                </c:pt>
                <c:pt idx="34">
                  <c:v>0.7087187246126212</c:v>
                </c:pt>
                <c:pt idx="35">
                  <c:v>0.62766171527379244</c:v>
                </c:pt>
                <c:pt idx="36">
                  <c:v>0.72633430473053029</c:v>
                </c:pt>
                <c:pt idx="37">
                  <c:v>0.6609513233112968</c:v>
                </c:pt>
                <c:pt idx="38">
                  <c:v>0.65017775823389545</c:v>
                </c:pt>
                <c:pt idx="39">
                  <c:v>0.694766380216291</c:v>
                </c:pt>
                <c:pt idx="40">
                  <c:v>0.67004792391798518</c:v>
                </c:pt>
                <c:pt idx="41">
                  <c:v>0.63998926742738727</c:v>
                </c:pt>
                <c:pt idx="42">
                  <c:v>0.64400652898167254</c:v>
                </c:pt>
                <c:pt idx="43">
                  <c:v>0.524580572552936</c:v>
                </c:pt>
                <c:pt idx="44">
                  <c:v>0.64871693585051904</c:v>
                </c:pt>
                <c:pt idx="45">
                  <c:v>0.58896110187745476</c:v>
                </c:pt>
                <c:pt idx="46">
                  <c:v>0.76626469207205727</c:v>
                </c:pt>
                <c:pt idx="47">
                  <c:v>0.65292052679043899</c:v>
                </c:pt>
                <c:pt idx="48">
                  <c:v>0.66840077214897398</c:v>
                </c:pt>
                <c:pt idx="49">
                  <c:v>0.95236302926861982</c:v>
                </c:pt>
                <c:pt idx="50">
                  <c:v>0.83394325152231086</c:v>
                </c:pt>
                <c:pt idx="51">
                  <c:v>0.78129774690506881</c:v>
                </c:pt>
                <c:pt idx="52">
                  <c:v>0.68561015420619942</c:v>
                </c:pt>
                <c:pt idx="53">
                  <c:v>0.86096846561477525</c:v>
                </c:pt>
                <c:pt idx="54">
                  <c:v>0.68022896154906798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5B-4508-8B04-02A901FEB393}"/>
            </c:ext>
          </c:extLst>
        </c:ser>
        <c:ser>
          <c:idx val="1"/>
          <c:order val="1"/>
          <c:tx>
            <c:strRef>
              <c:f>'exp1-endosome14'!$O$2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'exp1-endosome14'!$M$3:$M$146</c:f>
              <c:numCache>
                <c:formatCode>General</c:formatCode>
                <c:ptCount val="144"/>
                <c:pt idx="0">
                  <c:v>31</c:v>
                </c:pt>
                <c:pt idx="1">
                  <c:v>32</c:v>
                </c:pt>
                <c:pt idx="2">
                  <c:v>33</c:v>
                </c:pt>
                <c:pt idx="3">
                  <c:v>34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44</c:v>
                </c:pt>
                <c:pt idx="14">
                  <c:v>45</c:v>
                </c:pt>
                <c:pt idx="15">
                  <c:v>46</c:v>
                </c:pt>
                <c:pt idx="16">
                  <c:v>47</c:v>
                </c:pt>
                <c:pt idx="17">
                  <c:v>48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52</c:v>
                </c:pt>
                <c:pt idx="22">
                  <c:v>53</c:v>
                </c:pt>
                <c:pt idx="23">
                  <c:v>54</c:v>
                </c:pt>
                <c:pt idx="24">
                  <c:v>55</c:v>
                </c:pt>
                <c:pt idx="25">
                  <c:v>56</c:v>
                </c:pt>
                <c:pt idx="26">
                  <c:v>57</c:v>
                </c:pt>
                <c:pt idx="27">
                  <c:v>58</c:v>
                </c:pt>
                <c:pt idx="28">
                  <c:v>59</c:v>
                </c:pt>
                <c:pt idx="29">
                  <c:v>60</c:v>
                </c:pt>
                <c:pt idx="30">
                  <c:v>61</c:v>
                </c:pt>
                <c:pt idx="31">
                  <c:v>62</c:v>
                </c:pt>
                <c:pt idx="32">
                  <c:v>63</c:v>
                </c:pt>
                <c:pt idx="33">
                  <c:v>64</c:v>
                </c:pt>
                <c:pt idx="34">
                  <c:v>65</c:v>
                </c:pt>
                <c:pt idx="35">
                  <c:v>66</c:v>
                </c:pt>
                <c:pt idx="36">
                  <c:v>67</c:v>
                </c:pt>
                <c:pt idx="37">
                  <c:v>68</c:v>
                </c:pt>
                <c:pt idx="38">
                  <c:v>69</c:v>
                </c:pt>
                <c:pt idx="39">
                  <c:v>70</c:v>
                </c:pt>
                <c:pt idx="40">
                  <c:v>71</c:v>
                </c:pt>
                <c:pt idx="41">
                  <c:v>72</c:v>
                </c:pt>
                <c:pt idx="42">
                  <c:v>73</c:v>
                </c:pt>
                <c:pt idx="43">
                  <c:v>74</c:v>
                </c:pt>
                <c:pt idx="44">
                  <c:v>75</c:v>
                </c:pt>
                <c:pt idx="45">
                  <c:v>76</c:v>
                </c:pt>
                <c:pt idx="46">
                  <c:v>77</c:v>
                </c:pt>
                <c:pt idx="47">
                  <c:v>78</c:v>
                </c:pt>
                <c:pt idx="48">
                  <c:v>79</c:v>
                </c:pt>
                <c:pt idx="49">
                  <c:v>80</c:v>
                </c:pt>
                <c:pt idx="50">
                  <c:v>81</c:v>
                </c:pt>
                <c:pt idx="51">
                  <c:v>82</c:v>
                </c:pt>
                <c:pt idx="52">
                  <c:v>83</c:v>
                </c:pt>
                <c:pt idx="53">
                  <c:v>84</c:v>
                </c:pt>
                <c:pt idx="54">
                  <c:v>85</c:v>
                </c:pt>
              </c:numCache>
            </c:numRef>
          </c:xVal>
          <c:yVal>
            <c:numRef>
              <c:f>'exp1-endosome14'!$O$3:$O$146</c:f>
              <c:numCache>
                <c:formatCode>General</c:formatCode>
                <c:ptCount val="144"/>
                <c:pt idx="0">
                  <c:v>0.92902329887363078</c:v>
                </c:pt>
                <c:pt idx="1">
                  <c:v>0.57089955253819025</c:v>
                </c:pt>
                <c:pt idx="2">
                  <c:v>0.42714601656123097</c:v>
                </c:pt>
                <c:pt idx="3">
                  <c:v>0.64902535616931745</c:v>
                </c:pt>
                <c:pt idx="4">
                  <c:v>0.54364038471429321</c:v>
                </c:pt>
                <c:pt idx="5">
                  <c:v>0.82744432443553129</c:v>
                </c:pt>
                <c:pt idx="6">
                  <c:v>0.6864681376330809</c:v>
                </c:pt>
                <c:pt idx="7">
                  <c:v>0.6023247441238504</c:v>
                </c:pt>
                <c:pt idx="8">
                  <c:v>0.6968574808414334</c:v>
                </c:pt>
                <c:pt idx="9">
                  <c:v>0.54929794784755526</c:v>
                </c:pt>
                <c:pt idx="10">
                  <c:v>0.79211027104870768</c:v>
                </c:pt>
                <c:pt idx="11">
                  <c:v>0.7901558401481259</c:v>
                </c:pt>
                <c:pt idx="12">
                  <c:v>0.94311577431466365</c:v>
                </c:pt>
                <c:pt idx="13">
                  <c:v>0.88263128118088852</c:v>
                </c:pt>
                <c:pt idx="14">
                  <c:v>0.62068610811088787</c:v>
                </c:pt>
                <c:pt idx="15">
                  <c:v>0.75492465154554389</c:v>
                </c:pt>
                <c:pt idx="16">
                  <c:v>0.73311731728642859</c:v>
                </c:pt>
                <c:pt idx="17">
                  <c:v>0.73574036928457642</c:v>
                </c:pt>
                <c:pt idx="18">
                  <c:v>0.22079925937355399</c:v>
                </c:pt>
                <c:pt idx="19">
                  <c:v>0.30005657563133009</c:v>
                </c:pt>
                <c:pt idx="20">
                  <c:v>0.37581648922491501</c:v>
                </c:pt>
                <c:pt idx="21">
                  <c:v>0.35565499151365665</c:v>
                </c:pt>
                <c:pt idx="22">
                  <c:v>0.18726533971094819</c:v>
                </c:pt>
                <c:pt idx="23">
                  <c:v>0.18140204700920587</c:v>
                </c:pt>
                <c:pt idx="24">
                  <c:v>0.67592449724836734</c:v>
                </c:pt>
                <c:pt idx="25">
                  <c:v>0.67854754924651517</c:v>
                </c:pt>
                <c:pt idx="26">
                  <c:v>1</c:v>
                </c:pt>
                <c:pt idx="27">
                  <c:v>0.27994651031219403</c:v>
                </c:pt>
                <c:pt idx="28">
                  <c:v>0.44859332407550212</c:v>
                </c:pt>
                <c:pt idx="29">
                  <c:v>0.73985496065422018</c:v>
                </c:pt>
                <c:pt idx="30">
                  <c:v>0.37586792161703436</c:v>
                </c:pt>
                <c:pt idx="31">
                  <c:v>0.45882837010749367</c:v>
                </c:pt>
                <c:pt idx="32">
                  <c:v>0.7115157125957936</c:v>
                </c:pt>
                <c:pt idx="33">
                  <c:v>0.73543177493185152</c:v>
                </c:pt>
                <c:pt idx="34">
                  <c:v>0.68055341253921631</c:v>
                </c:pt>
                <c:pt idx="35">
                  <c:v>0.5859178110373916</c:v>
                </c:pt>
                <c:pt idx="36">
                  <c:v>0.60139896106567881</c:v>
                </c:pt>
                <c:pt idx="37">
                  <c:v>0.83881088309417184</c:v>
                </c:pt>
                <c:pt idx="38">
                  <c:v>0.49688834027670675</c:v>
                </c:pt>
                <c:pt idx="39">
                  <c:v>0.70904695777400673</c:v>
                </c:pt>
                <c:pt idx="40">
                  <c:v>0.69099418813969105</c:v>
                </c:pt>
                <c:pt idx="41">
                  <c:v>0.68806254178881843</c:v>
                </c:pt>
                <c:pt idx="42">
                  <c:v>0.54724065216273188</c:v>
                </c:pt>
                <c:pt idx="43">
                  <c:v>0</c:v>
                </c:pt>
                <c:pt idx="44">
                  <c:v>0.30165097978707062</c:v>
                </c:pt>
                <c:pt idx="45">
                  <c:v>0.5751170086920756</c:v>
                </c:pt>
                <c:pt idx="46">
                  <c:v>0.49488247698400567</c:v>
                </c:pt>
                <c:pt idx="47">
                  <c:v>0.59821015275420364</c:v>
                </c:pt>
                <c:pt idx="48">
                  <c:v>0.32572133929948954</c:v>
                </c:pt>
                <c:pt idx="49">
                  <c:v>0.47060638790310205</c:v>
                </c:pt>
                <c:pt idx="50">
                  <c:v>0.58360335339196723</c:v>
                </c:pt>
                <c:pt idx="51">
                  <c:v>0.71130998302731185</c:v>
                </c:pt>
                <c:pt idx="52">
                  <c:v>0.54240600730339827</c:v>
                </c:pt>
                <c:pt idx="53">
                  <c:v>0.55171527027722267</c:v>
                </c:pt>
                <c:pt idx="54">
                  <c:v>0.63446998919919884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5B-4508-8B04-02A901FEB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'exp1-endosome15'!$N$2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'exp1-endosome15'!$M$3:$M$146</c:f>
              <c:numCache>
                <c:formatCode>General</c:formatCode>
                <c:ptCount val="144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</c:v>
                </c:pt>
                <c:pt idx="60">
                  <c:v>76</c:v>
                </c:pt>
                <c:pt idx="61">
                  <c:v>77</c:v>
                </c:pt>
                <c:pt idx="62">
                  <c:v>78</c:v>
                </c:pt>
                <c:pt idx="63">
                  <c:v>79</c:v>
                </c:pt>
                <c:pt idx="64">
                  <c:v>80</c:v>
                </c:pt>
                <c:pt idx="65">
                  <c:v>81</c:v>
                </c:pt>
                <c:pt idx="66">
                  <c:v>82</c:v>
                </c:pt>
                <c:pt idx="67">
                  <c:v>83</c:v>
                </c:pt>
                <c:pt idx="68">
                  <c:v>84</c:v>
                </c:pt>
                <c:pt idx="69">
                  <c:v>85</c:v>
                </c:pt>
                <c:pt idx="70">
                  <c:v>86</c:v>
                </c:pt>
                <c:pt idx="71">
                  <c:v>87</c:v>
                </c:pt>
                <c:pt idx="72">
                  <c:v>88</c:v>
                </c:pt>
                <c:pt idx="73">
                  <c:v>89</c:v>
                </c:pt>
                <c:pt idx="74">
                  <c:v>90</c:v>
                </c:pt>
                <c:pt idx="75">
                  <c:v>91</c:v>
                </c:pt>
                <c:pt idx="76">
                  <c:v>92</c:v>
                </c:pt>
                <c:pt idx="77">
                  <c:v>93</c:v>
                </c:pt>
                <c:pt idx="78">
                  <c:v>94</c:v>
                </c:pt>
                <c:pt idx="79">
                  <c:v>95</c:v>
                </c:pt>
                <c:pt idx="80">
                  <c:v>96</c:v>
                </c:pt>
                <c:pt idx="81">
                  <c:v>97</c:v>
                </c:pt>
                <c:pt idx="82">
                  <c:v>98</c:v>
                </c:pt>
                <c:pt idx="83">
                  <c:v>99</c:v>
                </c:pt>
                <c:pt idx="84">
                  <c:v>100</c:v>
                </c:pt>
                <c:pt idx="85">
                  <c:v>101</c:v>
                </c:pt>
                <c:pt idx="86">
                  <c:v>102</c:v>
                </c:pt>
                <c:pt idx="87">
                  <c:v>103</c:v>
                </c:pt>
                <c:pt idx="88">
                  <c:v>104</c:v>
                </c:pt>
                <c:pt idx="89">
                  <c:v>105</c:v>
                </c:pt>
                <c:pt idx="90">
                  <c:v>106</c:v>
                </c:pt>
                <c:pt idx="91">
                  <c:v>107</c:v>
                </c:pt>
                <c:pt idx="92">
                  <c:v>108</c:v>
                </c:pt>
                <c:pt idx="93">
                  <c:v>109</c:v>
                </c:pt>
                <c:pt idx="94">
                  <c:v>110</c:v>
                </c:pt>
                <c:pt idx="95">
                  <c:v>111</c:v>
                </c:pt>
                <c:pt idx="96">
                  <c:v>112</c:v>
                </c:pt>
                <c:pt idx="97">
                  <c:v>113</c:v>
                </c:pt>
                <c:pt idx="98">
                  <c:v>114</c:v>
                </c:pt>
                <c:pt idx="99">
                  <c:v>115</c:v>
                </c:pt>
                <c:pt idx="100">
                  <c:v>116</c:v>
                </c:pt>
                <c:pt idx="101">
                  <c:v>117</c:v>
                </c:pt>
                <c:pt idx="102">
                  <c:v>118</c:v>
                </c:pt>
                <c:pt idx="103">
                  <c:v>119</c:v>
                </c:pt>
                <c:pt idx="104">
                  <c:v>120</c:v>
                </c:pt>
                <c:pt idx="105">
                  <c:v>121</c:v>
                </c:pt>
                <c:pt idx="106">
                  <c:v>122</c:v>
                </c:pt>
                <c:pt idx="107">
                  <c:v>123</c:v>
                </c:pt>
                <c:pt idx="108">
                  <c:v>124</c:v>
                </c:pt>
                <c:pt idx="109">
                  <c:v>125</c:v>
                </c:pt>
                <c:pt idx="110">
                  <c:v>126</c:v>
                </c:pt>
                <c:pt idx="111">
                  <c:v>127</c:v>
                </c:pt>
                <c:pt idx="112">
                  <c:v>128</c:v>
                </c:pt>
                <c:pt idx="113">
                  <c:v>129</c:v>
                </c:pt>
                <c:pt idx="114">
                  <c:v>130</c:v>
                </c:pt>
                <c:pt idx="115">
                  <c:v>131</c:v>
                </c:pt>
              </c:numCache>
            </c:numRef>
          </c:xVal>
          <c:yVal>
            <c:numRef>
              <c:f>'exp1-endosome15'!$N$3:$N$146</c:f>
              <c:numCache>
                <c:formatCode>General</c:formatCode>
                <c:ptCount val="144"/>
                <c:pt idx="0">
                  <c:v>0.22169185487929458</c:v>
                </c:pt>
                <c:pt idx="1">
                  <c:v>0.30872462751437341</c:v>
                </c:pt>
                <c:pt idx="2">
                  <c:v>7.2034221402101514E-2</c:v>
                </c:pt>
                <c:pt idx="3">
                  <c:v>0.12470834032299855</c:v>
                </c:pt>
                <c:pt idx="4">
                  <c:v>0.15543745139005383</c:v>
                </c:pt>
                <c:pt idx="5">
                  <c:v>0.19714669147362501</c:v>
                </c:pt>
                <c:pt idx="6">
                  <c:v>7.0890457962880848E-2</c:v>
                </c:pt>
                <c:pt idx="7">
                  <c:v>0</c:v>
                </c:pt>
                <c:pt idx="8">
                  <c:v>0.10190932243453828</c:v>
                </c:pt>
                <c:pt idx="9">
                  <c:v>0.18997148216491541</c:v>
                </c:pt>
                <c:pt idx="10">
                  <c:v>0.10322083784484497</c:v>
                </c:pt>
                <c:pt idx="11">
                  <c:v>0.14309243133606839</c:v>
                </c:pt>
                <c:pt idx="12">
                  <c:v>0.16343617037500172</c:v>
                </c:pt>
                <c:pt idx="13">
                  <c:v>0.21154286062861241</c:v>
                </c:pt>
                <c:pt idx="14">
                  <c:v>0.11277507510713269</c:v>
                </c:pt>
                <c:pt idx="15">
                  <c:v>0.17321153523553914</c:v>
                </c:pt>
                <c:pt idx="16">
                  <c:v>0.13876138044622013</c:v>
                </c:pt>
                <c:pt idx="17">
                  <c:v>8.0421819956384269E-2</c:v>
                </c:pt>
                <c:pt idx="18">
                  <c:v>0.10369359339972239</c:v>
                </c:pt>
                <c:pt idx="19">
                  <c:v>0.11061717475180298</c:v>
                </c:pt>
                <c:pt idx="20">
                  <c:v>0.18329190367986795</c:v>
                </c:pt>
                <c:pt idx="21">
                  <c:v>0.29118692144632702</c:v>
                </c:pt>
                <c:pt idx="22">
                  <c:v>0.26620712793375356</c:v>
                </c:pt>
                <c:pt idx="23">
                  <c:v>0.36540191847254211</c:v>
                </c:pt>
                <c:pt idx="24">
                  <c:v>0.2614261967578122</c:v>
                </c:pt>
                <c:pt idx="25">
                  <c:v>0.31885837158586627</c:v>
                </c:pt>
                <c:pt idx="26">
                  <c:v>0.26994342183520653</c:v>
                </c:pt>
                <c:pt idx="27">
                  <c:v>0.19869458466136977</c:v>
                </c:pt>
                <c:pt idx="28">
                  <c:v>0.2846979702011499</c:v>
                </c:pt>
                <c:pt idx="29">
                  <c:v>0.28594848489469743</c:v>
                </c:pt>
                <c:pt idx="30">
                  <c:v>0.27188019459228657</c:v>
                </c:pt>
                <c:pt idx="31">
                  <c:v>0.20751681332255642</c:v>
                </c:pt>
                <c:pt idx="32">
                  <c:v>0.24122733442117972</c:v>
                </c:pt>
                <c:pt idx="33">
                  <c:v>0.24179921614078984</c:v>
                </c:pt>
                <c:pt idx="34">
                  <c:v>0.1848931724947768</c:v>
                </c:pt>
                <c:pt idx="35">
                  <c:v>0.27212419745932015</c:v>
                </c:pt>
                <c:pt idx="36">
                  <c:v>0.28401933722721245</c:v>
                </c:pt>
                <c:pt idx="37">
                  <c:v>0.24587863907400906</c:v>
                </c:pt>
                <c:pt idx="38">
                  <c:v>0.23813917313528438</c:v>
                </c:pt>
                <c:pt idx="39">
                  <c:v>0.17895322770042549</c:v>
                </c:pt>
                <c:pt idx="40">
                  <c:v>9.6251505955194938E-2</c:v>
                </c:pt>
                <c:pt idx="41">
                  <c:v>0.14564683635032716</c:v>
                </c:pt>
                <c:pt idx="42">
                  <c:v>9.2019581230079361E-2</c:v>
                </c:pt>
                <c:pt idx="43">
                  <c:v>1.8353590654690062E-2</c:v>
                </c:pt>
                <c:pt idx="44">
                  <c:v>0.17371479114879593</c:v>
                </c:pt>
                <c:pt idx="45">
                  <c:v>6.8336052948622078E-2</c:v>
                </c:pt>
                <c:pt idx="46">
                  <c:v>0.18145425708752061</c:v>
                </c:pt>
                <c:pt idx="47">
                  <c:v>0.31627346621322816</c:v>
                </c:pt>
                <c:pt idx="48">
                  <c:v>0.28433196590059934</c:v>
                </c:pt>
                <c:pt idx="49">
                  <c:v>0.2325881079102679</c:v>
                </c:pt>
                <c:pt idx="50">
                  <c:v>0.24924892867491191</c:v>
                </c:pt>
                <c:pt idx="51">
                  <c:v>0.26708401323715553</c:v>
                </c:pt>
                <c:pt idx="52">
                  <c:v>0.32282341817516358</c:v>
                </c:pt>
                <c:pt idx="53">
                  <c:v>0.41616976499473846</c:v>
                </c:pt>
                <c:pt idx="54">
                  <c:v>0.3058042181995641</c:v>
                </c:pt>
                <c:pt idx="55">
                  <c:v>0.37025910054443145</c:v>
                </c:pt>
                <c:pt idx="56">
                  <c:v>0.6337288213136506</c:v>
                </c:pt>
                <c:pt idx="57">
                  <c:v>0.42442773702591002</c:v>
                </c:pt>
                <c:pt idx="58">
                  <c:v>0.50324066307779125</c:v>
                </c:pt>
                <c:pt idx="59">
                  <c:v>0.68652494166806499</c:v>
                </c:pt>
                <c:pt idx="60">
                  <c:v>0.67166364204779438</c:v>
                </c:pt>
                <c:pt idx="61">
                  <c:v>0.73745291507175237</c:v>
                </c:pt>
                <c:pt idx="62">
                  <c:v>0.72294236957284252</c:v>
                </c:pt>
                <c:pt idx="63">
                  <c:v>0.75469324264560145</c:v>
                </c:pt>
                <c:pt idx="64">
                  <c:v>0.8574947005627318</c:v>
                </c:pt>
                <c:pt idx="65">
                  <c:v>0.79109542037118941</c:v>
                </c:pt>
                <c:pt idx="66">
                  <c:v>0.87592454211337034</c:v>
                </c:pt>
                <c:pt idx="67">
                  <c:v>0.92709651838409113</c:v>
                </c:pt>
                <c:pt idx="68">
                  <c:v>0.96214905525139915</c:v>
                </c:pt>
                <c:pt idx="69">
                  <c:v>0.89189910481448176</c:v>
                </c:pt>
                <c:pt idx="70">
                  <c:v>1</c:v>
                </c:pt>
                <c:pt idx="71">
                  <c:v>0.89528464459457435</c:v>
                </c:pt>
                <c:pt idx="72">
                  <c:v>0.77612736949659189</c:v>
                </c:pt>
                <c:pt idx="73">
                  <c:v>0.86077348908849705</c:v>
                </c:pt>
                <c:pt idx="74">
                  <c:v>0.94158418861421667</c:v>
                </c:pt>
                <c:pt idx="75">
                  <c:v>0.88820093636100239</c:v>
                </c:pt>
                <c:pt idx="76">
                  <c:v>0.92788190261235592</c:v>
                </c:pt>
                <c:pt idx="77">
                  <c:v>0.79644060817714624</c:v>
                </c:pt>
                <c:pt idx="78">
                  <c:v>0.68407728790813316</c:v>
                </c:pt>
                <c:pt idx="79">
                  <c:v>0.80481295655223972</c:v>
                </c:pt>
                <c:pt idx="80">
                  <c:v>0.80292955942232336</c:v>
                </c:pt>
                <c:pt idx="81">
                  <c:v>0.9798773885593155</c:v>
                </c:pt>
                <c:pt idx="82">
                  <c:v>0.74678602473579081</c:v>
                </c:pt>
                <c:pt idx="83">
                  <c:v>0.71002546779924702</c:v>
                </c:pt>
                <c:pt idx="84">
                  <c:v>0.69877083555731812</c:v>
                </c:pt>
                <c:pt idx="85">
                  <c:v>0.7965092339834996</c:v>
                </c:pt>
                <c:pt idx="86">
                  <c:v>0.81493907553413758</c:v>
                </c:pt>
                <c:pt idx="87">
                  <c:v>0.82732984612569249</c:v>
                </c:pt>
                <c:pt idx="88">
                  <c:v>0.66243728363808274</c:v>
                </c:pt>
                <c:pt idx="89">
                  <c:v>0.66326841840391659</c:v>
                </c:pt>
                <c:pt idx="90">
                  <c:v>0.62337394964390835</c:v>
                </c:pt>
                <c:pt idx="91">
                  <c:v>0.57065408018544239</c:v>
                </c:pt>
                <c:pt idx="92">
                  <c:v>0.54209049456331138</c:v>
                </c:pt>
                <c:pt idx="93">
                  <c:v>0.49043813764811722</c:v>
                </c:pt>
                <c:pt idx="94">
                  <c:v>0.51878822076159437</c:v>
                </c:pt>
                <c:pt idx="95">
                  <c:v>0.50740396199655347</c:v>
                </c:pt>
                <c:pt idx="96">
                  <c:v>0.54704680279993301</c:v>
                </c:pt>
                <c:pt idx="97">
                  <c:v>0.49519619355527433</c:v>
                </c:pt>
                <c:pt idx="98">
                  <c:v>0.52924221859606835</c:v>
                </c:pt>
                <c:pt idx="99">
                  <c:v>0.49347292330684889</c:v>
                </c:pt>
                <c:pt idx="100">
                  <c:v>0.66762234456254865</c:v>
                </c:pt>
                <c:pt idx="101">
                  <c:v>0.63286718618943782</c:v>
                </c:pt>
                <c:pt idx="102">
                  <c:v>0.63118966647858099</c:v>
                </c:pt>
                <c:pt idx="103">
                  <c:v>0.52104524728165547</c:v>
                </c:pt>
                <c:pt idx="104">
                  <c:v>0.62361032742134737</c:v>
                </c:pt>
                <c:pt idx="105">
                  <c:v>0.74779253656230482</c:v>
                </c:pt>
                <c:pt idx="106">
                  <c:v>0.6379073704116025</c:v>
                </c:pt>
                <c:pt idx="107">
                  <c:v>0.56985344577798791</c:v>
                </c:pt>
                <c:pt idx="108">
                  <c:v>0.69085599255791286</c:v>
                </c:pt>
                <c:pt idx="109">
                  <c:v>0.6494822564165128</c:v>
                </c:pt>
                <c:pt idx="110">
                  <c:v>0.54658929742424489</c:v>
                </c:pt>
                <c:pt idx="111">
                  <c:v>0.59532887011422397</c:v>
                </c:pt>
                <c:pt idx="112">
                  <c:v>0.83099751422079216</c:v>
                </c:pt>
                <c:pt idx="113">
                  <c:v>0.91281472557302568</c:v>
                </c:pt>
                <c:pt idx="114">
                  <c:v>0.85503942171320535</c:v>
                </c:pt>
                <c:pt idx="115">
                  <c:v>0.78956277736263425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8E-4121-BDD6-5C3C9E37E999}"/>
            </c:ext>
          </c:extLst>
        </c:ser>
        <c:ser>
          <c:idx val="1"/>
          <c:order val="1"/>
          <c:tx>
            <c:strRef>
              <c:f>'exp1-endosome15'!$O$2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'exp1-endosome15'!$M$3:$M$146</c:f>
              <c:numCache>
                <c:formatCode>General</c:formatCode>
                <c:ptCount val="144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</c:v>
                </c:pt>
                <c:pt idx="60">
                  <c:v>76</c:v>
                </c:pt>
                <c:pt idx="61">
                  <c:v>77</c:v>
                </c:pt>
                <c:pt idx="62">
                  <c:v>78</c:v>
                </c:pt>
                <c:pt idx="63">
                  <c:v>79</c:v>
                </c:pt>
                <c:pt idx="64">
                  <c:v>80</c:v>
                </c:pt>
                <c:pt idx="65">
                  <c:v>81</c:v>
                </c:pt>
                <c:pt idx="66">
                  <c:v>82</c:v>
                </c:pt>
                <c:pt idx="67">
                  <c:v>83</c:v>
                </c:pt>
                <c:pt idx="68">
                  <c:v>84</c:v>
                </c:pt>
                <c:pt idx="69">
                  <c:v>85</c:v>
                </c:pt>
                <c:pt idx="70">
                  <c:v>86</c:v>
                </c:pt>
                <c:pt idx="71">
                  <c:v>87</c:v>
                </c:pt>
                <c:pt idx="72">
                  <c:v>88</c:v>
                </c:pt>
                <c:pt idx="73">
                  <c:v>89</c:v>
                </c:pt>
                <c:pt idx="74">
                  <c:v>90</c:v>
                </c:pt>
                <c:pt idx="75">
                  <c:v>91</c:v>
                </c:pt>
                <c:pt idx="76">
                  <c:v>92</c:v>
                </c:pt>
                <c:pt idx="77">
                  <c:v>93</c:v>
                </c:pt>
                <c:pt idx="78">
                  <c:v>94</c:v>
                </c:pt>
                <c:pt idx="79">
                  <c:v>95</c:v>
                </c:pt>
                <c:pt idx="80">
                  <c:v>96</c:v>
                </c:pt>
                <c:pt idx="81">
                  <c:v>97</c:v>
                </c:pt>
                <c:pt idx="82">
                  <c:v>98</c:v>
                </c:pt>
                <c:pt idx="83">
                  <c:v>99</c:v>
                </c:pt>
                <c:pt idx="84">
                  <c:v>100</c:v>
                </c:pt>
                <c:pt idx="85">
                  <c:v>101</c:v>
                </c:pt>
                <c:pt idx="86">
                  <c:v>102</c:v>
                </c:pt>
                <c:pt idx="87">
                  <c:v>103</c:v>
                </c:pt>
                <c:pt idx="88">
                  <c:v>104</c:v>
                </c:pt>
                <c:pt idx="89">
                  <c:v>105</c:v>
                </c:pt>
                <c:pt idx="90">
                  <c:v>106</c:v>
                </c:pt>
                <c:pt idx="91">
                  <c:v>107</c:v>
                </c:pt>
                <c:pt idx="92">
                  <c:v>108</c:v>
                </c:pt>
                <c:pt idx="93">
                  <c:v>109</c:v>
                </c:pt>
                <c:pt idx="94">
                  <c:v>110</c:v>
                </c:pt>
                <c:pt idx="95">
                  <c:v>111</c:v>
                </c:pt>
                <c:pt idx="96">
                  <c:v>112</c:v>
                </c:pt>
                <c:pt idx="97">
                  <c:v>113</c:v>
                </c:pt>
                <c:pt idx="98">
                  <c:v>114</c:v>
                </c:pt>
                <c:pt idx="99">
                  <c:v>115</c:v>
                </c:pt>
                <c:pt idx="100">
                  <c:v>116</c:v>
                </c:pt>
                <c:pt idx="101">
                  <c:v>117</c:v>
                </c:pt>
                <c:pt idx="102">
                  <c:v>118</c:v>
                </c:pt>
                <c:pt idx="103">
                  <c:v>119</c:v>
                </c:pt>
                <c:pt idx="104">
                  <c:v>120</c:v>
                </c:pt>
                <c:pt idx="105">
                  <c:v>121</c:v>
                </c:pt>
                <c:pt idx="106">
                  <c:v>122</c:v>
                </c:pt>
                <c:pt idx="107">
                  <c:v>123</c:v>
                </c:pt>
                <c:pt idx="108">
                  <c:v>124</c:v>
                </c:pt>
                <c:pt idx="109">
                  <c:v>125</c:v>
                </c:pt>
                <c:pt idx="110">
                  <c:v>126</c:v>
                </c:pt>
                <c:pt idx="111">
                  <c:v>127</c:v>
                </c:pt>
                <c:pt idx="112">
                  <c:v>128</c:v>
                </c:pt>
                <c:pt idx="113">
                  <c:v>129</c:v>
                </c:pt>
                <c:pt idx="114">
                  <c:v>130</c:v>
                </c:pt>
                <c:pt idx="115">
                  <c:v>131</c:v>
                </c:pt>
              </c:numCache>
            </c:numRef>
          </c:xVal>
          <c:yVal>
            <c:numRef>
              <c:f>'exp1-endosome15'!$O$3:$O$146</c:f>
              <c:numCache>
                <c:formatCode>General</c:formatCode>
                <c:ptCount val="144"/>
                <c:pt idx="0">
                  <c:v>0.49835540936971956</c:v>
                </c:pt>
                <c:pt idx="1">
                  <c:v>0.57418437194417149</c:v>
                </c:pt>
                <c:pt idx="2">
                  <c:v>0.36389901324562296</c:v>
                </c:pt>
                <c:pt idx="3">
                  <c:v>0.54142590452484685</c:v>
                </c:pt>
                <c:pt idx="4">
                  <c:v>0.21708596319672707</c:v>
                </c:pt>
                <c:pt idx="5">
                  <c:v>0.41839274602186727</c:v>
                </c:pt>
                <c:pt idx="6">
                  <c:v>0.43826117877144516</c:v>
                </c:pt>
                <c:pt idx="7">
                  <c:v>0.28993688327851269</c:v>
                </c:pt>
                <c:pt idx="8">
                  <c:v>0.25811183216285755</c:v>
                </c:pt>
                <c:pt idx="9">
                  <c:v>0.33478531425015534</c:v>
                </c:pt>
                <c:pt idx="10">
                  <c:v>0.31104987109965343</c:v>
                </c:pt>
                <c:pt idx="11">
                  <c:v>0.21833051826828989</c:v>
                </c:pt>
                <c:pt idx="12">
                  <c:v>0.19099475508934019</c:v>
                </c:pt>
                <c:pt idx="13">
                  <c:v>0.19103920348475209</c:v>
                </c:pt>
                <c:pt idx="14">
                  <c:v>0.14859098586540878</c:v>
                </c:pt>
                <c:pt idx="15">
                  <c:v>0.2908258511867704</c:v>
                </c:pt>
                <c:pt idx="16">
                  <c:v>0.41590363587874418</c:v>
                </c:pt>
                <c:pt idx="17">
                  <c:v>0.28011378789225594</c:v>
                </c:pt>
                <c:pt idx="18">
                  <c:v>9.8719886212105548E-2</c:v>
                </c:pt>
                <c:pt idx="19">
                  <c:v>9.1474797759798179E-2</c:v>
                </c:pt>
                <c:pt idx="20">
                  <c:v>0.21032980709396296</c:v>
                </c:pt>
                <c:pt idx="21">
                  <c:v>0.19215041337007674</c:v>
                </c:pt>
                <c:pt idx="22">
                  <c:v>0.21904169259489503</c:v>
                </c:pt>
                <c:pt idx="23">
                  <c:v>0.21375233354075818</c:v>
                </c:pt>
                <c:pt idx="24">
                  <c:v>0.28678104720419378</c:v>
                </c:pt>
                <c:pt idx="25">
                  <c:v>0</c:v>
                </c:pt>
                <c:pt idx="26">
                  <c:v>0.17250422259756074</c:v>
                </c:pt>
                <c:pt idx="27">
                  <c:v>0.15410258689661008</c:v>
                </c:pt>
                <c:pt idx="28">
                  <c:v>0.18010489821317321</c:v>
                </c:pt>
                <c:pt idx="29">
                  <c:v>0.32616232554004704</c:v>
                </c:pt>
                <c:pt idx="30">
                  <c:v>0.51311227664681314</c:v>
                </c:pt>
                <c:pt idx="31">
                  <c:v>0.38990132456218107</c:v>
                </c:pt>
                <c:pt idx="32">
                  <c:v>0.41723708774113072</c:v>
                </c:pt>
                <c:pt idx="33">
                  <c:v>0.36256556138323137</c:v>
                </c:pt>
                <c:pt idx="34">
                  <c:v>0.32762912258867172</c:v>
                </c:pt>
                <c:pt idx="35">
                  <c:v>0.46777491332562726</c:v>
                </c:pt>
                <c:pt idx="36">
                  <c:v>0.47768690550271026</c:v>
                </c:pt>
                <c:pt idx="37">
                  <c:v>0.51466797048626411</c:v>
                </c:pt>
                <c:pt idx="38">
                  <c:v>0.55044892879366958</c:v>
                </c:pt>
                <c:pt idx="39">
                  <c:v>0.7795359587518883</c:v>
                </c:pt>
                <c:pt idx="40">
                  <c:v>0.72895368477197997</c:v>
                </c:pt>
                <c:pt idx="41">
                  <c:v>0.6778824784425258</c:v>
                </c:pt>
                <c:pt idx="42">
                  <c:v>0.64801315672504112</c:v>
                </c:pt>
                <c:pt idx="43">
                  <c:v>0.73406525024446678</c:v>
                </c:pt>
                <c:pt idx="44">
                  <c:v>0.66285892079295849</c:v>
                </c:pt>
                <c:pt idx="45">
                  <c:v>0.79167037069961566</c:v>
                </c:pt>
                <c:pt idx="46">
                  <c:v>0.72575340030224667</c:v>
                </c:pt>
                <c:pt idx="47">
                  <c:v>0.63503422526446807</c:v>
                </c:pt>
                <c:pt idx="48">
                  <c:v>0.83656325006667265</c:v>
                </c:pt>
                <c:pt idx="49">
                  <c:v>0.73988799004355876</c:v>
                </c:pt>
                <c:pt idx="50">
                  <c:v>0.86145435149791116</c:v>
                </c:pt>
                <c:pt idx="51">
                  <c:v>0.71566361454351357</c:v>
                </c:pt>
                <c:pt idx="52">
                  <c:v>0.63801226775713438</c:v>
                </c:pt>
                <c:pt idx="53">
                  <c:v>0.78566983731887352</c:v>
                </c:pt>
                <c:pt idx="54">
                  <c:v>0.74859987554449092</c:v>
                </c:pt>
                <c:pt idx="55">
                  <c:v>0.68855009334163086</c:v>
                </c:pt>
                <c:pt idx="56">
                  <c:v>0.80709396390790245</c:v>
                </c:pt>
                <c:pt idx="57">
                  <c:v>0.61160992088185429</c:v>
                </c:pt>
                <c:pt idx="58">
                  <c:v>0.73015379144812831</c:v>
                </c:pt>
                <c:pt idx="59">
                  <c:v>0.75131122766467839</c:v>
                </c:pt>
                <c:pt idx="60">
                  <c:v>0.60796515245799465</c:v>
                </c:pt>
                <c:pt idx="61">
                  <c:v>0.68161614365721424</c:v>
                </c:pt>
                <c:pt idx="62">
                  <c:v>0.58751889056804973</c:v>
                </c:pt>
                <c:pt idx="63">
                  <c:v>0.68099386612143031</c:v>
                </c:pt>
                <c:pt idx="64">
                  <c:v>0.69610632056182897</c:v>
                </c:pt>
                <c:pt idx="65">
                  <c:v>0.77869143923904505</c:v>
                </c:pt>
                <c:pt idx="66">
                  <c:v>0.75491154769312874</c:v>
                </c:pt>
                <c:pt idx="67">
                  <c:v>0.61178771446350677</c:v>
                </c:pt>
                <c:pt idx="68">
                  <c:v>0.72886478798115373</c:v>
                </c:pt>
                <c:pt idx="69">
                  <c:v>0.79615965863632354</c:v>
                </c:pt>
                <c:pt idx="70">
                  <c:v>0.8485643168281618</c:v>
                </c:pt>
                <c:pt idx="71">
                  <c:v>0.85798737665570401</c:v>
                </c:pt>
                <c:pt idx="72">
                  <c:v>0.54911547693128182</c:v>
                </c:pt>
                <c:pt idx="73">
                  <c:v>0.722908702995821</c:v>
                </c:pt>
                <c:pt idx="74">
                  <c:v>0.65245799626633472</c:v>
                </c:pt>
                <c:pt idx="75">
                  <c:v>0.65165792514890197</c:v>
                </c:pt>
                <c:pt idx="76">
                  <c:v>0.71615254689305563</c:v>
                </c:pt>
                <c:pt idx="77">
                  <c:v>0.71126322339763448</c:v>
                </c:pt>
                <c:pt idx="78">
                  <c:v>0.74615521379678096</c:v>
                </c:pt>
                <c:pt idx="79">
                  <c:v>0.68926126766823603</c:v>
                </c:pt>
                <c:pt idx="80">
                  <c:v>0.43910569828428975</c:v>
                </c:pt>
                <c:pt idx="81">
                  <c:v>0.52213530091563598</c:v>
                </c:pt>
                <c:pt idx="82">
                  <c:v>0.47199751088985514</c:v>
                </c:pt>
                <c:pt idx="83">
                  <c:v>0.75846741932616202</c:v>
                </c:pt>
                <c:pt idx="84">
                  <c:v>0.69157258422970913</c:v>
                </c:pt>
                <c:pt idx="85">
                  <c:v>0.80371588585652043</c:v>
                </c:pt>
                <c:pt idx="86">
                  <c:v>0.6419237265534703</c:v>
                </c:pt>
                <c:pt idx="87">
                  <c:v>0.76424571072984215</c:v>
                </c:pt>
                <c:pt idx="88">
                  <c:v>0.14405724953329144</c:v>
                </c:pt>
                <c:pt idx="89">
                  <c:v>0.71895279580407068</c:v>
                </c:pt>
                <c:pt idx="90">
                  <c:v>0.89385723175393328</c:v>
                </c:pt>
                <c:pt idx="91">
                  <c:v>0.80296026313449953</c:v>
                </c:pt>
                <c:pt idx="92">
                  <c:v>0.53129167037069813</c:v>
                </c:pt>
                <c:pt idx="93">
                  <c:v>0.67205973864343382</c:v>
                </c:pt>
                <c:pt idx="94">
                  <c:v>0.80118232731798289</c:v>
                </c:pt>
                <c:pt idx="95">
                  <c:v>0.73166503689216744</c:v>
                </c:pt>
                <c:pt idx="96">
                  <c:v>0.8010489821317448</c:v>
                </c:pt>
                <c:pt idx="97">
                  <c:v>0.69899546626366771</c:v>
                </c:pt>
                <c:pt idx="98">
                  <c:v>0.7335763178949235</c:v>
                </c:pt>
                <c:pt idx="99">
                  <c:v>0.78553649213263288</c:v>
                </c:pt>
                <c:pt idx="100">
                  <c:v>0.62121077429104787</c:v>
                </c:pt>
                <c:pt idx="101">
                  <c:v>0.46688594541736955</c:v>
                </c:pt>
                <c:pt idx="102">
                  <c:v>0.69890656947284147</c:v>
                </c:pt>
                <c:pt idx="103">
                  <c:v>0.86381011645479611</c:v>
                </c:pt>
                <c:pt idx="104">
                  <c:v>0.84625300026668993</c:v>
                </c:pt>
                <c:pt idx="105">
                  <c:v>0.78513645657391717</c:v>
                </c:pt>
                <c:pt idx="106">
                  <c:v>0.72268646101875655</c:v>
                </c:pt>
                <c:pt idx="107">
                  <c:v>0.75348919903991329</c:v>
                </c:pt>
                <c:pt idx="108">
                  <c:v>0.66192550448928766</c:v>
                </c:pt>
                <c:pt idx="109">
                  <c:v>0.77660236465463639</c:v>
                </c:pt>
                <c:pt idx="110">
                  <c:v>0.42350431149435414</c:v>
                </c:pt>
                <c:pt idx="111">
                  <c:v>0.65734731976175587</c:v>
                </c:pt>
                <c:pt idx="112">
                  <c:v>0.63930127122410785</c:v>
                </c:pt>
                <c:pt idx="113">
                  <c:v>1</c:v>
                </c:pt>
                <c:pt idx="114">
                  <c:v>0.5465374699973311</c:v>
                </c:pt>
                <c:pt idx="115">
                  <c:v>0.88816783714107816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8E-4121-BDD6-5C3C9E37E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'exp1-endosome16'!$N$2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'exp1-endosome16'!$M$3:$M$146</c:f>
              <c:numCache>
                <c:formatCode>General</c:formatCode>
                <c:ptCount val="14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53</c:v>
                </c:pt>
                <c:pt idx="41">
                  <c:v>54</c:v>
                </c:pt>
                <c:pt idx="42">
                  <c:v>55</c:v>
                </c:pt>
                <c:pt idx="43">
                  <c:v>56</c:v>
                </c:pt>
                <c:pt idx="44">
                  <c:v>57</c:v>
                </c:pt>
                <c:pt idx="45">
                  <c:v>58</c:v>
                </c:pt>
                <c:pt idx="46">
                  <c:v>59</c:v>
                </c:pt>
                <c:pt idx="47">
                  <c:v>60</c:v>
                </c:pt>
                <c:pt idx="48">
                  <c:v>61</c:v>
                </c:pt>
                <c:pt idx="49">
                  <c:v>62</c:v>
                </c:pt>
                <c:pt idx="50">
                  <c:v>63</c:v>
                </c:pt>
                <c:pt idx="51">
                  <c:v>64</c:v>
                </c:pt>
                <c:pt idx="52">
                  <c:v>65</c:v>
                </c:pt>
                <c:pt idx="53">
                  <c:v>66</c:v>
                </c:pt>
                <c:pt idx="54">
                  <c:v>67</c:v>
                </c:pt>
                <c:pt idx="55">
                  <c:v>68</c:v>
                </c:pt>
                <c:pt idx="56">
                  <c:v>69</c:v>
                </c:pt>
                <c:pt idx="57">
                  <c:v>70</c:v>
                </c:pt>
                <c:pt idx="58">
                  <c:v>71</c:v>
                </c:pt>
                <c:pt idx="59">
                  <c:v>72</c:v>
                </c:pt>
                <c:pt idx="60">
                  <c:v>73</c:v>
                </c:pt>
              </c:numCache>
            </c:numRef>
          </c:xVal>
          <c:yVal>
            <c:numRef>
              <c:f>'exp1-endosome16'!$N$3:$N$146</c:f>
              <c:numCache>
                <c:formatCode>General</c:formatCode>
                <c:ptCount val="144"/>
                <c:pt idx="0">
                  <c:v>0</c:v>
                </c:pt>
                <c:pt idx="1">
                  <c:v>8.162360275991612E-2</c:v>
                </c:pt>
                <c:pt idx="2">
                  <c:v>0.18191837639724032</c:v>
                </c:pt>
                <c:pt idx="3">
                  <c:v>0.11536605407661503</c:v>
                </c:pt>
                <c:pt idx="4">
                  <c:v>0.1804771159138637</c:v>
                </c:pt>
                <c:pt idx="5">
                  <c:v>0.10472942127848298</c:v>
                </c:pt>
                <c:pt idx="6">
                  <c:v>0.15224536644536921</c:v>
                </c:pt>
                <c:pt idx="7">
                  <c:v>0.17035568482698396</c:v>
                </c:pt>
                <c:pt idx="8">
                  <c:v>0.15534961979418033</c:v>
                </c:pt>
                <c:pt idx="9">
                  <c:v>0.18356832618137722</c:v>
                </c:pt>
                <c:pt idx="10">
                  <c:v>0.219430278208924</c:v>
                </c:pt>
                <c:pt idx="11">
                  <c:v>0.241896985743912</c:v>
                </c:pt>
                <c:pt idx="12">
                  <c:v>0.24358606477194206</c:v>
                </c:pt>
                <c:pt idx="13">
                  <c:v>0.2221367175781607</c:v>
                </c:pt>
                <c:pt idx="14">
                  <c:v>0.25544874721204142</c:v>
                </c:pt>
                <c:pt idx="15">
                  <c:v>0.20763281117531218</c:v>
                </c:pt>
                <c:pt idx="16">
                  <c:v>0.21493041516127762</c:v>
                </c:pt>
                <c:pt idx="17">
                  <c:v>0.33555935254144476</c:v>
                </c:pt>
                <c:pt idx="18">
                  <c:v>0.32228801732121215</c:v>
                </c:pt>
                <c:pt idx="19">
                  <c:v>0.329637793632368</c:v>
                </c:pt>
                <c:pt idx="20">
                  <c:v>0.49422191498519613</c:v>
                </c:pt>
                <c:pt idx="21">
                  <c:v>0.53545761650732393</c:v>
                </c:pt>
                <c:pt idx="22">
                  <c:v>0.51240397031394702</c:v>
                </c:pt>
                <c:pt idx="23">
                  <c:v>0.55532875086410416</c:v>
                </c:pt>
                <c:pt idx="24">
                  <c:v>0.52951649297630055</c:v>
                </c:pt>
                <c:pt idx="25">
                  <c:v>0.43404113787841275</c:v>
                </c:pt>
                <c:pt idx="26">
                  <c:v>0.51707339341846137</c:v>
                </c:pt>
                <c:pt idx="27">
                  <c:v>0.55519832005112901</c:v>
                </c:pt>
                <c:pt idx="28">
                  <c:v>0.71628689561622028</c:v>
                </c:pt>
                <c:pt idx="29">
                  <c:v>0.77983930923841482</c:v>
                </c:pt>
                <c:pt idx="30">
                  <c:v>0.75073367332298602</c:v>
                </c:pt>
                <c:pt idx="31">
                  <c:v>0.82387275169886165</c:v>
                </c:pt>
                <c:pt idx="32">
                  <c:v>0.85423052341885264</c:v>
                </c:pt>
                <c:pt idx="33">
                  <c:v>0.9350780628415658</c:v>
                </c:pt>
                <c:pt idx="34">
                  <c:v>1</c:v>
                </c:pt>
                <c:pt idx="35">
                  <c:v>0.93886055641784849</c:v>
                </c:pt>
                <c:pt idx="36">
                  <c:v>0.94611903115992091</c:v>
                </c:pt>
                <c:pt idx="37">
                  <c:v>0.86049120244166488</c:v>
                </c:pt>
                <c:pt idx="38">
                  <c:v>0.81757946497280531</c:v>
                </c:pt>
                <c:pt idx="39">
                  <c:v>0.75913993921924128</c:v>
                </c:pt>
                <c:pt idx="40">
                  <c:v>0.74917502510793144</c:v>
                </c:pt>
                <c:pt idx="41">
                  <c:v>0.65180190168125329</c:v>
                </c:pt>
                <c:pt idx="42">
                  <c:v>0.6093075428139143</c:v>
                </c:pt>
                <c:pt idx="43">
                  <c:v>0.70262426795706234</c:v>
                </c:pt>
                <c:pt idx="44">
                  <c:v>0.66307764546296455</c:v>
                </c:pt>
                <c:pt idx="45">
                  <c:v>0.67855978296312736</c:v>
                </c:pt>
                <c:pt idx="46">
                  <c:v>0.69172677353297918</c:v>
                </c:pt>
                <c:pt idx="47">
                  <c:v>0.5391096792706308</c:v>
                </c:pt>
                <c:pt idx="48">
                  <c:v>0.67591203745972961</c:v>
                </c:pt>
                <c:pt idx="49">
                  <c:v>0.60981622298451799</c:v>
                </c:pt>
                <c:pt idx="50">
                  <c:v>0.55255709608837988</c:v>
                </c:pt>
                <c:pt idx="51">
                  <c:v>0.46314025225319222</c:v>
                </c:pt>
                <c:pt idx="52">
                  <c:v>0.43426939180111923</c:v>
                </c:pt>
                <c:pt idx="53">
                  <c:v>0.54865721478041962</c:v>
                </c:pt>
                <c:pt idx="54">
                  <c:v>0.67102088197315746</c:v>
                </c:pt>
                <c:pt idx="55">
                  <c:v>0.67416426456586098</c:v>
                </c:pt>
                <c:pt idx="56">
                  <c:v>0.68507480207124161</c:v>
                </c:pt>
                <c:pt idx="57">
                  <c:v>0.55962644615163881</c:v>
                </c:pt>
                <c:pt idx="58">
                  <c:v>0.57969322672788215</c:v>
                </c:pt>
                <c:pt idx="59">
                  <c:v>0.37796893138034959</c:v>
                </c:pt>
                <c:pt idx="60">
                  <c:v>0.3833426808749299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3B-447B-995E-714A405D96FC}"/>
            </c:ext>
          </c:extLst>
        </c:ser>
        <c:ser>
          <c:idx val="1"/>
          <c:order val="1"/>
          <c:tx>
            <c:strRef>
              <c:f>'exp1-endosome16'!$O$2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'exp1-endosome16'!$M$3:$M$146</c:f>
              <c:numCache>
                <c:formatCode>General</c:formatCode>
                <c:ptCount val="144"/>
                <c:pt idx="0">
                  <c:v>13</c:v>
                </c:pt>
                <c:pt idx="1">
                  <c:v>14</c:v>
                </c:pt>
                <c:pt idx="2">
                  <c:v>15</c:v>
                </c:pt>
                <c:pt idx="3">
                  <c:v>16</c:v>
                </c:pt>
                <c:pt idx="4">
                  <c:v>17</c:v>
                </c:pt>
                <c:pt idx="5">
                  <c:v>18</c:v>
                </c:pt>
                <c:pt idx="6">
                  <c:v>19</c:v>
                </c:pt>
                <c:pt idx="7">
                  <c:v>20</c:v>
                </c:pt>
                <c:pt idx="8">
                  <c:v>21</c:v>
                </c:pt>
                <c:pt idx="9">
                  <c:v>22</c:v>
                </c:pt>
                <c:pt idx="10">
                  <c:v>23</c:v>
                </c:pt>
                <c:pt idx="11">
                  <c:v>24</c:v>
                </c:pt>
                <c:pt idx="12">
                  <c:v>25</c:v>
                </c:pt>
                <c:pt idx="13">
                  <c:v>26</c:v>
                </c:pt>
                <c:pt idx="14">
                  <c:v>27</c:v>
                </c:pt>
                <c:pt idx="15">
                  <c:v>28</c:v>
                </c:pt>
                <c:pt idx="16">
                  <c:v>29</c:v>
                </c:pt>
                <c:pt idx="17">
                  <c:v>30</c:v>
                </c:pt>
                <c:pt idx="18">
                  <c:v>31</c:v>
                </c:pt>
                <c:pt idx="19">
                  <c:v>32</c:v>
                </c:pt>
                <c:pt idx="20">
                  <c:v>33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41</c:v>
                </c:pt>
                <c:pt idx="29">
                  <c:v>42</c:v>
                </c:pt>
                <c:pt idx="30">
                  <c:v>43</c:v>
                </c:pt>
                <c:pt idx="31">
                  <c:v>44</c:v>
                </c:pt>
                <c:pt idx="32">
                  <c:v>45</c:v>
                </c:pt>
                <c:pt idx="33">
                  <c:v>46</c:v>
                </c:pt>
                <c:pt idx="34">
                  <c:v>47</c:v>
                </c:pt>
                <c:pt idx="35">
                  <c:v>48</c:v>
                </c:pt>
                <c:pt idx="36">
                  <c:v>49</c:v>
                </c:pt>
                <c:pt idx="37">
                  <c:v>50</c:v>
                </c:pt>
                <c:pt idx="38">
                  <c:v>51</c:v>
                </c:pt>
                <c:pt idx="39">
                  <c:v>52</c:v>
                </c:pt>
                <c:pt idx="40">
                  <c:v>53</c:v>
                </c:pt>
                <c:pt idx="41">
                  <c:v>54</c:v>
                </c:pt>
                <c:pt idx="42">
                  <c:v>55</c:v>
                </c:pt>
                <c:pt idx="43">
                  <c:v>56</c:v>
                </c:pt>
                <c:pt idx="44">
                  <c:v>57</c:v>
                </c:pt>
                <c:pt idx="45">
                  <c:v>58</c:v>
                </c:pt>
                <c:pt idx="46">
                  <c:v>59</c:v>
                </c:pt>
                <c:pt idx="47">
                  <c:v>60</c:v>
                </c:pt>
                <c:pt idx="48">
                  <c:v>61</c:v>
                </c:pt>
                <c:pt idx="49">
                  <c:v>62</c:v>
                </c:pt>
                <c:pt idx="50">
                  <c:v>63</c:v>
                </c:pt>
                <c:pt idx="51">
                  <c:v>64</c:v>
                </c:pt>
                <c:pt idx="52">
                  <c:v>65</c:v>
                </c:pt>
                <c:pt idx="53">
                  <c:v>66</c:v>
                </c:pt>
                <c:pt idx="54">
                  <c:v>67</c:v>
                </c:pt>
                <c:pt idx="55">
                  <c:v>68</c:v>
                </c:pt>
                <c:pt idx="56">
                  <c:v>69</c:v>
                </c:pt>
                <c:pt idx="57">
                  <c:v>70</c:v>
                </c:pt>
                <c:pt idx="58">
                  <c:v>71</c:v>
                </c:pt>
                <c:pt idx="59">
                  <c:v>72</c:v>
                </c:pt>
                <c:pt idx="60">
                  <c:v>73</c:v>
                </c:pt>
              </c:numCache>
            </c:numRef>
          </c:xVal>
          <c:yVal>
            <c:numRef>
              <c:f>'exp1-endosome16'!$O$3:$O$146</c:f>
              <c:numCache>
                <c:formatCode>General</c:formatCode>
                <c:ptCount val="144"/>
                <c:pt idx="0">
                  <c:v>0.93719100341201578</c:v>
                </c:pt>
                <c:pt idx="1">
                  <c:v>0.541396838660261</c:v>
                </c:pt>
                <c:pt idx="2">
                  <c:v>0.73045052572940428</c:v>
                </c:pt>
                <c:pt idx="3">
                  <c:v>0.54418216001671393</c:v>
                </c:pt>
                <c:pt idx="4">
                  <c:v>0.85808787688879573</c:v>
                </c:pt>
                <c:pt idx="5">
                  <c:v>0.73142538820416303</c:v>
                </c:pt>
                <c:pt idx="6">
                  <c:v>0.81902374486456109</c:v>
                </c:pt>
                <c:pt idx="7">
                  <c:v>0.82048603857669922</c:v>
                </c:pt>
                <c:pt idx="8">
                  <c:v>0.41048673490704124</c:v>
                </c:pt>
                <c:pt idx="9">
                  <c:v>0.49516050414316715</c:v>
                </c:pt>
                <c:pt idx="10">
                  <c:v>0.58512638395654848</c:v>
                </c:pt>
                <c:pt idx="11">
                  <c:v>0.49864215583872834</c:v>
                </c:pt>
                <c:pt idx="12">
                  <c:v>0.68525868672097878</c:v>
                </c:pt>
                <c:pt idx="13">
                  <c:v>0.9160225611029863</c:v>
                </c:pt>
                <c:pt idx="14">
                  <c:v>1</c:v>
                </c:pt>
                <c:pt idx="15">
                  <c:v>0.82605668128960497</c:v>
                </c:pt>
                <c:pt idx="16">
                  <c:v>0.64438409581505385</c:v>
                </c:pt>
                <c:pt idx="17">
                  <c:v>0.76401364807464667</c:v>
                </c:pt>
                <c:pt idx="18">
                  <c:v>0.6744655664647311</c:v>
                </c:pt>
                <c:pt idx="19">
                  <c:v>0.64034537984819973</c:v>
                </c:pt>
                <c:pt idx="20">
                  <c:v>0.80913585404915855</c:v>
                </c:pt>
                <c:pt idx="21">
                  <c:v>0.78817631084186202</c:v>
                </c:pt>
                <c:pt idx="22">
                  <c:v>0.50476986282292324</c:v>
                </c:pt>
                <c:pt idx="23">
                  <c:v>0.83211475523988621</c:v>
                </c:pt>
                <c:pt idx="24">
                  <c:v>0.5568553721885654</c:v>
                </c:pt>
                <c:pt idx="25">
                  <c:v>0.49467307290578783</c:v>
                </c:pt>
                <c:pt idx="26">
                  <c:v>0.6653436390223505</c:v>
                </c:pt>
                <c:pt idx="27">
                  <c:v>0.52614720423368955</c:v>
                </c:pt>
                <c:pt idx="28">
                  <c:v>0.72689924099992953</c:v>
                </c:pt>
                <c:pt idx="29">
                  <c:v>0.64542859132372221</c:v>
                </c:pt>
                <c:pt idx="30">
                  <c:v>0.48652600793816592</c:v>
                </c:pt>
                <c:pt idx="31">
                  <c:v>0.80906622101524894</c:v>
                </c:pt>
                <c:pt idx="32">
                  <c:v>0.62760253464243465</c:v>
                </c:pt>
                <c:pt idx="33">
                  <c:v>0.95445999582201835</c:v>
                </c:pt>
                <c:pt idx="34">
                  <c:v>0.74660538959682488</c:v>
                </c:pt>
                <c:pt idx="35">
                  <c:v>0.55845693196852675</c:v>
                </c:pt>
                <c:pt idx="36">
                  <c:v>0.5910451918390065</c:v>
                </c:pt>
                <c:pt idx="37">
                  <c:v>0.65413272056263316</c:v>
                </c:pt>
                <c:pt idx="38">
                  <c:v>0.87236264884060855</c:v>
                </c:pt>
                <c:pt idx="39">
                  <c:v>0.83517860873198169</c:v>
                </c:pt>
                <c:pt idx="40">
                  <c:v>0.33451709490982623</c:v>
                </c:pt>
                <c:pt idx="41">
                  <c:v>0.70775015667432306</c:v>
                </c:pt>
                <c:pt idx="42">
                  <c:v>0.63421767286400488</c:v>
                </c:pt>
                <c:pt idx="43">
                  <c:v>0.72926676415291269</c:v>
                </c:pt>
                <c:pt idx="44">
                  <c:v>0.69173455887472968</c:v>
                </c:pt>
                <c:pt idx="45">
                  <c:v>0.69730520158763354</c:v>
                </c:pt>
                <c:pt idx="46">
                  <c:v>0.63971868254299713</c:v>
                </c:pt>
                <c:pt idx="47">
                  <c:v>1.1907248798829588E-2</c:v>
                </c:pt>
                <c:pt idx="48">
                  <c:v>0.5478030777800984</c:v>
                </c:pt>
                <c:pt idx="49">
                  <c:v>0.30373929392103677</c:v>
                </c:pt>
                <c:pt idx="50">
                  <c:v>0.3061764501079296</c:v>
                </c:pt>
                <c:pt idx="51">
                  <c:v>0.58178399832880656</c:v>
                </c:pt>
                <c:pt idx="52">
                  <c:v>0.38144975976603235</c:v>
                </c:pt>
                <c:pt idx="53">
                  <c:v>9.0453311050762653E-2</c:v>
                </c:pt>
                <c:pt idx="54">
                  <c:v>0.58248032866791877</c:v>
                </c:pt>
                <c:pt idx="55">
                  <c:v>0.33284590209595333</c:v>
                </c:pt>
                <c:pt idx="56">
                  <c:v>0.68699951256876335</c:v>
                </c:pt>
                <c:pt idx="57">
                  <c:v>0.47482765824107115</c:v>
                </c:pt>
                <c:pt idx="58">
                  <c:v>0</c:v>
                </c:pt>
                <c:pt idx="59">
                  <c:v>0.36299700577954219</c:v>
                </c:pt>
                <c:pt idx="60">
                  <c:v>0.20263212868184774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13B-447B-995E-714A405D9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'exp1-endosome17'!$N$2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'exp1-endosome17'!$M$3:$M$146</c:f>
              <c:numCache>
                <c:formatCode>General</c:formatCode>
                <c:ptCount val="144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</c:numCache>
            </c:numRef>
          </c:xVal>
          <c:yVal>
            <c:numRef>
              <c:f>'exp1-endosome17'!$N$3:$N$146</c:f>
              <c:numCache>
                <c:formatCode>General</c:formatCode>
                <c:ptCount val="144"/>
                <c:pt idx="0">
                  <c:v>0</c:v>
                </c:pt>
                <c:pt idx="1">
                  <c:v>0.16366505303554174</c:v>
                </c:pt>
                <c:pt idx="2">
                  <c:v>0.16194590277304283</c:v>
                </c:pt>
                <c:pt idx="3">
                  <c:v>0.22449764773490979</c:v>
                </c:pt>
                <c:pt idx="4">
                  <c:v>0.22811127236599874</c:v>
                </c:pt>
                <c:pt idx="5">
                  <c:v>0.2466712770413084</c:v>
                </c:pt>
                <c:pt idx="6">
                  <c:v>0.22989373411125275</c:v>
                </c:pt>
                <c:pt idx="7">
                  <c:v>0.23476384816932425</c:v>
                </c:pt>
                <c:pt idx="8">
                  <c:v>0.30025227190820764</c:v>
                </c:pt>
                <c:pt idx="9">
                  <c:v>0.29050230356394929</c:v>
                </c:pt>
                <c:pt idx="10">
                  <c:v>0.30350063798494131</c:v>
                </c:pt>
                <c:pt idx="11">
                  <c:v>0.23298138642407026</c:v>
                </c:pt>
                <c:pt idx="12">
                  <c:v>0.36437219359677386</c:v>
                </c:pt>
                <c:pt idx="13">
                  <c:v>0.49392209765552686</c:v>
                </c:pt>
                <c:pt idx="14">
                  <c:v>0.51491228924581423</c:v>
                </c:pt>
                <c:pt idx="15">
                  <c:v>0.46277284814010344</c:v>
                </c:pt>
                <c:pt idx="16">
                  <c:v>0.61853370605939562</c:v>
                </c:pt>
                <c:pt idx="17">
                  <c:v>0.67035171963727347</c:v>
                </c:pt>
                <c:pt idx="18">
                  <c:v>0.68282408173999465</c:v>
                </c:pt>
                <c:pt idx="19">
                  <c:v>0.68113415216184348</c:v>
                </c:pt>
                <c:pt idx="20">
                  <c:v>0.7622653822552522</c:v>
                </c:pt>
                <c:pt idx="21">
                  <c:v>0.85791442235577131</c:v>
                </c:pt>
                <c:pt idx="22">
                  <c:v>0.88013675280275028</c:v>
                </c:pt>
                <c:pt idx="23">
                  <c:v>0.89883312067168553</c:v>
                </c:pt>
                <c:pt idx="24">
                  <c:v>0.93506189914967786</c:v>
                </c:pt>
                <c:pt idx="25">
                  <c:v>0.84421966162447493</c:v>
                </c:pt>
                <c:pt idx="26">
                  <c:v>0.97000496751633869</c:v>
                </c:pt>
                <c:pt idx="27">
                  <c:v>1</c:v>
                </c:pt>
                <c:pt idx="28">
                  <c:v>0.93567066340693672</c:v>
                </c:pt>
                <c:pt idx="29">
                  <c:v>0.955107288612699</c:v>
                </c:pt>
                <c:pt idx="30">
                  <c:v>0.99207632442751781</c:v>
                </c:pt>
                <c:pt idx="31">
                  <c:v>0.80381719539871566</c:v>
                </c:pt>
                <c:pt idx="32">
                  <c:v>0.61108730166460523</c:v>
                </c:pt>
                <c:pt idx="33">
                  <c:v>0.5916360661166683</c:v>
                </c:pt>
                <c:pt idx="34">
                  <c:v>0.6582446160889085</c:v>
                </c:pt>
                <c:pt idx="35">
                  <c:v>0.64891347755364392</c:v>
                </c:pt>
                <c:pt idx="36">
                  <c:v>0.58390719510650957</c:v>
                </c:pt>
                <c:pt idx="37">
                  <c:v>0.53098853575150706</c:v>
                </c:pt>
                <c:pt idx="38">
                  <c:v>0.68564387777961766</c:v>
                </c:pt>
                <c:pt idx="39">
                  <c:v>0.70978990327953473</c:v>
                </c:pt>
                <c:pt idx="40">
                  <c:v>0.58402894795796101</c:v>
                </c:pt>
                <c:pt idx="41">
                  <c:v>0.53664760828698566</c:v>
                </c:pt>
                <c:pt idx="42">
                  <c:v>0.59968149454060193</c:v>
                </c:pt>
                <c:pt idx="43">
                  <c:v>0.54405992188337038</c:v>
                </c:pt>
                <c:pt idx="44">
                  <c:v>0.53586839003769449</c:v>
                </c:pt>
                <c:pt idx="45">
                  <c:v>0.49736526829458322</c:v>
                </c:pt>
                <c:pt idx="46">
                  <c:v>0.33518560004675296</c:v>
                </c:pt>
                <c:pt idx="47">
                  <c:v>0.47076957542345638</c:v>
                </c:pt>
                <c:pt idx="48">
                  <c:v>0.39120652205674661</c:v>
                </c:pt>
                <c:pt idx="49">
                  <c:v>0.41934604108428203</c:v>
                </c:pt>
                <c:pt idx="50">
                  <c:v>0.59080327661273813</c:v>
                </c:pt>
                <c:pt idx="51">
                  <c:v>0.61205158424810302</c:v>
                </c:pt>
                <c:pt idx="52">
                  <c:v>0.44376966308550925</c:v>
                </c:pt>
                <c:pt idx="53">
                  <c:v>0.57477573124762571</c:v>
                </c:pt>
                <c:pt idx="54">
                  <c:v>0.42890120486621774</c:v>
                </c:pt>
                <c:pt idx="55">
                  <c:v>0.33318398316888564</c:v>
                </c:pt>
                <c:pt idx="56">
                  <c:v>0.38257667994584416</c:v>
                </c:pt>
                <c:pt idx="57">
                  <c:v>0.55215892156194291</c:v>
                </c:pt>
                <c:pt idx="58">
                  <c:v>0.32044863490702929</c:v>
                </c:pt>
                <c:pt idx="59">
                  <c:v>0.43844175830597931</c:v>
                </c:pt>
                <c:pt idx="60">
                  <c:v>0.49551949506657439</c:v>
                </c:pt>
                <c:pt idx="61">
                  <c:v>0.48455686832185613</c:v>
                </c:pt>
                <c:pt idx="62">
                  <c:v>0.4177486436732345</c:v>
                </c:pt>
                <c:pt idx="63">
                  <c:v>0.51638306369135178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101-47D5-8433-11DBFAE67FDE}"/>
            </c:ext>
          </c:extLst>
        </c:ser>
        <c:ser>
          <c:idx val="1"/>
          <c:order val="1"/>
          <c:tx>
            <c:strRef>
              <c:f>'exp1-endosome17'!$O$2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'exp1-endosome17'!$M$3:$M$146</c:f>
              <c:numCache>
                <c:formatCode>General</c:formatCode>
                <c:ptCount val="144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53</c:v>
                </c:pt>
                <c:pt idx="44">
                  <c:v>54</c:v>
                </c:pt>
                <c:pt idx="45">
                  <c:v>55</c:v>
                </c:pt>
                <c:pt idx="46">
                  <c:v>56</c:v>
                </c:pt>
                <c:pt idx="47">
                  <c:v>57</c:v>
                </c:pt>
                <c:pt idx="48">
                  <c:v>58</c:v>
                </c:pt>
                <c:pt idx="49">
                  <c:v>59</c:v>
                </c:pt>
                <c:pt idx="50">
                  <c:v>60</c:v>
                </c:pt>
                <c:pt idx="51">
                  <c:v>61</c:v>
                </c:pt>
                <c:pt idx="52">
                  <c:v>62</c:v>
                </c:pt>
                <c:pt idx="53">
                  <c:v>63</c:v>
                </c:pt>
                <c:pt idx="54">
                  <c:v>64</c:v>
                </c:pt>
                <c:pt idx="55">
                  <c:v>65</c:v>
                </c:pt>
                <c:pt idx="56">
                  <c:v>66</c:v>
                </c:pt>
                <c:pt idx="57">
                  <c:v>67</c:v>
                </c:pt>
                <c:pt idx="58">
                  <c:v>68</c:v>
                </c:pt>
                <c:pt idx="59">
                  <c:v>69</c:v>
                </c:pt>
                <c:pt idx="60">
                  <c:v>70</c:v>
                </c:pt>
                <c:pt idx="61">
                  <c:v>71</c:v>
                </c:pt>
                <c:pt idx="62">
                  <c:v>72</c:v>
                </c:pt>
                <c:pt idx="63">
                  <c:v>73</c:v>
                </c:pt>
              </c:numCache>
            </c:numRef>
          </c:xVal>
          <c:yVal>
            <c:numRef>
              <c:f>'exp1-endosome17'!$O$3:$O$146</c:f>
              <c:numCache>
                <c:formatCode>General</c:formatCode>
                <c:ptCount val="144"/>
                <c:pt idx="0">
                  <c:v>0</c:v>
                </c:pt>
                <c:pt idx="1">
                  <c:v>0.20165573258356712</c:v>
                </c:pt>
                <c:pt idx="2">
                  <c:v>0.38382536707278775</c:v>
                </c:pt>
                <c:pt idx="3">
                  <c:v>0.23840206185566856</c:v>
                </c:pt>
                <c:pt idx="4">
                  <c:v>0.59184629803186517</c:v>
                </c:pt>
                <c:pt idx="5">
                  <c:v>0.39245548266166641</c:v>
                </c:pt>
                <c:pt idx="6">
                  <c:v>0.3647688222430493</c:v>
                </c:pt>
                <c:pt idx="7">
                  <c:v>0.52842861605748126</c:v>
                </c:pt>
                <c:pt idx="8">
                  <c:v>0.40010934083098948</c:v>
                </c:pt>
                <c:pt idx="9">
                  <c:v>0.49074507966260345</c:v>
                </c:pt>
                <c:pt idx="10">
                  <c:v>0.56064511090284386</c:v>
                </c:pt>
                <c:pt idx="11">
                  <c:v>0.67268041237113385</c:v>
                </c:pt>
                <c:pt idx="12">
                  <c:v>0.48656669790690321</c:v>
                </c:pt>
                <c:pt idx="13">
                  <c:v>0.72719462667916102</c:v>
                </c:pt>
                <c:pt idx="14">
                  <c:v>0.93521555763823838</c:v>
                </c:pt>
                <c:pt idx="15">
                  <c:v>0.73418462980318588</c:v>
                </c:pt>
                <c:pt idx="16">
                  <c:v>0.73016244923461326</c:v>
                </c:pt>
                <c:pt idx="17">
                  <c:v>0.6854108091221478</c:v>
                </c:pt>
                <c:pt idx="18">
                  <c:v>0.84567322711652615</c:v>
                </c:pt>
                <c:pt idx="19">
                  <c:v>0.70805998125585767</c:v>
                </c:pt>
                <c:pt idx="20">
                  <c:v>0.44614964073726998</c:v>
                </c:pt>
                <c:pt idx="21">
                  <c:v>0.59825054670415456</c:v>
                </c:pt>
                <c:pt idx="22">
                  <c:v>0.74539206497969457</c:v>
                </c:pt>
                <c:pt idx="23">
                  <c:v>0.43049047172758509</c:v>
                </c:pt>
                <c:pt idx="24">
                  <c:v>0.25519368947204091</c:v>
                </c:pt>
                <c:pt idx="25">
                  <c:v>0.3707825679475143</c:v>
                </c:pt>
                <c:pt idx="26">
                  <c:v>0.48024054982817871</c:v>
                </c:pt>
                <c:pt idx="27">
                  <c:v>0.48191971258981592</c:v>
                </c:pt>
                <c:pt idx="28">
                  <c:v>0.411316776007496</c:v>
                </c:pt>
                <c:pt idx="29">
                  <c:v>0.40495157763198791</c:v>
                </c:pt>
                <c:pt idx="30">
                  <c:v>0.39393939393939476</c:v>
                </c:pt>
                <c:pt idx="31">
                  <c:v>0.22457825679475069</c:v>
                </c:pt>
                <c:pt idx="32">
                  <c:v>0.51429240862230607</c:v>
                </c:pt>
                <c:pt idx="33">
                  <c:v>0.48281786941580657</c:v>
                </c:pt>
                <c:pt idx="34">
                  <c:v>0.7735473289596988</c:v>
                </c:pt>
                <c:pt idx="35">
                  <c:v>0.49304904717275749</c:v>
                </c:pt>
                <c:pt idx="36">
                  <c:v>0.59001093408309813</c:v>
                </c:pt>
                <c:pt idx="37">
                  <c:v>0.44521243361449359</c:v>
                </c:pt>
                <c:pt idx="38">
                  <c:v>0.51066073102155563</c:v>
                </c:pt>
                <c:pt idx="39">
                  <c:v>1</c:v>
                </c:pt>
                <c:pt idx="40">
                  <c:v>0.52780381130896437</c:v>
                </c:pt>
                <c:pt idx="41">
                  <c:v>0.31638550452983344</c:v>
                </c:pt>
                <c:pt idx="42">
                  <c:v>0.32895970009371983</c:v>
                </c:pt>
                <c:pt idx="43">
                  <c:v>0.20677132146204369</c:v>
                </c:pt>
                <c:pt idx="44">
                  <c:v>0.21009059668853461</c:v>
                </c:pt>
                <c:pt idx="45">
                  <c:v>0.51276944704779637</c:v>
                </c:pt>
                <c:pt idx="46">
                  <c:v>0.38007653858169332</c:v>
                </c:pt>
                <c:pt idx="47">
                  <c:v>0.33083411433926813</c:v>
                </c:pt>
                <c:pt idx="48">
                  <c:v>0.47157138394251652</c:v>
                </c:pt>
                <c:pt idx="49">
                  <c:v>0.22270384254920345</c:v>
                </c:pt>
                <c:pt idx="50">
                  <c:v>0.39776632302405629</c:v>
                </c:pt>
                <c:pt idx="51">
                  <c:v>0.28291940018744155</c:v>
                </c:pt>
                <c:pt idx="52">
                  <c:v>0.45146048109965548</c:v>
                </c:pt>
                <c:pt idx="53">
                  <c:v>0.48445798188066247</c:v>
                </c:pt>
                <c:pt idx="54">
                  <c:v>0.46149640737269532</c:v>
                </c:pt>
                <c:pt idx="55">
                  <c:v>0.28159169009684298</c:v>
                </c:pt>
                <c:pt idx="56">
                  <c:v>0.32540612308653422</c:v>
                </c:pt>
                <c:pt idx="57">
                  <c:v>0.74824273664479624</c:v>
                </c:pt>
                <c:pt idx="58">
                  <c:v>0.44384567322711588</c:v>
                </c:pt>
                <c:pt idx="59">
                  <c:v>0.40897375820056053</c:v>
                </c:pt>
                <c:pt idx="60">
                  <c:v>0.44657919400187351</c:v>
                </c:pt>
                <c:pt idx="61">
                  <c:v>0.34559512652296021</c:v>
                </c:pt>
                <c:pt idx="62">
                  <c:v>0.10637300843486368</c:v>
                </c:pt>
                <c:pt idx="63">
                  <c:v>0.39839112777257096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101-47D5-8433-11DBFAE67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'exp1-endosome18'!$N$2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'exp1-endosome18'!$M$3:$M$146</c:f>
              <c:numCache>
                <c:formatCode>General</c:formatCode>
                <c:ptCount val="144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  <c:pt idx="61">
                  <c:v>76</c:v>
                </c:pt>
                <c:pt idx="62">
                  <c:v>77</c:v>
                </c:pt>
                <c:pt idx="63">
                  <c:v>78</c:v>
                </c:pt>
                <c:pt idx="64">
                  <c:v>79</c:v>
                </c:pt>
                <c:pt idx="65">
                  <c:v>80</c:v>
                </c:pt>
                <c:pt idx="66">
                  <c:v>81</c:v>
                </c:pt>
                <c:pt idx="67">
                  <c:v>82</c:v>
                </c:pt>
              </c:numCache>
            </c:numRef>
          </c:xVal>
          <c:yVal>
            <c:numRef>
              <c:f>'exp1-endosome18'!$N$3:$N$146</c:f>
              <c:numCache>
                <c:formatCode>General</c:formatCode>
                <c:ptCount val="144"/>
                <c:pt idx="0">
                  <c:v>2.0540165708204834E-2</c:v>
                </c:pt>
                <c:pt idx="1">
                  <c:v>0.15154051242811517</c:v>
                </c:pt>
                <c:pt idx="2">
                  <c:v>7.5919704451165873E-2</c:v>
                </c:pt>
                <c:pt idx="3">
                  <c:v>0.1636757092813329</c:v>
                </c:pt>
                <c:pt idx="4">
                  <c:v>3.0929807151995038E-2</c:v>
                </c:pt>
                <c:pt idx="5">
                  <c:v>7.0826508530505441E-2</c:v>
                </c:pt>
                <c:pt idx="6">
                  <c:v>7.3516576798460076E-2</c:v>
                </c:pt>
                <c:pt idx="7">
                  <c:v>0</c:v>
                </c:pt>
                <c:pt idx="8">
                  <c:v>9.1880776174364256E-2</c:v>
                </c:pt>
                <c:pt idx="9">
                  <c:v>0.16482347174232662</c:v>
                </c:pt>
                <c:pt idx="10">
                  <c:v>0.21167848304061382</c:v>
                </c:pt>
                <c:pt idx="11">
                  <c:v>0.17920637008165818</c:v>
                </c:pt>
                <c:pt idx="12">
                  <c:v>0.10729187838500243</c:v>
                </c:pt>
                <c:pt idx="13">
                  <c:v>0.1000466278499778</c:v>
                </c:pt>
                <c:pt idx="14">
                  <c:v>6.875814492892246E-2</c:v>
                </c:pt>
                <c:pt idx="15">
                  <c:v>9.9879245824416055E-2</c:v>
                </c:pt>
                <c:pt idx="16">
                  <c:v>9.5646871749500817E-2</c:v>
                </c:pt>
                <c:pt idx="17">
                  <c:v>9.6878325223275413E-2</c:v>
                </c:pt>
                <c:pt idx="18">
                  <c:v>0.43020767327028603</c:v>
                </c:pt>
                <c:pt idx="19">
                  <c:v>0.39915830752860393</c:v>
                </c:pt>
                <c:pt idx="20">
                  <c:v>0.2812137588025006</c:v>
                </c:pt>
                <c:pt idx="21">
                  <c:v>0.41291950120156345</c:v>
                </c:pt>
                <c:pt idx="22">
                  <c:v>0.35331954424265594</c:v>
                </c:pt>
                <c:pt idx="23">
                  <c:v>0.33183486567592402</c:v>
                </c:pt>
                <c:pt idx="24">
                  <c:v>0.2621680754653814</c:v>
                </c:pt>
                <c:pt idx="25">
                  <c:v>0.27523582931815715</c:v>
                </c:pt>
                <c:pt idx="26">
                  <c:v>0.25210124221374658</c:v>
                </c:pt>
                <c:pt idx="27">
                  <c:v>0.35270979543525266</c:v>
                </c:pt>
                <c:pt idx="28">
                  <c:v>0.31690199782403361</c:v>
                </c:pt>
                <c:pt idx="29">
                  <c:v>0.35021102091079725</c:v>
                </c:pt>
                <c:pt idx="30">
                  <c:v>0.40006695281022409</c:v>
                </c:pt>
                <c:pt idx="31">
                  <c:v>0.50725122846450843</c:v>
                </c:pt>
                <c:pt idx="32">
                  <c:v>0.48152221996389327</c:v>
                </c:pt>
                <c:pt idx="33">
                  <c:v>0.73192573020408624</c:v>
                </c:pt>
                <c:pt idx="34">
                  <c:v>0.77880465322031023</c:v>
                </c:pt>
                <c:pt idx="35">
                  <c:v>0.83899044726868321</c:v>
                </c:pt>
                <c:pt idx="36">
                  <c:v>0.89928384404777517</c:v>
                </c:pt>
                <c:pt idx="37">
                  <c:v>0.861025095347975</c:v>
                </c:pt>
                <c:pt idx="38">
                  <c:v>0.98063150847072533</c:v>
                </c:pt>
                <c:pt idx="39">
                  <c:v>1</c:v>
                </c:pt>
                <c:pt idx="40">
                  <c:v>0.83585801221888745</c:v>
                </c:pt>
                <c:pt idx="41">
                  <c:v>0.82485862196769466</c:v>
                </c:pt>
                <c:pt idx="42">
                  <c:v>0.9644552312860909</c:v>
                </c:pt>
                <c:pt idx="43">
                  <c:v>0.75352996736050493</c:v>
                </c:pt>
                <c:pt idx="44">
                  <c:v>0.73687545581712244</c:v>
                </c:pt>
                <c:pt idx="45">
                  <c:v>0.78656400569098817</c:v>
                </c:pt>
                <c:pt idx="46">
                  <c:v>0.85095826209633996</c:v>
                </c:pt>
                <c:pt idx="47">
                  <c:v>0.77625805525998026</c:v>
                </c:pt>
                <c:pt idx="48">
                  <c:v>0.78798675290826203</c:v>
                </c:pt>
                <c:pt idx="49">
                  <c:v>0.75899379490919516</c:v>
                </c:pt>
                <c:pt idx="50">
                  <c:v>0.71931229899212079</c:v>
                </c:pt>
                <c:pt idx="51">
                  <c:v>0.82652048636434261</c:v>
                </c:pt>
                <c:pt idx="52">
                  <c:v>0.86941810834399336</c:v>
                </c:pt>
                <c:pt idx="53">
                  <c:v>0.48216783634820243</c:v>
                </c:pt>
                <c:pt idx="54">
                  <c:v>0.53357802991355885</c:v>
                </c:pt>
                <c:pt idx="55">
                  <c:v>0.58571753087600509</c:v>
                </c:pt>
                <c:pt idx="56">
                  <c:v>0.62697720017694658</c:v>
                </c:pt>
                <c:pt idx="57">
                  <c:v>0.68383926543202445</c:v>
                </c:pt>
                <c:pt idx="58">
                  <c:v>0.66981504286175386</c:v>
                </c:pt>
                <c:pt idx="59">
                  <c:v>0.54436221470331492</c:v>
                </c:pt>
                <c:pt idx="60">
                  <c:v>0.56588276084695244</c:v>
                </c:pt>
                <c:pt idx="61">
                  <c:v>0.57241065984385608</c:v>
                </c:pt>
                <c:pt idx="62">
                  <c:v>0.6753864731411624</c:v>
                </c:pt>
                <c:pt idx="63">
                  <c:v>0.67787329180664979</c:v>
                </c:pt>
                <c:pt idx="64">
                  <c:v>0.55545725182625738</c:v>
                </c:pt>
                <c:pt idx="65">
                  <c:v>0.72389139297712823</c:v>
                </c:pt>
                <c:pt idx="66">
                  <c:v>0.71612008464748123</c:v>
                </c:pt>
                <c:pt idx="67">
                  <c:v>0.50788488898984918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89-4941-B3EA-354A8C947E9C}"/>
            </c:ext>
          </c:extLst>
        </c:ser>
        <c:ser>
          <c:idx val="1"/>
          <c:order val="1"/>
          <c:tx>
            <c:strRef>
              <c:f>'exp1-endosome18'!$O$2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'exp1-endosome18'!$M$3:$M$146</c:f>
              <c:numCache>
                <c:formatCode>General</c:formatCode>
                <c:ptCount val="144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53</c:v>
                </c:pt>
                <c:pt idx="39">
                  <c:v>54</c:v>
                </c:pt>
                <c:pt idx="40">
                  <c:v>55</c:v>
                </c:pt>
                <c:pt idx="41">
                  <c:v>56</c:v>
                </c:pt>
                <c:pt idx="42">
                  <c:v>57</c:v>
                </c:pt>
                <c:pt idx="43">
                  <c:v>58</c:v>
                </c:pt>
                <c:pt idx="44">
                  <c:v>59</c:v>
                </c:pt>
                <c:pt idx="45">
                  <c:v>60</c:v>
                </c:pt>
                <c:pt idx="46">
                  <c:v>61</c:v>
                </c:pt>
                <c:pt idx="47">
                  <c:v>62</c:v>
                </c:pt>
                <c:pt idx="48">
                  <c:v>63</c:v>
                </c:pt>
                <c:pt idx="49">
                  <c:v>64</c:v>
                </c:pt>
                <c:pt idx="50">
                  <c:v>65</c:v>
                </c:pt>
                <c:pt idx="51">
                  <c:v>66</c:v>
                </c:pt>
                <c:pt idx="52">
                  <c:v>67</c:v>
                </c:pt>
                <c:pt idx="53">
                  <c:v>68</c:v>
                </c:pt>
                <c:pt idx="54">
                  <c:v>69</c:v>
                </c:pt>
                <c:pt idx="55">
                  <c:v>70</c:v>
                </c:pt>
                <c:pt idx="56">
                  <c:v>71</c:v>
                </c:pt>
                <c:pt idx="57">
                  <c:v>72</c:v>
                </c:pt>
                <c:pt idx="58">
                  <c:v>73</c:v>
                </c:pt>
                <c:pt idx="59">
                  <c:v>74</c:v>
                </c:pt>
                <c:pt idx="60">
                  <c:v>75</c:v>
                </c:pt>
                <c:pt idx="61">
                  <c:v>76</c:v>
                </c:pt>
                <c:pt idx="62">
                  <c:v>77</c:v>
                </c:pt>
                <c:pt idx="63">
                  <c:v>78</c:v>
                </c:pt>
                <c:pt idx="64">
                  <c:v>79</c:v>
                </c:pt>
                <c:pt idx="65">
                  <c:v>80</c:v>
                </c:pt>
                <c:pt idx="66">
                  <c:v>81</c:v>
                </c:pt>
                <c:pt idx="67">
                  <c:v>82</c:v>
                </c:pt>
              </c:numCache>
            </c:numRef>
          </c:xVal>
          <c:yVal>
            <c:numRef>
              <c:f>'exp1-endosome18'!$O$3:$O$146</c:f>
              <c:numCache>
                <c:formatCode>General</c:formatCode>
                <c:ptCount val="144"/>
                <c:pt idx="0">
                  <c:v>0.9304149481314844</c:v>
                </c:pt>
                <c:pt idx="1">
                  <c:v>0.97044119485064284</c:v>
                </c:pt>
                <c:pt idx="2">
                  <c:v>0.7308148981377327</c:v>
                </c:pt>
                <c:pt idx="3">
                  <c:v>0.8020559930008756</c:v>
                </c:pt>
                <c:pt idx="4">
                  <c:v>0.88195225596800342</c:v>
                </c:pt>
                <c:pt idx="5">
                  <c:v>1</c:v>
                </c:pt>
                <c:pt idx="6">
                  <c:v>0.94606924134483195</c:v>
                </c:pt>
                <c:pt idx="7">
                  <c:v>0.55749281339832435</c:v>
                </c:pt>
                <c:pt idx="8">
                  <c:v>0.80289963754530713</c:v>
                </c:pt>
                <c:pt idx="9">
                  <c:v>0.43810148731408594</c:v>
                </c:pt>
                <c:pt idx="10">
                  <c:v>0.65716785401824851</c:v>
                </c:pt>
                <c:pt idx="11">
                  <c:v>0.64623172103487081</c:v>
                </c:pt>
                <c:pt idx="12">
                  <c:v>0.70056867891513674</c:v>
                </c:pt>
                <c:pt idx="13">
                  <c:v>0.57852143482064666</c:v>
                </c:pt>
                <c:pt idx="14">
                  <c:v>0.10320584926884124</c:v>
                </c:pt>
                <c:pt idx="15">
                  <c:v>0.53924509436320367</c:v>
                </c:pt>
                <c:pt idx="16">
                  <c:v>0.43188351456067975</c:v>
                </c:pt>
                <c:pt idx="17">
                  <c:v>0.44256967879015058</c:v>
                </c:pt>
                <c:pt idx="18">
                  <c:v>0.46378577677790306</c:v>
                </c:pt>
                <c:pt idx="19">
                  <c:v>0.5403387076615439</c:v>
                </c:pt>
                <c:pt idx="20">
                  <c:v>0.26162354705661744</c:v>
                </c:pt>
                <c:pt idx="21">
                  <c:v>0.63138982627171725</c:v>
                </c:pt>
                <c:pt idx="22">
                  <c:v>0.69847519060117391</c:v>
                </c:pt>
                <c:pt idx="23">
                  <c:v>0.51256092988376589</c:v>
                </c:pt>
                <c:pt idx="24">
                  <c:v>0.39623172103487164</c:v>
                </c:pt>
                <c:pt idx="25">
                  <c:v>0.38901387326584119</c:v>
                </c:pt>
                <c:pt idx="26">
                  <c:v>0.35661167354080753</c:v>
                </c:pt>
                <c:pt idx="27">
                  <c:v>0.40213723284589414</c:v>
                </c:pt>
                <c:pt idx="28">
                  <c:v>0.29483814523184693</c:v>
                </c:pt>
                <c:pt idx="29">
                  <c:v>7.7584051993500894E-2</c:v>
                </c:pt>
                <c:pt idx="30">
                  <c:v>0.28818272715910537</c:v>
                </c:pt>
                <c:pt idx="31">
                  <c:v>0.24128233970753579</c:v>
                </c:pt>
                <c:pt idx="32">
                  <c:v>0.13476440444944338</c:v>
                </c:pt>
                <c:pt idx="33">
                  <c:v>0.50618672665916697</c:v>
                </c:pt>
                <c:pt idx="34">
                  <c:v>0.56874140732408407</c:v>
                </c:pt>
                <c:pt idx="35">
                  <c:v>0.72925259342582127</c:v>
                </c:pt>
                <c:pt idx="36">
                  <c:v>0.37226596675415513</c:v>
                </c:pt>
                <c:pt idx="37">
                  <c:v>0.30277465316835372</c:v>
                </c:pt>
                <c:pt idx="38">
                  <c:v>0.45344331958505163</c:v>
                </c:pt>
                <c:pt idx="39">
                  <c:v>0.2604986876640415</c:v>
                </c:pt>
                <c:pt idx="40">
                  <c:v>0.38867016622922179</c:v>
                </c:pt>
                <c:pt idx="41">
                  <c:v>0.22000374953131013</c:v>
                </c:pt>
                <c:pt idx="42">
                  <c:v>0.20872390951131117</c:v>
                </c:pt>
                <c:pt idx="43">
                  <c:v>0.27377827771528546</c:v>
                </c:pt>
                <c:pt idx="44">
                  <c:v>0.38854518185226833</c:v>
                </c:pt>
                <c:pt idx="45">
                  <c:v>0.41069866266716654</c:v>
                </c:pt>
                <c:pt idx="46">
                  <c:v>0.47003499562554674</c:v>
                </c:pt>
                <c:pt idx="47">
                  <c:v>0.85748656417947655</c:v>
                </c:pt>
                <c:pt idx="48">
                  <c:v>0.59992500937382753</c:v>
                </c:pt>
                <c:pt idx="49">
                  <c:v>0.53624546931633621</c:v>
                </c:pt>
                <c:pt idx="50">
                  <c:v>0.56817897762779701</c:v>
                </c:pt>
                <c:pt idx="51">
                  <c:v>0.32324084489438887</c:v>
                </c:pt>
                <c:pt idx="52">
                  <c:v>0.78293338332708418</c:v>
                </c:pt>
                <c:pt idx="53">
                  <c:v>0</c:v>
                </c:pt>
                <c:pt idx="54">
                  <c:v>5.736782902137269E-2</c:v>
                </c:pt>
                <c:pt idx="55">
                  <c:v>0.72215973003374612</c:v>
                </c:pt>
                <c:pt idx="56">
                  <c:v>0.18732033495813027</c:v>
                </c:pt>
                <c:pt idx="57">
                  <c:v>0.40498062742157248</c:v>
                </c:pt>
                <c:pt idx="58">
                  <c:v>0.31652293463317055</c:v>
                </c:pt>
                <c:pt idx="59">
                  <c:v>0.16479190101237337</c:v>
                </c:pt>
                <c:pt idx="60">
                  <c:v>0.13420197475315626</c:v>
                </c:pt>
                <c:pt idx="61">
                  <c:v>0.29933758280215084</c:v>
                </c:pt>
                <c:pt idx="62">
                  <c:v>0.4999062617172858</c:v>
                </c:pt>
                <c:pt idx="63">
                  <c:v>0.47412823397075271</c:v>
                </c:pt>
                <c:pt idx="64">
                  <c:v>0.3437382827146615</c:v>
                </c:pt>
                <c:pt idx="65">
                  <c:v>0.55346206724159519</c:v>
                </c:pt>
                <c:pt idx="66">
                  <c:v>0.60445569303837066</c:v>
                </c:pt>
                <c:pt idx="67">
                  <c:v>0.67079115110611187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89-4941-B3EA-354A8C947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'exp1-endosome19'!$N$2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'exp1-endosome19'!$M$3:$M$146</c:f>
              <c:numCache>
                <c:formatCode>General</c:formatCode>
                <c:ptCount val="144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54</c:v>
                </c:pt>
                <c:pt idx="15">
                  <c:v>55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60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  <c:pt idx="24">
                  <c:v>64</c:v>
                </c:pt>
                <c:pt idx="25">
                  <c:v>65</c:v>
                </c:pt>
                <c:pt idx="26">
                  <c:v>66</c:v>
                </c:pt>
                <c:pt idx="27">
                  <c:v>67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72</c:v>
                </c:pt>
                <c:pt idx="33">
                  <c:v>73</c:v>
                </c:pt>
                <c:pt idx="34">
                  <c:v>74</c:v>
                </c:pt>
                <c:pt idx="35">
                  <c:v>75</c:v>
                </c:pt>
                <c:pt idx="36">
                  <c:v>76</c:v>
                </c:pt>
                <c:pt idx="37">
                  <c:v>77</c:v>
                </c:pt>
                <c:pt idx="38">
                  <c:v>78</c:v>
                </c:pt>
                <c:pt idx="39">
                  <c:v>79</c:v>
                </c:pt>
                <c:pt idx="40">
                  <c:v>80</c:v>
                </c:pt>
                <c:pt idx="41">
                  <c:v>81</c:v>
                </c:pt>
                <c:pt idx="42">
                  <c:v>82</c:v>
                </c:pt>
                <c:pt idx="43">
                  <c:v>83</c:v>
                </c:pt>
                <c:pt idx="44">
                  <c:v>84</c:v>
                </c:pt>
                <c:pt idx="45">
                  <c:v>85</c:v>
                </c:pt>
                <c:pt idx="46">
                  <c:v>86</c:v>
                </c:pt>
                <c:pt idx="47">
                  <c:v>87</c:v>
                </c:pt>
                <c:pt idx="48">
                  <c:v>88</c:v>
                </c:pt>
                <c:pt idx="49">
                  <c:v>89</c:v>
                </c:pt>
                <c:pt idx="50">
                  <c:v>90</c:v>
                </c:pt>
              </c:numCache>
            </c:numRef>
          </c:xVal>
          <c:yVal>
            <c:numRef>
              <c:f>'exp1-endosome19'!$N$3:$N$146</c:f>
              <c:numCache>
                <c:formatCode>General</c:formatCode>
                <c:ptCount val="144"/>
                <c:pt idx="0">
                  <c:v>0</c:v>
                </c:pt>
                <c:pt idx="1">
                  <c:v>0.22975810464735211</c:v>
                </c:pt>
                <c:pt idx="2">
                  <c:v>0.17907295699773029</c:v>
                </c:pt>
                <c:pt idx="3">
                  <c:v>0.19889308298236433</c:v>
                </c:pt>
                <c:pt idx="4">
                  <c:v>0.12349649840395174</c:v>
                </c:pt>
                <c:pt idx="5">
                  <c:v>0.12704057482006517</c:v>
                </c:pt>
                <c:pt idx="6">
                  <c:v>0.11024262358752746</c:v>
                </c:pt>
                <c:pt idx="7">
                  <c:v>0.24583995824786695</c:v>
                </c:pt>
                <c:pt idx="8">
                  <c:v>0.13458994307630659</c:v>
                </c:pt>
                <c:pt idx="9">
                  <c:v>0.1158621694117072</c:v>
                </c:pt>
                <c:pt idx="10">
                  <c:v>0.14973722858079153</c:v>
                </c:pt>
                <c:pt idx="11">
                  <c:v>0.19281232173416968</c:v>
                </c:pt>
                <c:pt idx="12">
                  <c:v>0.31361435108203545</c:v>
                </c:pt>
                <c:pt idx="13">
                  <c:v>0.29443749924142198</c:v>
                </c:pt>
                <c:pt idx="14">
                  <c:v>0.27016300324064518</c:v>
                </c:pt>
                <c:pt idx="15">
                  <c:v>0.29759318372152282</c:v>
                </c:pt>
                <c:pt idx="16">
                  <c:v>0.32336056122634727</c:v>
                </c:pt>
                <c:pt idx="17">
                  <c:v>0.37373014042795955</c:v>
                </c:pt>
                <c:pt idx="18">
                  <c:v>0.44915099950237303</c:v>
                </c:pt>
                <c:pt idx="19">
                  <c:v>0.66456287701326588</c:v>
                </c:pt>
                <c:pt idx="20">
                  <c:v>0.55733029092983466</c:v>
                </c:pt>
                <c:pt idx="21">
                  <c:v>0.60123071694723929</c:v>
                </c:pt>
                <c:pt idx="22">
                  <c:v>0.51352696289643274</c:v>
                </c:pt>
                <c:pt idx="23">
                  <c:v>0.69533080069425079</c:v>
                </c:pt>
                <c:pt idx="24">
                  <c:v>0.64417230037261364</c:v>
                </c:pt>
                <c:pt idx="25">
                  <c:v>0.79689529196150077</c:v>
                </c:pt>
                <c:pt idx="26">
                  <c:v>0.89934580233277894</c:v>
                </c:pt>
                <c:pt idx="27">
                  <c:v>0.89243970822055807</c:v>
                </c:pt>
                <c:pt idx="28">
                  <c:v>0.9064825041570076</c:v>
                </c:pt>
                <c:pt idx="29">
                  <c:v>0.8587467077714801</c:v>
                </c:pt>
                <c:pt idx="30">
                  <c:v>1</c:v>
                </c:pt>
                <c:pt idx="31">
                  <c:v>0.90553579881297763</c:v>
                </c:pt>
                <c:pt idx="32">
                  <c:v>0.91830418370938571</c:v>
                </c:pt>
                <c:pt idx="33">
                  <c:v>0.86838368268378863</c:v>
                </c:pt>
                <c:pt idx="34">
                  <c:v>0.8092510104258962</c:v>
                </c:pt>
                <c:pt idx="35">
                  <c:v>0.77082448325666653</c:v>
                </c:pt>
                <c:pt idx="36">
                  <c:v>0.79611850808947571</c:v>
                </c:pt>
                <c:pt idx="37">
                  <c:v>0.74908667208797064</c:v>
                </c:pt>
                <c:pt idx="38">
                  <c:v>0.66768214974936613</c:v>
                </c:pt>
                <c:pt idx="39">
                  <c:v>0.72715466495126935</c:v>
                </c:pt>
                <c:pt idx="40">
                  <c:v>0.7502032989040065</c:v>
                </c:pt>
                <c:pt idx="41">
                  <c:v>0.74800645701593638</c:v>
                </c:pt>
                <c:pt idx="42">
                  <c:v>0.92431212146957809</c:v>
                </c:pt>
                <c:pt idx="43">
                  <c:v>0.7751453435448048</c:v>
                </c:pt>
                <c:pt idx="44">
                  <c:v>0.92930053039773741</c:v>
                </c:pt>
                <c:pt idx="45">
                  <c:v>0.75526453132016846</c:v>
                </c:pt>
                <c:pt idx="46">
                  <c:v>0.71178890898277736</c:v>
                </c:pt>
                <c:pt idx="47">
                  <c:v>0.72869609544731839</c:v>
                </c:pt>
                <c:pt idx="48">
                  <c:v>0.455887172142588</c:v>
                </c:pt>
                <c:pt idx="49">
                  <c:v>0.58194462987462214</c:v>
                </c:pt>
                <c:pt idx="50">
                  <c:v>0.82661941231445213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77-4A83-857E-64361F0156A1}"/>
            </c:ext>
          </c:extLst>
        </c:ser>
        <c:ser>
          <c:idx val="1"/>
          <c:order val="1"/>
          <c:tx>
            <c:strRef>
              <c:f>'exp1-endosome19'!$O$2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'exp1-endosome19'!$M$3:$M$146</c:f>
              <c:numCache>
                <c:formatCode>General</c:formatCode>
                <c:ptCount val="144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43</c:v>
                </c:pt>
                <c:pt idx="4">
                  <c:v>44</c:v>
                </c:pt>
                <c:pt idx="5">
                  <c:v>45</c:v>
                </c:pt>
                <c:pt idx="6">
                  <c:v>46</c:v>
                </c:pt>
                <c:pt idx="7">
                  <c:v>47</c:v>
                </c:pt>
                <c:pt idx="8">
                  <c:v>48</c:v>
                </c:pt>
                <c:pt idx="9">
                  <c:v>49</c:v>
                </c:pt>
                <c:pt idx="10">
                  <c:v>50</c:v>
                </c:pt>
                <c:pt idx="11">
                  <c:v>51</c:v>
                </c:pt>
                <c:pt idx="12">
                  <c:v>52</c:v>
                </c:pt>
                <c:pt idx="13">
                  <c:v>53</c:v>
                </c:pt>
                <c:pt idx="14">
                  <c:v>54</c:v>
                </c:pt>
                <c:pt idx="15">
                  <c:v>55</c:v>
                </c:pt>
                <c:pt idx="16">
                  <c:v>56</c:v>
                </c:pt>
                <c:pt idx="17">
                  <c:v>57</c:v>
                </c:pt>
                <c:pt idx="18">
                  <c:v>58</c:v>
                </c:pt>
                <c:pt idx="19">
                  <c:v>59</c:v>
                </c:pt>
                <c:pt idx="20">
                  <c:v>60</c:v>
                </c:pt>
                <c:pt idx="21">
                  <c:v>61</c:v>
                </c:pt>
                <c:pt idx="22">
                  <c:v>62</c:v>
                </c:pt>
                <c:pt idx="23">
                  <c:v>63</c:v>
                </c:pt>
                <c:pt idx="24">
                  <c:v>64</c:v>
                </c:pt>
                <c:pt idx="25">
                  <c:v>65</c:v>
                </c:pt>
                <c:pt idx="26">
                  <c:v>66</c:v>
                </c:pt>
                <c:pt idx="27">
                  <c:v>67</c:v>
                </c:pt>
                <c:pt idx="28">
                  <c:v>68</c:v>
                </c:pt>
                <c:pt idx="29">
                  <c:v>69</c:v>
                </c:pt>
                <c:pt idx="30">
                  <c:v>70</c:v>
                </c:pt>
                <c:pt idx="31">
                  <c:v>71</c:v>
                </c:pt>
                <c:pt idx="32">
                  <c:v>72</c:v>
                </c:pt>
                <c:pt idx="33">
                  <c:v>73</c:v>
                </c:pt>
                <c:pt idx="34">
                  <c:v>74</c:v>
                </c:pt>
                <c:pt idx="35">
                  <c:v>75</c:v>
                </c:pt>
                <c:pt idx="36">
                  <c:v>76</c:v>
                </c:pt>
                <c:pt idx="37">
                  <c:v>77</c:v>
                </c:pt>
                <c:pt idx="38">
                  <c:v>78</c:v>
                </c:pt>
                <c:pt idx="39">
                  <c:v>79</c:v>
                </c:pt>
                <c:pt idx="40">
                  <c:v>80</c:v>
                </c:pt>
                <c:pt idx="41">
                  <c:v>81</c:v>
                </c:pt>
                <c:pt idx="42">
                  <c:v>82</c:v>
                </c:pt>
                <c:pt idx="43">
                  <c:v>83</c:v>
                </c:pt>
                <c:pt idx="44">
                  <c:v>84</c:v>
                </c:pt>
                <c:pt idx="45">
                  <c:v>85</c:v>
                </c:pt>
                <c:pt idx="46">
                  <c:v>86</c:v>
                </c:pt>
                <c:pt idx="47">
                  <c:v>87</c:v>
                </c:pt>
                <c:pt idx="48">
                  <c:v>88</c:v>
                </c:pt>
                <c:pt idx="49">
                  <c:v>89</c:v>
                </c:pt>
                <c:pt idx="50">
                  <c:v>90</c:v>
                </c:pt>
              </c:numCache>
            </c:numRef>
          </c:xVal>
          <c:yVal>
            <c:numRef>
              <c:f>'exp1-endosome19'!$O$3:$O$146</c:f>
              <c:numCache>
                <c:formatCode>General</c:formatCode>
                <c:ptCount val="144"/>
                <c:pt idx="0">
                  <c:v>0.23408490339407553</c:v>
                </c:pt>
                <c:pt idx="1">
                  <c:v>0.61745427090840299</c:v>
                </c:pt>
                <c:pt idx="2">
                  <c:v>0.26356429527437469</c:v>
                </c:pt>
                <c:pt idx="3">
                  <c:v>0.40866193074573637</c:v>
                </c:pt>
                <c:pt idx="4">
                  <c:v>0.27269295445965969</c:v>
                </c:pt>
                <c:pt idx="5">
                  <c:v>0.43367994783623309</c:v>
                </c:pt>
                <c:pt idx="6">
                  <c:v>0.39335598338995797</c:v>
                </c:pt>
                <c:pt idx="7">
                  <c:v>0.52935927794364768</c:v>
                </c:pt>
                <c:pt idx="8">
                  <c:v>0.52685404440783723</c:v>
                </c:pt>
                <c:pt idx="9">
                  <c:v>0.41555990253611919</c:v>
                </c:pt>
                <c:pt idx="10">
                  <c:v>0.24736607296063584</c:v>
                </c:pt>
                <c:pt idx="11">
                  <c:v>0.18157795394488468</c:v>
                </c:pt>
                <c:pt idx="12">
                  <c:v>0.48625553382065395</c:v>
                </c:pt>
                <c:pt idx="13">
                  <c:v>0.39448848622121557</c:v>
                </c:pt>
                <c:pt idx="14">
                  <c:v>0</c:v>
                </c:pt>
                <c:pt idx="15">
                  <c:v>0.13960671265314467</c:v>
                </c:pt>
                <c:pt idx="16">
                  <c:v>0.39232643536154144</c:v>
                </c:pt>
                <c:pt idx="17">
                  <c:v>0.19324616493359506</c:v>
                </c:pt>
                <c:pt idx="18">
                  <c:v>0.33491197364357084</c:v>
                </c:pt>
                <c:pt idx="19">
                  <c:v>0.54854318953979309</c:v>
                </c:pt>
                <c:pt idx="20">
                  <c:v>0.69738151618106192</c:v>
                </c:pt>
                <c:pt idx="21">
                  <c:v>0.83053639452280492</c:v>
                </c:pt>
                <c:pt idx="22">
                  <c:v>0.67806033151446621</c:v>
                </c:pt>
                <c:pt idx="23">
                  <c:v>0.80589587837605947</c:v>
                </c:pt>
                <c:pt idx="24">
                  <c:v>0.57036960774220113</c:v>
                </c:pt>
                <c:pt idx="25">
                  <c:v>0.74113730738872485</c:v>
                </c:pt>
                <c:pt idx="26">
                  <c:v>0.94632622945193845</c:v>
                </c:pt>
                <c:pt idx="27">
                  <c:v>0.47094958646487556</c:v>
                </c:pt>
                <c:pt idx="28">
                  <c:v>0.6665637118638249</c:v>
                </c:pt>
                <c:pt idx="29">
                  <c:v>0.69518514705377665</c:v>
                </c:pt>
                <c:pt idx="30">
                  <c:v>0.91317478293695831</c:v>
                </c:pt>
                <c:pt idx="31">
                  <c:v>0.58354782250592041</c:v>
                </c:pt>
                <c:pt idx="32">
                  <c:v>0.63303476440509354</c:v>
                </c:pt>
                <c:pt idx="33">
                  <c:v>0.60087854765091486</c:v>
                </c:pt>
                <c:pt idx="34">
                  <c:v>0.5602114005285016</c:v>
                </c:pt>
                <c:pt idx="35">
                  <c:v>0.67936442568379096</c:v>
                </c:pt>
                <c:pt idx="36">
                  <c:v>0.78252513813102764</c:v>
                </c:pt>
                <c:pt idx="37">
                  <c:v>0.78283400253955271</c:v>
                </c:pt>
                <c:pt idx="38">
                  <c:v>0.73609252204948716</c:v>
                </c:pt>
                <c:pt idx="39">
                  <c:v>0.63680977384261761</c:v>
                </c:pt>
                <c:pt idx="40">
                  <c:v>0.80651360719310972</c:v>
                </c:pt>
                <c:pt idx="41">
                  <c:v>0.73550911150005183</c:v>
                </c:pt>
                <c:pt idx="42">
                  <c:v>0.85929510278321075</c:v>
                </c:pt>
                <c:pt idx="43">
                  <c:v>0.84745530045643125</c:v>
                </c:pt>
                <c:pt idx="44">
                  <c:v>0.68557603212189933</c:v>
                </c:pt>
                <c:pt idx="45">
                  <c:v>0.89495178283400334</c:v>
                </c:pt>
                <c:pt idx="46">
                  <c:v>0.9411784893098597</c:v>
                </c:pt>
                <c:pt idx="47">
                  <c:v>0.89049040804420287</c:v>
                </c:pt>
                <c:pt idx="48">
                  <c:v>0.82569751878925135</c:v>
                </c:pt>
                <c:pt idx="49">
                  <c:v>0.75054051271491806</c:v>
                </c:pt>
                <c:pt idx="5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77-4A83-857E-64361F015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'exp1-endosome2'!$N$2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'exp1-endosome2'!$M$3:$M$146</c:f>
              <c:numCache>
                <c:formatCode>General</c:formatCode>
                <c:ptCount val="1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</c:numCache>
            </c:numRef>
          </c:xVal>
          <c:yVal>
            <c:numRef>
              <c:f>'exp1-endosome2'!$N$3:$N$146</c:f>
              <c:numCache>
                <c:formatCode>General</c:formatCode>
                <c:ptCount val="144"/>
                <c:pt idx="0">
                  <c:v>6.2894595010779222E-2</c:v>
                </c:pt>
                <c:pt idx="1">
                  <c:v>3.217713787085523E-2</c:v>
                </c:pt>
                <c:pt idx="2">
                  <c:v>0</c:v>
                </c:pt>
                <c:pt idx="3">
                  <c:v>9.0054280874653406E-2</c:v>
                </c:pt>
                <c:pt idx="4">
                  <c:v>0.15132879067857521</c:v>
                </c:pt>
                <c:pt idx="5">
                  <c:v>7.3503747048557541E-2</c:v>
                </c:pt>
                <c:pt idx="6">
                  <c:v>0.10297004927625528</c:v>
                </c:pt>
                <c:pt idx="7">
                  <c:v>0.1940348783492456</c:v>
                </c:pt>
                <c:pt idx="8">
                  <c:v>0.2068062827225132</c:v>
                </c:pt>
                <c:pt idx="9">
                  <c:v>0.30207370906477754</c:v>
                </c:pt>
                <c:pt idx="10">
                  <c:v>0.33274625295144228</c:v>
                </c:pt>
                <c:pt idx="11">
                  <c:v>0.31503759880915716</c:v>
                </c:pt>
                <c:pt idx="12">
                  <c:v>0.34320462478185015</c:v>
                </c:pt>
                <c:pt idx="13">
                  <c:v>0.2323875885432706</c:v>
                </c:pt>
                <c:pt idx="14">
                  <c:v>0.26837914485165798</c:v>
                </c:pt>
                <c:pt idx="15">
                  <c:v>0.22437378092598306</c:v>
                </c:pt>
                <c:pt idx="16">
                  <c:v>0.26088504773637206</c:v>
                </c:pt>
                <c:pt idx="17">
                  <c:v>0.27193691612770743</c:v>
                </c:pt>
                <c:pt idx="18">
                  <c:v>0.26564264449235209</c:v>
                </c:pt>
                <c:pt idx="19">
                  <c:v>0.26584154604250099</c:v>
                </c:pt>
                <c:pt idx="20">
                  <c:v>0.31468150087260033</c:v>
                </c:pt>
                <c:pt idx="21">
                  <c:v>0.36826301201108713</c:v>
                </c:pt>
                <c:pt idx="22">
                  <c:v>0.34041037881121028</c:v>
                </c:pt>
                <c:pt idx="23">
                  <c:v>0.27888884611436221</c:v>
                </c:pt>
                <c:pt idx="24">
                  <c:v>0.37781991068678755</c:v>
                </c:pt>
                <c:pt idx="25">
                  <c:v>0.38900651883790166</c:v>
                </c:pt>
                <c:pt idx="26">
                  <c:v>0.35033941587106049</c:v>
                </c:pt>
                <c:pt idx="27">
                  <c:v>0.41505620572836427</c:v>
                </c:pt>
                <c:pt idx="28">
                  <c:v>0.46501578380043107</c:v>
                </c:pt>
                <c:pt idx="29">
                  <c:v>0.63740247407863659</c:v>
                </c:pt>
                <c:pt idx="30">
                  <c:v>0.70023611538856367</c:v>
                </c:pt>
                <c:pt idx="31">
                  <c:v>0.59394569346063009</c:v>
                </c:pt>
                <c:pt idx="32">
                  <c:v>0.62103480135509703</c:v>
                </c:pt>
                <c:pt idx="33">
                  <c:v>0.60626796530130356</c:v>
                </c:pt>
                <c:pt idx="34">
                  <c:v>0.60129221845806391</c:v>
                </c:pt>
                <c:pt idx="35">
                  <c:v>0.67542795914177167</c:v>
                </c:pt>
                <c:pt idx="36">
                  <c:v>0.72632429935324894</c:v>
                </c:pt>
                <c:pt idx="37">
                  <c:v>0.77659506210861307</c:v>
                </c:pt>
                <c:pt idx="38">
                  <c:v>0.86264885535365954</c:v>
                </c:pt>
                <c:pt idx="39">
                  <c:v>0.87596563494507751</c:v>
                </c:pt>
                <c:pt idx="40">
                  <c:v>0.9450839236218046</c:v>
                </c:pt>
                <c:pt idx="41">
                  <c:v>0.97157632686582451</c:v>
                </c:pt>
                <c:pt idx="42">
                  <c:v>0.83362847756903768</c:v>
                </c:pt>
                <c:pt idx="43">
                  <c:v>0.91243519659172545</c:v>
                </c:pt>
                <c:pt idx="44">
                  <c:v>0.83847590083153667</c:v>
                </c:pt>
                <c:pt idx="45">
                  <c:v>0.97801817061903262</c:v>
                </c:pt>
                <c:pt idx="46">
                  <c:v>0.98762319063751136</c:v>
                </c:pt>
                <c:pt idx="47">
                  <c:v>0.90904745406015774</c:v>
                </c:pt>
                <c:pt idx="48">
                  <c:v>0.96334116107175816</c:v>
                </c:pt>
                <c:pt idx="49">
                  <c:v>0.85719510317215852</c:v>
                </c:pt>
                <c:pt idx="50">
                  <c:v>0.79575056462375482</c:v>
                </c:pt>
                <c:pt idx="51">
                  <c:v>0.91506582999691988</c:v>
                </c:pt>
                <c:pt idx="52">
                  <c:v>0.87122407863669005</c:v>
                </c:pt>
                <c:pt idx="53">
                  <c:v>0.74164292680422916</c:v>
                </c:pt>
                <c:pt idx="54">
                  <c:v>0.75733369263935935</c:v>
                </c:pt>
                <c:pt idx="55">
                  <c:v>0.88336028128528887</c:v>
                </c:pt>
                <c:pt idx="56">
                  <c:v>0.78078803510933137</c:v>
                </c:pt>
                <c:pt idx="57">
                  <c:v>0.77703457037265145</c:v>
                </c:pt>
                <c:pt idx="58">
                  <c:v>0.72796363309721757</c:v>
                </c:pt>
                <c:pt idx="59">
                  <c:v>0.76910417308284551</c:v>
                </c:pt>
                <c:pt idx="60">
                  <c:v>0.75736256544502611</c:v>
                </c:pt>
                <c:pt idx="61">
                  <c:v>0.83845986038394404</c:v>
                </c:pt>
                <c:pt idx="62">
                  <c:v>0.6855655220203265</c:v>
                </c:pt>
                <c:pt idx="63">
                  <c:v>0.72726426958217816</c:v>
                </c:pt>
                <c:pt idx="64">
                  <c:v>0.80540049789549295</c:v>
                </c:pt>
                <c:pt idx="65">
                  <c:v>0.68587670670362377</c:v>
                </c:pt>
                <c:pt idx="66">
                  <c:v>0.65415190945488133</c:v>
                </c:pt>
                <c:pt idx="67">
                  <c:v>0.78159326557848263</c:v>
                </c:pt>
                <c:pt idx="68">
                  <c:v>0.74534185401909425</c:v>
                </c:pt>
                <c:pt idx="69">
                  <c:v>0.6954528539164353</c:v>
                </c:pt>
                <c:pt idx="70">
                  <c:v>0.64631133867159396</c:v>
                </c:pt>
                <c:pt idx="71">
                  <c:v>0.63514397905759135</c:v>
                </c:pt>
                <c:pt idx="72">
                  <c:v>0.55631480340827399</c:v>
                </c:pt>
                <c:pt idx="73">
                  <c:v>0.68456780618006352</c:v>
                </c:pt>
                <c:pt idx="74">
                  <c:v>0.66409698696232422</c:v>
                </c:pt>
                <c:pt idx="75">
                  <c:v>0.6664485165794064</c:v>
                </c:pt>
                <c:pt idx="76">
                  <c:v>0.75720216096909942</c:v>
                </c:pt>
                <c:pt idx="77">
                  <c:v>0.61084270095472737</c:v>
                </c:pt>
                <c:pt idx="78">
                  <c:v>0.64407850836669744</c:v>
                </c:pt>
                <c:pt idx="79">
                  <c:v>0.7071784211066624</c:v>
                </c:pt>
                <c:pt idx="80">
                  <c:v>0.58971101529617043</c:v>
                </c:pt>
                <c:pt idx="81">
                  <c:v>0.59867120932142492</c:v>
                </c:pt>
                <c:pt idx="82">
                  <c:v>0.50101375628785505</c:v>
                </c:pt>
                <c:pt idx="83">
                  <c:v>0.54645955240735045</c:v>
                </c:pt>
                <c:pt idx="84">
                  <c:v>0.6560543065393698</c:v>
                </c:pt>
                <c:pt idx="85">
                  <c:v>0.59452956575300298</c:v>
                </c:pt>
                <c:pt idx="86">
                  <c:v>0.62708846627656278</c:v>
                </c:pt>
                <c:pt idx="87">
                  <c:v>0.68520621599425124</c:v>
                </c:pt>
                <c:pt idx="88">
                  <c:v>0.67390090853095175</c:v>
                </c:pt>
                <c:pt idx="89">
                  <c:v>0.66645172466892488</c:v>
                </c:pt>
                <c:pt idx="90">
                  <c:v>0.60409608869725906</c:v>
                </c:pt>
                <c:pt idx="91">
                  <c:v>0.54365889025767367</c:v>
                </c:pt>
                <c:pt idx="92">
                  <c:v>0.50891207268247596</c:v>
                </c:pt>
                <c:pt idx="93">
                  <c:v>0.8058817113232728</c:v>
                </c:pt>
                <c:pt idx="94">
                  <c:v>0.79919605276665617</c:v>
                </c:pt>
                <c:pt idx="95">
                  <c:v>0.77387460219689941</c:v>
                </c:pt>
                <c:pt idx="96">
                  <c:v>0.71661020429114064</c:v>
                </c:pt>
                <c:pt idx="97">
                  <c:v>0.8621740581049171</c:v>
                </c:pt>
                <c:pt idx="98">
                  <c:v>0.85472166615337208</c:v>
                </c:pt>
                <c:pt idx="99">
                  <c:v>0.82291025048762922</c:v>
                </c:pt>
                <c:pt idx="100">
                  <c:v>0.89259637100913658</c:v>
                </c:pt>
                <c:pt idx="101">
                  <c:v>0.88305872087054726</c:v>
                </c:pt>
                <c:pt idx="102">
                  <c:v>0.69221589159223895</c:v>
                </c:pt>
                <c:pt idx="103">
                  <c:v>0.79293386202648586</c:v>
                </c:pt>
                <c:pt idx="104">
                  <c:v>0.79761446463402086</c:v>
                </c:pt>
                <c:pt idx="105">
                  <c:v>0.8747690175546653</c:v>
                </c:pt>
                <c:pt idx="106">
                  <c:v>0.8235807411970022</c:v>
                </c:pt>
                <c:pt idx="107">
                  <c:v>0.83595113438045354</c:v>
                </c:pt>
                <c:pt idx="108">
                  <c:v>0.78643106457242584</c:v>
                </c:pt>
                <c:pt idx="109">
                  <c:v>0.86911957191253419</c:v>
                </c:pt>
                <c:pt idx="110">
                  <c:v>0.82317010573863059</c:v>
                </c:pt>
                <c:pt idx="111">
                  <c:v>0.74482214351709231</c:v>
                </c:pt>
                <c:pt idx="112">
                  <c:v>0.77990581049173568</c:v>
                </c:pt>
                <c:pt idx="113">
                  <c:v>0.8506121034801355</c:v>
                </c:pt>
                <c:pt idx="114">
                  <c:v>0.61368506826814473</c:v>
                </c:pt>
                <c:pt idx="115">
                  <c:v>0.89732188686993097</c:v>
                </c:pt>
                <c:pt idx="116">
                  <c:v>0.6935632891900213</c:v>
                </c:pt>
                <c:pt idx="117">
                  <c:v>0.76427279026793959</c:v>
                </c:pt>
                <c:pt idx="118">
                  <c:v>0.97764603223488289</c:v>
                </c:pt>
                <c:pt idx="119">
                  <c:v>1</c:v>
                </c:pt>
                <c:pt idx="120">
                  <c:v>0.84650254080689846</c:v>
                </c:pt>
                <c:pt idx="121">
                  <c:v>0.92517772815932631</c:v>
                </c:pt>
                <c:pt idx="122">
                  <c:v>0.95637960681654832</c:v>
                </c:pt>
                <c:pt idx="123">
                  <c:v>0.79084860383944111</c:v>
                </c:pt>
                <c:pt idx="124">
                  <c:v>0.61357920131403321</c:v>
                </c:pt>
                <c:pt idx="125">
                  <c:v>0.66523906683092082</c:v>
                </c:pt>
                <c:pt idx="126">
                  <c:v>0.49635561030694991</c:v>
                </c:pt>
                <c:pt idx="127">
                  <c:v>0.63868570988604845</c:v>
                </c:pt>
                <c:pt idx="128">
                  <c:v>0.63309400985525099</c:v>
                </c:pt>
                <c:pt idx="129">
                  <c:v>0.69862886253978029</c:v>
                </c:pt>
                <c:pt idx="130">
                  <c:v>0.78442280053382585</c:v>
                </c:pt>
                <c:pt idx="131">
                  <c:v>0.64330856688225024</c:v>
                </c:pt>
                <c:pt idx="132">
                  <c:v>0.56261869931218544</c:v>
                </c:pt>
                <c:pt idx="133">
                  <c:v>0.80680884919412754</c:v>
                </c:pt>
                <c:pt idx="134">
                  <c:v>0.67657003901036827</c:v>
                </c:pt>
                <c:pt idx="135">
                  <c:v>0.5975708346165689</c:v>
                </c:pt>
                <c:pt idx="136">
                  <c:v>0.73009701262704019</c:v>
                </c:pt>
                <c:pt idx="137">
                  <c:v>0.73677625500461952</c:v>
                </c:pt>
                <c:pt idx="138">
                  <c:v>0.6915678575094959</c:v>
                </c:pt>
                <c:pt idx="139">
                  <c:v>0.54969009855250994</c:v>
                </c:pt>
                <c:pt idx="140">
                  <c:v>0.60780464018067915</c:v>
                </c:pt>
                <c:pt idx="141">
                  <c:v>0.68926765732470963</c:v>
                </c:pt>
                <c:pt idx="142">
                  <c:v>0.69305641104609361</c:v>
                </c:pt>
                <c:pt idx="143">
                  <c:v>0.76113848680833596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2A-486E-B10B-E31782C613A3}"/>
            </c:ext>
          </c:extLst>
        </c:ser>
        <c:ser>
          <c:idx val="1"/>
          <c:order val="1"/>
          <c:tx>
            <c:strRef>
              <c:f>'exp1-endosome2'!$O$2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'exp1-endosome2'!$M$3:$M$146</c:f>
              <c:numCache>
                <c:formatCode>General</c:formatCode>
                <c:ptCount val="14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</c:numCache>
            </c:numRef>
          </c:xVal>
          <c:yVal>
            <c:numRef>
              <c:f>'exp1-endosome2'!$O$3:$O$146</c:f>
              <c:numCache>
                <c:formatCode>General</c:formatCode>
                <c:ptCount val="144"/>
                <c:pt idx="0">
                  <c:v>5.5918267782065677E-2</c:v>
                </c:pt>
                <c:pt idx="1">
                  <c:v>8.7127462656582569E-2</c:v>
                </c:pt>
                <c:pt idx="2">
                  <c:v>0.24170983340746915</c:v>
                </c:pt>
                <c:pt idx="3">
                  <c:v>0.16025024752119937</c:v>
                </c:pt>
                <c:pt idx="4">
                  <c:v>0.35897031180496719</c:v>
                </c:pt>
                <c:pt idx="5">
                  <c:v>8.8562368168054975E-2</c:v>
                </c:pt>
                <c:pt idx="6">
                  <c:v>0.16356487925269977</c:v>
                </c:pt>
                <c:pt idx="7">
                  <c:v>0.79050379532507731</c:v>
                </c:pt>
                <c:pt idx="8">
                  <c:v>0.4373448508415716</c:v>
                </c:pt>
                <c:pt idx="9">
                  <c:v>0.3018754215034945</c:v>
                </c:pt>
                <c:pt idx="10">
                  <c:v>0.81118078374539027</c:v>
                </c:pt>
                <c:pt idx="11">
                  <c:v>1</c:v>
                </c:pt>
                <c:pt idx="12">
                  <c:v>0.74933635620094319</c:v>
                </c:pt>
                <c:pt idx="13">
                  <c:v>0.47419322437617412</c:v>
                </c:pt>
                <c:pt idx="14">
                  <c:v>0.30292290252686721</c:v>
                </c:pt>
                <c:pt idx="15">
                  <c:v>0.99905296236242802</c:v>
                </c:pt>
                <c:pt idx="16">
                  <c:v>0.43285359659066414</c:v>
                </c:pt>
                <c:pt idx="17">
                  <c:v>0.38083827179980156</c:v>
                </c:pt>
                <c:pt idx="18">
                  <c:v>2.2685856136372064E-2</c:v>
                </c:pt>
                <c:pt idx="19">
                  <c:v>0.7363361122670069</c:v>
                </c:pt>
                <c:pt idx="20">
                  <c:v>0.42029817336528352</c:v>
                </c:pt>
                <c:pt idx="21">
                  <c:v>0.26320471796932149</c:v>
                </c:pt>
                <c:pt idx="22">
                  <c:v>0.36018998148971898</c:v>
                </c:pt>
                <c:pt idx="23">
                  <c:v>0.19157423483663458</c:v>
                </c:pt>
                <c:pt idx="24">
                  <c:v>0.33942689873871645</c:v>
                </c:pt>
                <c:pt idx="25">
                  <c:v>0.19130160278945482</c:v>
                </c:pt>
                <c:pt idx="26">
                  <c:v>0.45634299981346116</c:v>
                </c:pt>
                <c:pt idx="27">
                  <c:v>0.16069506822975499</c:v>
                </c:pt>
                <c:pt idx="28">
                  <c:v>9.6023876827709478E-2</c:v>
                </c:pt>
                <c:pt idx="29">
                  <c:v>0.48954671334892602</c:v>
                </c:pt>
                <c:pt idx="30">
                  <c:v>0.55776212136430858</c:v>
                </c:pt>
                <c:pt idx="31">
                  <c:v>0.40772840108478692</c:v>
                </c:pt>
                <c:pt idx="32">
                  <c:v>0.81570073610652805</c:v>
                </c:pt>
                <c:pt idx="33">
                  <c:v>0.49730955216598904</c:v>
                </c:pt>
                <c:pt idx="34">
                  <c:v>0.63398430213370349</c:v>
                </c:pt>
                <c:pt idx="35">
                  <c:v>0.31648275961027733</c:v>
                </c:pt>
                <c:pt idx="36">
                  <c:v>0.33344334275587745</c:v>
                </c:pt>
                <c:pt idx="37">
                  <c:v>0.52346787964012464</c:v>
                </c:pt>
                <c:pt idx="38">
                  <c:v>0.42289535234104692</c:v>
                </c:pt>
                <c:pt idx="39">
                  <c:v>0.44830752894921672</c:v>
                </c:pt>
                <c:pt idx="40">
                  <c:v>0.18848918798697081</c:v>
                </c:pt>
                <c:pt idx="41">
                  <c:v>0.6116284742649688</c:v>
                </c:pt>
                <c:pt idx="42">
                  <c:v>0.29451435622964067</c:v>
                </c:pt>
                <c:pt idx="43">
                  <c:v>0.45586948099467517</c:v>
                </c:pt>
                <c:pt idx="44">
                  <c:v>0</c:v>
                </c:pt>
                <c:pt idx="45">
                  <c:v>0.34318635117877411</c:v>
                </c:pt>
                <c:pt idx="46">
                  <c:v>0.27488484883270364</c:v>
                </c:pt>
                <c:pt idx="47">
                  <c:v>0.19889225294514284</c:v>
                </c:pt>
                <c:pt idx="48">
                  <c:v>0.34955733164971031</c:v>
                </c:pt>
                <c:pt idx="49">
                  <c:v>0.32603923031668292</c:v>
                </c:pt>
                <c:pt idx="50">
                  <c:v>0.30679714740784314</c:v>
                </c:pt>
                <c:pt idx="51">
                  <c:v>0.43527858690505172</c:v>
                </c:pt>
                <c:pt idx="52">
                  <c:v>0.45475025469572727</c:v>
                </c:pt>
                <c:pt idx="53">
                  <c:v>0.54434575483204384</c:v>
                </c:pt>
                <c:pt idx="54">
                  <c:v>0.39094000660056505</c:v>
                </c:pt>
                <c:pt idx="55">
                  <c:v>0.68655924007404079</c:v>
                </c:pt>
                <c:pt idx="56">
                  <c:v>0.52843265270981887</c:v>
                </c:pt>
                <c:pt idx="57">
                  <c:v>0.52141596475871999</c:v>
                </c:pt>
                <c:pt idx="58">
                  <c:v>0.35476603865635392</c:v>
                </c:pt>
                <c:pt idx="59">
                  <c:v>0.41046907061169902</c:v>
                </c:pt>
                <c:pt idx="60">
                  <c:v>0.3267710321275335</c:v>
                </c:pt>
                <c:pt idx="61">
                  <c:v>0.38465512046031675</c:v>
                </c:pt>
                <c:pt idx="62">
                  <c:v>0.33134838070912964</c:v>
                </c:pt>
                <c:pt idx="63">
                  <c:v>0.32661319252127125</c:v>
                </c:pt>
                <c:pt idx="64">
                  <c:v>0.20709991247076312</c:v>
                </c:pt>
                <c:pt idx="65">
                  <c:v>0.25130935127921705</c:v>
                </c:pt>
                <c:pt idx="66">
                  <c:v>0.30059835559828274</c:v>
                </c:pt>
                <c:pt idx="67">
                  <c:v>0.24572756883959057</c:v>
                </c:pt>
                <c:pt idx="68">
                  <c:v>0.26654804781105063</c:v>
                </c:pt>
                <c:pt idx="69">
                  <c:v>0.18296480176780267</c:v>
                </c:pt>
                <c:pt idx="70">
                  <c:v>0.15722259689199394</c:v>
                </c:pt>
                <c:pt idx="71">
                  <c:v>0.51099855074543277</c:v>
                </c:pt>
                <c:pt idx="72">
                  <c:v>0.2656440573388234</c:v>
                </c:pt>
                <c:pt idx="73">
                  <c:v>0.28949218693948892</c:v>
                </c:pt>
                <c:pt idx="74">
                  <c:v>0.21771821325565657</c:v>
                </c:pt>
                <c:pt idx="75">
                  <c:v>0.30078489331477459</c:v>
                </c:pt>
                <c:pt idx="76">
                  <c:v>0.39657918526064989</c:v>
                </c:pt>
                <c:pt idx="77">
                  <c:v>0.44232397296637938</c:v>
                </c:pt>
                <c:pt idx="78">
                  <c:v>0.34093354952576321</c:v>
                </c:pt>
                <c:pt idx="79">
                  <c:v>0.44525118020978249</c:v>
                </c:pt>
                <c:pt idx="80">
                  <c:v>0.10942589430485819</c:v>
                </c:pt>
                <c:pt idx="81">
                  <c:v>0.1969120833393109</c:v>
                </c:pt>
                <c:pt idx="82">
                  <c:v>0.26519923663026695</c:v>
                </c:pt>
                <c:pt idx="83">
                  <c:v>0.31466042961070934</c:v>
                </c:pt>
                <c:pt idx="84">
                  <c:v>0.30243503465296762</c:v>
                </c:pt>
                <c:pt idx="85">
                  <c:v>0.65093053622418928</c:v>
                </c:pt>
                <c:pt idx="86">
                  <c:v>0.36298804723708861</c:v>
                </c:pt>
                <c:pt idx="87">
                  <c:v>0.65138970598786006</c:v>
                </c:pt>
                <c:pt idx="88">
                  <c:v>0.43834928469960194</c:v>
                </c:pt>
                <c:pt idx="89">
                  <c:v>0.30493177024292872</c:v>
                </c:pt>
                <c:pt idx="90">
                  <c:v>0.32469041913589924</c:v>
                </c:pt>
                <c:pt idx="91">
                  <c:v>0.19973884719691093</c:v>
                </c:pt>
                <c:pt idx="92">
                  <c:v>0.27085276434546701</c:v>
                </c:pt>
                <c:pt idx="93">
                  <c:v>0.43410196438564469</c:v>
                </c:pt>
                <c:pt idx="94">
                  <c:v>0.56918396923562531</c:v>
                </c:pt>
                <c:pt idx="95">
                  <c:v>0.49972019342526225</c:v>
                </c:pt>
                <c:pt idx="96">
                  <c:v>0.52851874704050672</c:v>
                </c:pt>
                <c:pt idx="97">
                  <c:v>0.71001994518660905</c:v>
                </c:pt>
                <c:pt idx="98">
                  <c:v>0.51164425822559456</c:v>
                </c:pt>
                <c:pt idx="99">
                  <c:v>0.40937854242298072</c:v>
                </c:pt>
                <c:pt idx="100">
                  <c:v>0.6995881821182075</c:v>
                </c:pt>
                <c:pt idx="101">
                  <c:v>0.60821339914766526</c:v>
                </c:pt>
                <c:pt idx="102">
                  <c:v>0.44635605745361595</c:v>
                </c:pt>
                <c:pt idx="103">
                  <c:v>0.36073524558407771</c:v>
                </c:pt>
                <c:pt idx="104">
                  <c:v>0.52840395459958922</c:v>
                </c:pt>
                <c:pt idx="105">
                  <c:v>0.46004505603305967</c:v>
                </c:pt>
                <c:pt idx="106">
                  <c:v>0.51460016357922733</c:v>
                </c:pt>
                <c:pt idx="107">
                  <c:v>0.51082636208405607</c:v>
                </c:pt>
                <c:pt idx="108">
                  <c:v>0.45235396249156851</c:v>
                </c:pt>
                <c:pt idx="109">
                  <c:v>0.54108851932100255</c:v>
                </c:pt>
                <c:pt idx="110">
                  <c:v>0.41926504139702359</c:v>
                </c:pt>
                <c:pt idx="111">
                  <c:v>0.43989898265199184</c:v>
                </c:pt>
                <c:pt idx="112">
                  <c:v>0.37720796085577663</c:v>
                </c:pt>
                <c:pt idx="113">
                  <c:v>0.36349026416610419</c:v>
                </c:pt>
                <c:pt idx="114">
                  <c:v>0.28319295174412701</c:v>
                </c:pt>
                <c:pt idx="115">
                  <c:v>0.21239471380809466</c:v>
                </c:pt>
                <c:pt idx="116">
                  <c:v>0.21794779813749157</c:v>
                </c:pt>
                <c:pt idx="117">
                  <c:v>0.18966581050637701</c:v>
                </c:pt>
                <c:pt idx="118">
                  <c:v>0.32799070181228446</c:v>
                </c:pt>
                <c:pt idx="119">
                  <c:v>0.25528403954599532</c:v>
                </c:pt>
                <c:pt idx="120">
                  <c:v>0.33367292763771411</c:v>
                </c:pt>
                <c:pt idx="121">
                  <c:v>0.27445437717926241</c:v>
                </c:pt>
                <c:pt idx="122">
                  <c:v>0.31176192047753576</c:v>
                </c:pt>
                <c:pt idx="123">
                  <c:v>0.31078618472973418</c:v>
                </c:pt>
                <c:pt idx="124">
                  <c:v>0.30425736465253728</c:v>
                </c:pt>
                <c:pt idx="125">
                  <c:v>0.34350203039129784</c:v>
                </c:pt>
                <c:pt idx="126">
                  <c:v>0.3306596260636222</c:v>
                </c:pt>
                <c:pt idx="127">
                  <c:v>0.37971904550085289</c:v>
                </c:pt>
                <c:pt idx="128">
                  <c:v>0.45089035886986734</c:v>
                </c:pt>
                <c:pt idx="129">
                  <c:v>0.50949189995838684</c:v>
                </c:pt>
                <c:pt idx="130">
                  <c:v>0.47132341335323014</c:v>
                </c:pt>
                <c:pt idx="131">
                  <c:v>0.42669785194644855</c:v>
                </c:pt>
                <c:pt idx="132">
                  <c:v>0.35909945330099907</c:v>
                </c:pt>
                <c:pt idx="133">
                  <c:v>0.32988477708742769</c:v>
                </c:pt>
                <c:pt idx="134">
                  <c:v>0.45684521674247675</c:v>
                </c:pt>
                <c:pt idx="135">
                  <c:v>0.43906673745533814</c:v>
                </c:pt>
                <c:pt idx="136">
                  <c:v>0.48007633697320995</c:v>
                </c:pt>
                <c:pt idx="137">
                  <c:v>0.54522104719404152</c:v>
                </c:pt>
                <c:pt idx="138">
                  <c:v>0.56883959191287203</c:v>
                </c:pt>
                <c:pt idx="139">
                  <c:v>0.49918927838601707</c:v>
                </c:pt>
                <c:pt idx="140">
                  <c:v>0.51180209783185682</c:v>
                </c:pt>
                <c:pt idx="141">
                  <c:v>0.55357219727080886</c:v>
                </c:pt>
                <c:pt idx="142">
                  <c:v>0.5573459987659809</c:v>
                </c:pt>
                <c:pt idx="143">
                  <c:v>0.53003974688266708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2A-486E-B10B-E31782C613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'exp1-aligned'!$AQ$49:$AQ$89</c:f>
              <c:numCache>
                <c:formatCode>General</c:formatCode>
                <c:ptCount val="41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</c:numCache>
            </c:numRef>
          </c:xVal>
          <c:yVal>
            <c:numRef>
              <c:f>'exp1-aligned'!$AR$49:$AR$89</c:f>
              <c:numCache>
                <c:formatCode>General</c:formatCode>
                <c:ptCount val="41"/>
                <c:pt idx="0">
                  <c:v>0.16103735221546939</c:v>
                </c:pt>
                <c:pt idx="1">
                  <c:v>0.18767143723288476</c:v>
                </c:pt>
                <c:pt idx="2">
                  <c:v>0.2039363834887386</c:v>
                </c:pt>
                <c:pt idx="3">
                  <c:v>0.24959682787388565</c:v>
                </c:pt>
                <c:pt idx="4">
                  <c:v>0.29058962974844627</c:v>
                </c:pt>
                <c:pt idx="5">
                  <c:v>0.26794345843106804</c:v>
                </c:pt>
                <c:pt idx="6">
                  <c:v>0.24920645804811237</c:v>
                </c:pt>
                <c:pt idx="7">
                  <c:v>0.30167547218892771</c:v>
                </c:pt>
                <c:pt idx="8">
                  <c:v>0.22583913594948493</c:v>
                </c:pt>
                <c:pt idx="9">
                  <c:v>0.34298957806126013</c:v>
                </c:pt>
                <c:pt idx="10">
                  <c:v>0.23855316283787709</c:v>
                </c:pt>
                <c:pt idx="11">
                  <c:v>0.36405277775941913</c:v>
                </c:pt>
                <c:pt idx="12">
                  <c:v>0.54476916034328571</c:v>
                </c:pt>
                <c:pt idx="13">
                  <c:v>0.62747419728340681</c:v>
                </c:pt>
                <c:pt idx="14">
                  <c:v>0.60693511409299783</c:v>
                </c:pt>
                <c:pt idx="15">
                  <c:v>0.55872294687642565</c:v>
                </c:pt>
                <c:pt idx="16">
                  <c:v>0.6901398772150813</c:v>
                </c:pt>
                <c:pt idx="17">
                  <c:v>0.69086670625265956</c:v>
                </c:pt>
                <c:pt idx="18">
                  <c:v>0.71235123880157902</c:v>
                </c:pt>
                <c:pt idx="19">
                  <c:v>0.66542041170910893</c:v>
                </c:pt>
                <c:pt idx="20">
                  <c:v>0.62660625080870747</c:v>
                </c:pt>
                <c:pt idx="21">
                  <c:v>0.66921787237706942</c:v>
                </c:pt>
                <c:pt idx="22">
                  <c:v>0.62668773159661595</c:v>
                </c:pt>
                <c:pt idx="23">
                  <c:v>0.65692796709185453</c:v>
                </c:pt>
                <c:pt idx="24">
                  <c:v>0.64097013438306127</c:v>
                </c:pt>
                <c:pt idx="25">
                  <c:v>0.6307426647647868</c:v>
                </c:pt>
                <c:pt idx="26">
                  <c:v>0.61525597771696272</c:v>
                </c:pt>
                <c:pt idx="27">
                  <c:v>0.62961722133704856</c:v>
                </c:pt>
                <c:pt idx="28">
                  <c:v>0.76422206208929111</c:v>
                </c:pt>
                <c:pt idx="29">
                  <c:v>0.65651863027672153</c:v>
                </c:pt>
                <c:pt idx="30">
                  <c:v>0.56990204847801862</c:v>
                </c:pt>
                <c:pt idx="31">
                  <c:v>0.57827539273563844</c:v>
                </c:pt>
                <c:pt idx="32">
                  <c:v>0.59380414908282664</c:v>
                </c:pt>
                <c:pt idx="33">
                  <c:v>0.5200992013554212</c:v>
                </c:pt>
                <c:pt idx="34">
                  <c:v>0.38994804298473573</c:v>
                </c:pt>
                <c:pt idx="35">
                  <c:v>0.52340488479952196</c:v>
                </c:pt>
                <c:pt idx="36">
                  <c:v>0.55751848282282757</c:v>
                </c:pt>
                <c:pt idx="37">
                  <c:v>0.51862393144921326</c:v>
                </c:pt>
                <c:pt idx="38">
                  <c:v>0.52563922332605528</c:v>
                </c:pt>
                <c:pt idx="39">
                  <c:v>0.55008463066970648</c:v>
                </c:pt>
                <c:pt idx="40">
                  <c:v>0.73918726644378774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50-4F55-B242-AF064C9C5E7D}"/>
            </c:ext>
          </c:extLst>
        </c:ser>
        <c:ser>
          <c:idx val="1"/>
          <c:order val="1"/>
          <c:spPr>
            <a:ln w="19050" cap="rnd">
              <a:solidFill>
                <a:srgbClr val="00A44A"/>
              </a:solidFill>
              <a:round/>
            </a:ln>
            <a:effectLst/>
          </c:spPr>
          <c:marker>
            <c:symbol val="none"/>
          </c:marker>
          <c:xVal>
            <c:numRef>
              <c:f>'exp1-aligned'!$AQ$49:$AQ$89</c:f>
              <c:numCache>
                <c:formatCode>General</c:formatCode>
                <c:ptCount val="41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27</c:v>
                </c:pt>
                <c:pt idx="40">
                  <c:v>28</c:v>
                </c:pt>
              </c:numCache>
            </c:numRef>
          </c:xVal>
          <c:yVal>
            <c:numRef>
              <c:f>'exp1-aligned'!$AS$49:$AS$89</c:f>
              <c:numCache>
                <c:formatCode>General</c:formatCode>
                <c:ptCount val="41"/>
                <c:pt idx="0">
                  <c:v>0.39816381640219006</c:v>
                </c:pt>
                <c:pt idx="1">
                  <c:v>0.44723426261661409</c:v>
                </c:pt>
                <c:pt idx="2">
                  <c:v>0.42729083518038657</c:v>
                </c:pt>
                <c:pt idx="3">
                  <c:v>0.35688723638345632</c:v>
                </c:pt>
                <c:pt idx="4">
                  <c:v>0.40221995873823513</c:v>
                </c:pt>
                <c:pt idx="5">
                  <c:v>0.46935269960876558</c:v>
                </c:pt>
                <c:pt idx="6">
                  <c:v>0.51335451430977019</c:v>
                </c:pt>
                <c:pt idx="7">
                  <c:v>0.41870286641706389</c:v>
                </c:pt>
                <c:pt idx="8">
                  <c:v>0.41277901429586267</c:v>
                </c:pt>
                <c:pt idx="9">
                  <c:v>0.46349995421389956</c:v>
                </c:pt>
                <c:pt idx="10">
                  <c:v>0.31023353305881812</c:v>
                </c:pt>
                <c:pt idx="11">
                  <c:v>0.54431358598529578</c:v>
                </c:pt>
                <c:pt idx="12">
                  <c:v>0.61839537250356791</c:v>
                </c:pt>
                <c:pt idx="13">
                  <c:v>0.61907314742340036</c:v>
                </c:pt>
                <c:pt idx="14">
                  <c:v>0.56459572171619554</c:v>
                </c:pt>
                <c:pt idx="15">
                  <c:v>0.50049652363357167</c:v>
                </c:pt>
                <c:pt idx="16">
                  <c:v>0.39965573885670175</c:v>
                </c:pt>
                <c:pt idx="17">
                  <c:v>0.45759516742476974</c:v>
                </c:pt>
                <c:pt idx="18">
                  <c:v>0.39552468358207937</c:v>
                </c:pt>
                <c:pt idx="19">
                  <c:v>0.35365688093093828</c:v>
                </c:pt>
                <c:pt idx="20">
                  <c:v>0.2532484228463166</c:v>
                </c:pt>
                <c:pt idx="21">
                  <c:v>0.33067531480955137</c:v>
                </c:pt>
                <c:pt idx="22">
                  <c:v>0.31733922305009671</c:v>
                </c:pt>
                <c:pt idx="23">
                  <c:v>0.22011370875566513</c:v>
                </c:pt>
                <c:pt idx="24">
                  <c:v>0.21364594699931314</c:v>
                </c:pt>
                <c:pt idx="25">
                  <c:v>0.40889668471377627</c:v>
                </c:pt>
                <c:pt idx="26">
                  <c:v>0.26814899953824517</c:v>
                </c:pt>
                <c:pt idx="27">
                  <c:v>0.27612340001099916</c:v>
                </c:pt>
                <c:pt idx="28">
                  <c:v>0.19915738463082042</c:v>
                </c:pt>
                <c:pt idx="29">
                  <c:v>0.26273125997664543</c:v>
                </c:pt>
                <c:pt idx="30">
                  <c:v>0.16697388025387863</c:v>
                </c:pt>
                <c:pt idx="31">
                  <c:v>0.23685517937423048</c:v>
                </c:pt>
                <c:pt idx="32">
                  <c:v>0.30302625202612082</c:v>
                </c:pt>
                <c:pt idx="33">
                  <c:v>0.23781494085553448</c:v>
                </c:pt>
                <c:pt idx="34">
                  <c:v>0.25492442634441154</c:v>
                </c:pt>
                <c:pt idx="35">
                  <c:v>0.29459827667986577</c:v>
                </c:pt>
                <c:pt idx="36">
                  <c:v>0.29512813350885964</c:v>
                </c:pt>
                <c:pt idx="37">
                  <c:v>0.32682617517356299</c:v>
                </c:pt>
                <c:pt idx="38">
                  <c:v>0.27920751399150895</c:v>
                </c:pt>
                <c:pt idx="39">
                  <c:v>0.16418427736049918</c:v>
                </c:pt>
                <c:pt idx="40">
                  <c:v>0.31550421832476072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50-4F55-B242-AF064C9C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60672"/>
        <c:axId val="6361920"/>
      </c:scatterChart>
      <c:valAx>
        <c:axId val="6360672"/>
        <c:scaling>
          <c:orientation val="minMax"/>
          <c:max val="4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361920"/>
        <c:crosses val="autoZero"/>
        <c:crossBetween val="midCat"/>
      </c:valAx>
      <c:valAx>
        <c:axId val="636192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6360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'exp1-aligned'!$AX$44:$AX$98</c:f>
              <c:numCache>
                <c:formatCode>General</c:formatCode>
                <c:ptCount val="55"/>
                <c:pt idx="0">
                  <c:v>-17</c:v>
                </c:pt>
                <c:pt idx="1">
                  <c:v>-16</c:v>
                </c:pt>
                <c:pt idx="2">
                  <c:v>-15</c:v>
                </c:pt>
                <c:pt idx="3">
                  <c:v>-14</c:v>
                </c:pt>
                <c:pt idx="4">
                  <c:v>-13</c:v>
                </c:pt>
                <c:pt idx="5">
                  <c:v>-12</c:v>
                </c:pt>
                <c:pt idx="6">
                  <c:v>-11</c:v>
                </c:pt>
                <c:pt idx="7">
                  <c:v>-10</c:v>
                </c:pt>
                <c:pt idx="8">
                  <c:v>-9</c:v>
                </c:pt>
                <c:pt idx="9">
                  <c:v>-8</c:v>
                </c:pt>
                <c:pt idx="10">
                  <c:v>-7</c:v>
                </c:pt>
                <c:pt idx="11">
                  <c:v>-6</c:v>
                </c:pt>
                <c:pt idx="12">
                  <c:v>-5</c:v>
                </c:pt>
                <c:pt idx="13">
                  <c:v>-4</c:v>
                </c:pt>
                <c:pt idx="14">
                  <c:v>-3</c:v>
                </c:pt>
                <c:pt idx="15">
                  <c:v>-2</c:v>
                </c:pt>
                <c:pt idx="16">
                  <c:v>-1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  <c:pt idx="53">
                  <c:v>36</c:v>
                </c:pt>
                <c:pt idx="54">
                  <c:v>37</c:v>
                </c:pt>
              </c:numCache>
            </c:numRef>
          </c:xVal>
          <c:yVal>
            <c:numRef>
              <c:f>'exp1-aligned'!$AY$44:$AY$98</c:f>
              <c:numCache>
                <c:formatCode>General</c:formatCode>
                <c:ptCount val="55"/>
                <c:pt idx="0">
                  <c:v>2.6045492391206577E-2</c:v>
                </c:pt>
                <c:pt idx="1">
                  <c:v>0.10462718795145763</c:v>
                </c:pt>
                <c:pt idx="2">
                  <c:v>0.11977502391869696</c:v>
                </c:pt>
                <c:pt idx="3">
                  <c:v>8.359675095604692E-2</c:v>
                </c:pt>
                <c:pt idx="4">
                  <c:v>0.12573242379110461</c:v>
                </c:pt>
                <c:pt idx="5">
                  <c:v>0.17002131606144832</c:v>
                </c:pt>
                <c:pt idx="6">
                  <c:v>0.15211470313035691</c:v>
                </c:pt>
                <c:pt idx="7">
                  <c:v>0.2421032744241558</c:v>
                </c:pt>
                <c:pt idx="8">
                  <c:v>0.20103950312624774</c:v>
                </c:pt>
                <c:pt idx="9">
                  <c:v>0.24560289545738559</c:v>
                </c:pt>
                <c:pt idx="10">
                  <c:v>0.19603800771264562</c:v>
                </c:pt>
                <c:pt idx="11">
                  <c:v>0.22588576770035312</c:v>
                </c:pt>
                <c:pt idx="12">
                  <c:v>0.27159958064234702</c:v>
                </c:pt>
                <c:pt idx="13">
                  <c:v>0.35800787606019041</c:v>
                </c:pt>
                <c:pt idx="14">
                  <c:v>0.36874312909466272</c:v>
                </c:pt>
                <c:pt idx="15">
                  <c:v>0.32802650614716578</c:v>
                </c:pt>
                <c:pt idx="16">
                  <c:v>0.39745405684098722</c:v>
                </c:pt>
                <c:pt idx="17">
                  <c:v>0.510123489022273</c:v>
                </c:pt>
                <c:pt idx="18">
                  <c:v>0.58295972079138469</c:v>
                </c:pt>
                <c:pt idx="19">
                  <c:v>0.5991518382566684</c:v>
                </c:pt>
                <c:pt idx="20">
                  <c:v>0.70255717053912992</c:v>
                </c:pt>
                <c:pt idx="21">
                  <c:v>0.75276768494384805</c:v>
                </c:pt>
                <c:pt idx="22">
                  <c:v>0.74545676385022075</c:v>
                </c:pt>
                <c:pt idx="23">
                  <c:v>0.75498804913290007</c:v>
                </c:pt>
                <c:pt idx="24">
                  <c:v>0.69269694332479559</c:v>
                </c:pt>
                <c:pt idx="25">
                  <c:v>0.74329853711741001</c:v>
                </c:pt>
                <c:pt idx="26">
                  <c:v>0.84238975742677502</c:v>
                </c:pt>
                <c:pt idx="27">
                  <c:v>0.79517253344162253</c:v>
                </c:pt>
                <c:pt idx="28">
                  <c:v>0.73118977057363377</c:v>
                </c:pt>
                <c:pt idx="29">
                  <c:v>0.77196900579015693</c:v>
                </c:pt>
                <c:pt idx="30">
                  <c:v>0.71801372709658862</c:v>
                </c:pt>
                <c:pt idx="31">
                  <c:v>0.6481933459339021</c:v>
                </c:pt>
                <c:pt idx="32">
                  <c:v>0.63412239192947384</c:v>
                </c:pt>
                <c:pt idx="33">
                  <c:v>0.64583345543653647</c:v>
                </c:pt>
                <c:pt idx="34">
                  <c:v>0.63735701119393162</c:v>
                </c:pt>
                <c:pt idx="35">
                  <c:v>0.60317124633742214</c:v>
                </c:pt>
                <c:pt idx="36">
                  <c:v>0.59106283483689559</c:v>
                </c:pt>
                <c:pt idx="37">
                  <c:v>0.57610054493005525</c:v>
                </c:pt>
                <c:pt idx="38">
                  <c:v>0.48251284938870836</c:v>
                </c:pt>
                <c:pt idx="39">
                  <c:v>0.53235373281213494</c:v>
                </c:pt>
                <c:pt idx="40">
                  <c:v>0.55030619264465674</c:v>
                </c:pt>
                <c:pt idx="41">
                  <c:v>0.55047805573958297</c:v>
                </c:pt>
                <c:pt idx="42">
                  <c:v>0.56551104213964842</c:v>
                </c:pt>
                <c:pt idx="43">
                  <c:v>0.54704893853687553</c:v>
                </c:pt>
                <c:pt idx="44">
                  <c:v>0.59046321436183602</c:v>
                </c:pt>
                <c:pt idx="45">
                  <c:v>0.61034782005214561</c:v>
                </c:pt>
                <c:pt idx="46">
                  <c:v>0.61662258349607058</c:v>
                </c:pt>
                <c:pt idx="47">
                  <c:v>0.60053505550079966</c:v>
                </c:pt>
                <c:pt idx="48">
                  <c:v>0.59810276610970603</c:v>
                </c:pt>
                <c:pt idx="49">
                  <c:v>0.55830241259107072</c:v>
                </c:pt>
                <c:pt idx="50">
                  <c:v>0.70247623971529882</c:v>
                </c:pt>
                <c:pt idx="51">
                  <c:v>0.63386596460629041</c:v>
                </c:pt>
                <c:pt idx="52">
                  <c:v>0.5631183491820948</c:v>
                </c:pt>
                <c:pt idx="53">
                  <c:v>0.55390749636064329</c:v>
                </c:pt>
                <c:pt idx="54">
                  <c:v>0.54290489023419386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F9-4C74-B97B-5362BF6FFE97}"/>
            </c:ext>
          </c:extLst>
        </c:ser>
        <c:ser>
          <c:idx val="1"/>
          <c:order val="1"/>
          <c:spPr>
            <a:ln w="19050" cap="rnd">
              <a:solidFill>
                <a:srgbClr val="00A44A"/>
              </a:solidFill>
              <a:round/>
            </a:ln>
            <a:effectLst/>
          </c:spPr>
          <c:marker>
            <c:symbol val="none"/>
          </c:marker>
          <c:xVal>
            <c:numRef>
              <c:f>'exp1-aligned'!$AX$44:$AX$98</c:f>
              <c:numCache>
                <c:formatCode>General</c:formatCode>
                <c:ptCount val="55"/>
                <c:pt idx="0">
                  <c:v>-17</c:v>
                </c:pt>
                <c:pt idx="1">
                  <c:v>-16</c:v>
                </c:pt>
                <c:pt idx="2">
                  <c:v>-15</c:v>
                </c:pt>
                <c:pt idx="3">
                  <c:v>-14</c:v>
                </c:pt>
                <c:pt idx="4">
                  <c:v>-13</c:v>
                </c:pt>
                <c:pt idx="5">
                  <c:v>-12</c:v>
                </c:pt>
                <c:pt idx="6">
                  <c:v>-11</c:v>
                </c:pt>
                <c:pt idx="7">
                  <c:v>-10</c:v>
                </c:pt>
                <c:pt idx="8">
                  <c:v>-9</c:v>
                </c:pt>
                <c:pt idx="9">
                  <c:v>-8</c:v>
                </c:pt>
                <c:pt idx="10">
                  <c:v>-7</c:v>
                </c:pt>
                <c:pt idx="11">
                  <c:v>-6</c:v>
                </c:pt>
                <c:pt idx="12">
                  <c:v>-5</c:v>
                </c:pt>
                <c:pt idx="13">
                  <c:v>-4</c:v>
                </c:pt>
                <c:pt idx="14">
                  <c:v>-3</c:v>
                </c:pt>
                <c:pt idx="15">
                  <c:v>-2</c:v>
                </c:pt>
                <c:pt idx="16">
                  <c:v>-1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  <c:pt idx="29">
                  <c:v>12</c:v>
                </c:pt>
                <c:pt idx="30">
                  <c:v>13</c:v>
                </c:pt>
                <c:pt idx="31">
                  <c:v>14</c:v>
                </c:pt>
                <c:pt idx="32">
                  <c:v>15</c:v>
                </c:pt>
                <c:pt idx="33">
                  <c:v>16</c:v>
                </c:pt>
                <c:pt idx="34">
                  <c:v>17</c:v>
                </c:pt>
                <c:pt idx="35">
                  <c:v>18</c:v>
                </c:pt>
                <c:pt idx="36">
                  <c:v>19</c:v>
                </c:pt>
                <c:pt idx="37">
                  <c:v>20</c:v>
                </c:pt>
                <c:pt idx="38">
                  <c:v>21</c:v>
                </c:pt>
                <c:pt idx="39">
                  <c:v>22</c:v>
                </c:pt>
                <c:pt idx="40">
                  <c:v>23</c:v>
                </c:pt>
                <c:pt idx="41">
                  <c:v>24</c:v>
                </c:pt>
                <c:pt idx="42">
                  <c:v>25</c:v>
                </c:pt>
                <c:pt idx="43">
                  <c:v>26</c:v>
                </c:pt>
                <c:pt idx="44">
                  <c:v>27</c:v>
                </c:pt>
                <c:pt idx="45">
                  <c:v>28</c:v>
                </c:pt>
                <c:pt idx="46">
                  <c:v>29</c:v>
                </c:pt>
                <c:pt idx="47">
                  <c:v>30</c:v>
                </c:pt>
                <c:pt idx="48">
                  <c:v>31</c:v>
                </c:pt>
                <c:pt idx="49">
                  <c:v>32</c:v>
                </c:pt>
                <c:pt idx="50">
                  <c:v>33</c:v>
                </c:pt>
                <c:pt idx="51">
                  <c:v>34</c:v>
                </c:pt>
                <c:pt idx="52">
                  <c:v>35</c:v>
                </c:pt>
                <c:pt idx="53">
                  <c:v>36</c:v>
                </c:pt>
                <c:pt idx="54">
                  <c:v>37</c:v>
                </c:pt>
              </c:numCache>
            </c:numRef>
          </c:xVal>
          <c:yVal>
            <c:numRef>
              <c:f>'exp1-aligned'!$AZ$44:$AZ$98</c:f>
              <c:numCache>
                <c:formatCode>General</c:formatCode>
                <c:ptCount val="55"/>
                <c:pt idx="0">
                  <c:v>0.26227510035949675</c:v>
                </c:pt>
                <c:pt idx="1">
                  <c:v>0.50311548632474468</c:v>
                </c:pt>
                <c:pt idx="2">
                  <c:v>0.4791184270521639</c:v>
                </c:pt>
                <c:pt idx="3">
                  <c:v>0.48372393160149962</c:v>
                </c:pt>
                <c:pt idx="4">
                  <c:v>0.429609782161884</c:v>
                </c:pt>
                <c:pt idx="5">
                  <c:v>0.42079090158994958</c:v>
                </c:pt>
                <c:pt idx="6">
                  <c:v>0.55439823932665666</c:v>
                </c:pt>
                <c:pt idx="7">
                  <c:v>0.55914834594997476</c:v>
                </c:pt>
                <c:pt idx="8">
                  <c:v>0.64356055386547528</c:v>
                </c:pt>
                <c:pt idx="9">
                  <c:v>0.71573700322187228</c:v>
                </c:pt>
                <c:pt idx="10">
                  <c:v>0.50059136723198161</c:v>
                </c:pt>
                <c:pt idx="11">
                  <c:v>0.52408555487911868</c:v>
                </c:pt>
                <c:pt idx="12">
                  <c:v>0.64082935830000853</c:v>
                </c:pt>
                <c:pt idx="13">
                  <c:v>0.564799136256394</c:v>
                </c:pt>
                <c:pt idx="14">
                  <c:v>0.54989797201723245</c:v>
                </c:pt>
                <c:pt idx="15">
                  <c:v>0.56345740965035707</c:v>
                </c:pt>
                <c:pt idx="16">
                  <c:v>0.50385344689834577</c:v>
                </c:pt>
                <c:pt idx="17">
                  <c:v>0.49857850970888673</c:v>
                </c:pt>
                <c:pt idx="18">
                  <c:v>0.57663852082865996</c:v>
                </c:pt>
                <c:pt idx="19">
                  <c:v>0.61750647248004287</c:v>
                </c:pt>
                <c:pt idx="20">
                  <c:v>0.55790255960848312</c:v>
                </c:pt>
                <c:pt idx="21">
                  <c:v>0.66297354565675604</c:v>
                </c:pt>
                <c:pt idx="22">
                  <c:v>0.61333200606527238</c:v>
                </c:pt>
                <c:pt idx="23">
                  <c:v>0.60317537421258616</c:v>
                </c:pt>
                <c:pt idx="24">
                  <c:v>0.37010616247286721</c:v>
                </c:pt>
                <c:pt idx="25">
                  <c:v>0.43646793771567344</c:v>
                </c:pt>
                <c:pt idx="26">
                  <c:v>0.413999206712796</c:v>
                </c:pt>
                <c:pt idx="27">
                  <c:v>0.46521476750698315</c:v>
                </c:pt>
                <c:pt idx="28">
                  <c:v>0.34858108496209361</c:v>
                </c:pt>
                <c:pt idx="29">
                  <c:v>0.34677708660748785</c:v>
                </c:pt>
                <c:pt idx="30">
                  <c:v>0.36430786195136911</c:v>
                </c:pt>
                <c:pt idx="31">
                  <c:v>0.35201272494500396</c:v>
                </c:pt>
                <c:pt idx="32">
                  <c:v>0.45728589543938442</c:v>
                </c:pt>
                <c:pt idx="33">
                  <c:v>0.50793127045245456</c:v>
                </c:pt>
                <c:pt idx="34">
                  <c:v>0.39265229808337765</c:v>
                </c:pt>
                <c:pt idx="35">
                  <c:v>0.66196993702829088</c:v>
                </c:pt>
                <c:pt idx="36">
                  <c:v>0.409043870633713</c:v>
                </c:pt>
                <c:pt idx="37">
                  <c:v>0.33596985664378304</c:v>
                </c:pt>
                <c:pt idx="38">
                  <c:v>0.49439120133311854</c:v>
                </c:pt>
                <c:pt idx="39">
                  <c:v>0.25956602495418635</c:v>
                </c:pt>
                <c:pt idx="40">
                  <c:v>0.59299872397681086</c:v>
                </c:pt>
                <c:pt idx="41">
                  <c:v>0.36144802763450473</c:v>
                </c:pt>
                <c:pt idx="42">
                  <c:v>0.31891141050283139</c:v>
                </c:pt>
                <c:pt idx="43">
                  <c:v>0.65676137838638449</c:v>
                </c:pt>
                <c:pt idx="44">
                  <c:v>0.45598185028286781</c:v>
                </c:pt>
                <c:pt idx="45">
                  <c:v>0.54784706738335986</c:v>
                </c:pt>
                <c:pt idx="46">
                  <c:v>0.58078811366643779</c:v>
                </c:pt>
                <c:pt idx="47">
                  <c:v>0.32766568659028461</c:v>
                </c:pt>
                <c:pt idx="48">
                  <c:v>0.47627416119386345</c:v>
                </c:pt>
                <c:pt idx="49">
                  <c:v>0.39711766939494725</c:v>
                </c:pt>
                <c:pt idx="50">
                  <c:v>0.45163681853546433</c:v>
                </c:pt>
                <c:pt idx="51">
                  <c:v>0.45565374258188163</c:v>
                </c:pt>
                <c:pt idx="52">
                  <c:v>0.58489548583902029</c:v>
                </c:pt>
                <c:pt idx="53">
                  <c:v>0.4479438741293712</c:v>
                </c:pt>
                <c:pt idx="54">
                  <c:v>0.49100112208053859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EF9-4C74-B97B-5362BF6FF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4163616"/>
        <c:axId val="304165280"/>
      </c:scatterChart>
      <c:valAx>
        <c:axId val="304163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04165280"/>
        <c:crosses val="autoZero"/>
        <c:crossBetween val="midCat"/>
      </c:valAx>
      <c:valAx>
        <c:axId val="30416528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04163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'exp1-aligned'!$BE$48:$BE$98</c:f>
              <c:numCache>
                <c:formatCode>General</c:formatCode>
                <c:ptCount val="51"/>
                <c:pt idx="0">
                  <c:v>-13</c:v>
                </c:pt>
                <c:pt idx="1">
                  <c:v>-12</c:v>
                </c:pt>
                <c:pt idx="2">
                  <c:v>-11</c:v>
                </c:pt>
                <c:pt idx="3">
                  <c:v>-10</c:v>
                </c:pt>
                <c:pt idx="4">
                  <c:v>-9</c:v>
                </c:pt>
                <c:pt idx="5">
                  <c:v>-8</c:v>
                </c:pt>
                <c:pt idx="6">
                  <c:v>-7</c:v>
                </c:pt>
                <c:pt idx="7">
                  <c:v>-6</c:v>
                </c:pt>
                <c:pt idx="8">
                  <c:v>-5</c:v>
                </c:pt>
                <c:pt idx="9">
                  <c:v>-4</c:v>
                </c:pt>
                <c:pt idx="10">
                  <c:v>-3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</c:numCache>
            </c:numRef>
          </c:xVal>
          <c:yVal>
            <c:numRef>
              <c:f>'exp1-aligned'!$BF$48:$BF$98</c:f>
              <c:numCache>
                <c:formatCode>General</c:formatCode>
                <c:ptCount val="51"/>
                <c:pt idx="0">
                  <c:v>0.19048327755358024</c:v>
                </c:pt>
                <c:pt idx="1">
                  <c:v>0.14360085225714642</c:v>
                </c:pt>
                <c:pt idx="2">
                  <c:v>0.15172289727649657</c:v>
                </c:pt>
                <c:pt idx="3">
                  <c:v>0.1570413466091303</c:v>
                </c:pt>
                <c:pt idx="4">
                  <c:v>0.22866390520785798</c:v>
                </c:pt>
                <c:pt idx="5">
                  <c:v>0.25872314004587582</c:v>
                </c:pt>
                <c:pt idx="6">
                  <c:v>0.27878840626134987</c:v>
                </c:pt>
                <c:pt idx="7">
                  <c:v>0.31241584314894616</c:v>
                </c:pt>
                <c:pt idx="8">
                  <c:v>0.32548333260550094</c:v>
                </c:pt>
                <c:pt idx="9">
                  <c:v>0.31751343367975743</c:v>
                </c:pt>
                <c:pt idx="10">
                  <c:v>0.34815083218216386</c:v>
                </c:pt>
                <c:pt idx="11">
                  <c:v>0.41553281561756222</c:v>
                </c:pt>
                <c:pt idx="12">
                  <c:v>0.40807929470098392</c:v>
                </c:pt>
                <c:pt idx="13">
                  <c:v>0.44916855524587929</c:v>
                </c:pt>
                <c:pt idx="14">
                  <c:v>0.58878038044984415</c:v>
                </c:pt>
                <c:pt idx="15">
                  <c:v>0.61086900668720368</c:v>
                </c:pt>
                <c:pt idx="16">
                  <c:v>0.60674839369267841</c:v>
                </c:pt>
                <c:pt idx="17">
                  <c:v>0.618808464035835</c:v>
                </c:pt>
                <c:pt idx="18">
                  <c:v>0.67496281031981997</c:v>
                </c:pt>
                <c:pt idx="19">
                  <c:v>0.69911170804739253</c:v>
                </c:pt>
                <c:pt idx="20">
                  <c:v>0.73462282747679331</c:v>
                </c:pt>
                <c:pt idx="21">
                  <c:v>0.83270633600841182</c:v>
                </c:pt>
                <c:pt idx="22">
                  <c:v>0.88407855437993454</c:v>
                </c:pt>
                <c:pt idx="23">
                  <c:v>0.82728903739908288</c:v>
                </c:pt>
                <c:pt idx="24">
                  <c:v>0.82910756283694731</c:v>
                </c:pt>
                <c:pt idx="25">
                  <c:v>0.83354932873813559</c:v>
                </c:pt>
                <c:pt idx="26">
                  <c:v>0.82604209204607393</c:v>
                </c:pt>
                <c:pt idx="27">
                  <c:v>0.816200252673841</c:v>
                </c:pt>
                <c:pt idx="28">
                  <c:v>0.80857139085363683</c:v>
                </c:pt>
                <c:pt idx="29">
                  <c:v>0.79049486448990913</c:v>
                </c:pt>
                <c:pt idx="30">
                  <c:v>0.782768424629806</c:v>
                </c:pt>
                <c:pt idx="31">
                  <c:v>0.8032918366360734</c:v>
                </c:pt>
                <c:pt idx="32">
                  <c:v>0.77776033482969342</c:v>
                </c:pt>
                <c:pt idx="33">
                  <c:v>0.83499288858169884</c:v>
                </c:pt>
                <c:pt idx="34">
                  <c:v>0.79546383386049879</c:v>
                </c:pt>
                <c:pt idx="35">
                  <c:v>0.77814992910463621</c:v>
                </c:pt>
                <c:pt idx="36">
                  <c:v>0.72371058454394577</c:v>
                </c:pt>
                <c:pt idx="37">
                  <c:v>0.80978279638265727</c:v>
                </c:pt>
                <c:pt idx="38">
                  <c:v>0.78634550415255766</c:v>
                </c:pt>
                <c:pt idx="39">
                  <c:v>0.81462741790333204</c:v>
                </c:pt>
                <c:pt idx="40">
                  <c:v>0.78162651347508738</c:v>
                </c:pt>
                <c:pt idx="41">
                  <c:v>0.75215192922297602</c:v>
                </c:pt>
                <c:pt idx="42">
                  <c:v>0.74579635949605094</c:v>
                </c:pt>
                <c:pt idx="43">
                  <c:v>0.76967262238420253</c:v>
                </c:pt>
                <c:pt idx="44">
                  <c:v>0.75355613613378214</c:v>
                </c:pt>
                <c:pt idx="45">
                  <c:v>0.71784624085665594</c:v>
                </c:pt>
                <c:pt idx="46">
                  <c:v>0.72363679794913127</c:v>
                </c:pt>
                <c:pt idx="47">
                  <c:v>0.73258763640863234</c:v>
                </c:pt>
                <c:pt idx="48">
                  <c:v>0.64895807938073757</c:v>
                </c:pt>
                <c:pt idx="49">
                  <c:v>0.63349871110260902</c:v>
                </c:pt>
                <c:pt idx="50">
                  <c:v>0.6717252571381348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1A-424D-987A-F7FA2C3EBA35}"/>
            </c:ext>
          </c:extLst>
        </c:ser>
        <c:ser>
          <c:idx val="1"/>
          <c:order val="1"/>
          <c:spPr>
            <a:ln w="19050" cap="rnd">
              <a:solidFill>
                <a:srgbClr val="00A44A"/>
              </a:solidFill>
              <a:round/>
            </a:ln>
            <a:effectLst/>
          </c:spPr>
          <c:marker>
            <c:symbol val="none"/>
          </c:marker>
          <c:xVal>
            <c:numRef>
              <c:f>'exp1-aligned'!$BE$48:$BE$98</c:f>
              <c:numCache>
                <c:formatCode>General</c:formatCode>
                <c:ptCount val="51"/>
                <c:pt idx="0">
                  <c:v>-13</c:v>
                </c:pt>
                <c:pt idx="1">
                  <c:v>-12</c:v>
                </c:pt>
                <c:pt idx="2">
                  <c:v>-11</c:v>
                </c:pt>
                <c:pt idx="3">
                  <c:v>-10</c:v>
                </c:pt>
                <c:pt idx="4">
                  <c:v>-9</c:v>
                </c:pt>
                <c:pt idx="5">
                  <c:v>-8</c:v>
                </c:pt>
                <c:pt idx="6">
                  <c:v>-7</c:v>
                </c:pt>
                <c:pt idx="7">
                  <c:v>-6</c:v>
                </c:pt>
                <c:pt idx="8">
                  <c:v>-5</c:v>
                </c:pt>
                <c:pt idx="9">
                  <c:v>-4</c:v>
                </c:pt>
                <c:pt idx="10">
                  <c:v>-3</c:v>
                </c:pt>
                <c:pt idx="11">
                  <c:v>-2</c:v>
                </c:pt>
                <c:pt idx="12">
                  <c:v>-1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15</c:v>
                </c:pt>
                <c:pt idx="29">
                  <c:v>16</c:v>
                </c:pt>
                <c:pt idx="30">
                  <c:v>17</c:v>
                </c:pt>
                <c:pt idx="31">
                  <c:v>18</c:v>
                </c:pt>
                <c:pt idx="32">
                  <c:v>19</c:v>
                </c:pt>
                <c:pt idx="33">
                  <c:v>20</c:v>
                </c:pt>
                <c:pt idx="34">
                  <c:v>21</c:v>
                </c:pt>
                <c:pt idx="35">
                  <c:v>22</c:v>
                </c:pt>
                <c:pt idx="36">
                  <c:v>23</c:v>
                </c:pt>
                <c:pt idx="37">
                  <c:v>24</c:v>
                </c:pt>
                <c:pt idx="38">
                  <c:v>25</c:v>
                </c:pt>
                <c:pt idx="39">
                  <c:v>26</c:v>
                </c:pt>
                <c:pt idx="40">
                  <c:v>27</c:v>
                </c:pt>
                <c:pt idx="41">
                  <c:v>28</c:v>
                </c:pt>
                <c:pt idx="42">
                  <c:v>29</c:v>
                </c:pt>
                <c:pt idx="43">
                  <c:v>30</c:v>
                </c:pt>
                <c:pt idx="44">
                  <c:v>31</c:v>
                </c:pt>
                <c:pt idx="45">
                  <c:v>32</c:v>
                </c:pt>
                <c:pt idx="46">
                  <c:v>33</c:v>
                </c:pt>
                <c:pt idx="47">
                  <c:v>34</c:v>
                </c:pt>
                <c:pt idx="48">
                  <c:v>35</c:v>
                </c:pt>
                <c:pt idx="49">
                  <c:v>36</c:v>
                </c:pt>
                <c:pt idx="50">
                  <c:v>37</c:v>
                </c:pt>
              </c:numCache>
            </c:numRef>
          </c:xVal>
          <c:yVal>
            <c:numRef>
              <c:f>'exp1-aligned'!$BG$48:$BG$98</c:f>
              <c:numCache>
                <c:formatCode>General</c:formatCode>
                <c:ptCount val="51"/>
                <c:pt idx="0">
                  <c:v>0.51910597147340798</c:v>
                </c:pt>
                <c:pt idx="1">
                  <c:v>0.44879680779621589</c:v>
                </c:pt>
                <c:pt idx="2">
                  <c:v>0.41279723514723576</c:v>
                </c:pt>
                <c:pt idx="3">
                  <c:v>0.43144716968533697</c:v>
                </c:pt>
                <c:pt idx="4">
                  <c:v>0.43120963751687436</c:v>
                </c:pt>
                <c:pt idx="5">
                  <c:v>0.4400726818260326</c:v>
                </c:pt>
                <c:pt idx="6">
                  <c:v>0.47738627440807685</c:v>
                </c:pt>
                <c:pt idx="7">
                  <c:v>0.50196085309726535</c:v>
                </c:pt>
                <c:pt idx="8">
                  <c:v>0.48561324754696183</c:v>
                </c:pt>
                <c:pt idx="9">
                  <c:v>0.31445718616585444</c:v>
                </c:pt>
                <c:pt idx="10">
                  <c:v>0.46853095349789092</c:v>
                </c:pt>
                <c:pt idx="11">
                  <c:v>0.45498292378789468</c:v>
                </c:pt>
                <c:pt idx="12">
                  <c:v>0.53597737676571933</c:v>
                </c:pt>
                <c:pt idx="13">
                  <c:v>0.51396434017296588</c:v>
                </c:pt>
                <c:pt idx="14">
                  <c:v>0.62926486675170601</c:v>
                </c:pt>
                <c:pt idx="15">
                  <c:v>0.63977479156180561</c:v>
                </c:pt>
                <c:pt idx="16">
                  <c:v>0.69994186162123473</c:v>
                </c:pt>
                <c:pt idx="17">
                  <c:v>0.57565648575873729</c:v>
                </c:pt>
                <c:pt idx="18">
                  <c:v>0.64989716980205248</c:v>
                </c:pt>
                <c:pt idx="19">
                  <c:v>0.60195647577667899</c:v>
                </c:pt>
                <c:pt idx="20">
                  <c:v>0.68626518149821736</c:v>
                </c:pt>
                <c:pt idx="21">
                  <c:v>0.63719529799795782</c:v>
                </c:pt>
                <c:pt idx="22">
                  <c:v>0.50734219382945589</c:v>
                </c:pt>
                <c:pt idx="23">
                  <c:v>0.61120488659251793</c:v>
                </c:pt>
                <c:pt idx="24">
                  <c:v>0.64795196000413258</c:v>
                </c:pt>
                <c:pt idx="25">
                  <c:v>0.60866034860508889</c:v>
                </c:pt>
                <c:pt idx="26">
                  <c:v>0.63149914485513792</c:v>
                </c:pt>
                <c:pt idx="27">
                  <c:v>0.71945582695833132</c:v>
                </c:pt>
                <c:pt idx="28">
                  <c:v>0.53445391395423236</c:v>
                </c:pt>
                <c:pt idx="29">
                  <c:v>0.5583463185994062</c:v>
                </c:pt>
                <c:pt idx="30">
                  <c:v>0.62620235253512058</c:v>
                </c:pt>
                <c:pt idx="31">
                  <c:v>0.66908334065708408</c:v>
                </c:pt>
                <c:pt idx="32">
                  <c:v>0.60478785436384885</c:v>
                </c:pt>
                <c:pt idx="33">
                  <c:v>0.59699866688622127</c:v>
                </c:pt>
                <c:pt idx="34">
                  <c:v>0.61084477163259565</c:v>
                </c:pt>
                <c:pt idx="35">
                  <c:v>0.64164525599614353</c:v>
                </c:pt>
                <c:pt idx="36">
                  <c:v>0.49027069807450668</c:v>
                </c:pt>
                <c:pt idx="37">
                  <c:v>0.69676055287331373</c:v>
                </c:pt>
                <c:pt idx="38">
                  <c:v>0.6282677057279813</c:v>
                </c:pt>
                <c:pt idx="39">
                  <c:v>0.53512374510886918</c:v>
                </c:pt>
                <c:pt idx="40">
                  <c:v>0.57592679360478105</c:v>
                </c:pt>
                <c:pt idx="41">
                  <c:v>0.61194490285826453</c:v>
                </c:pt>
                <c:pt idx="42">
                  <c:v>0.52535291461986589</c:v>
                </c:pt>
                <c:pt idx="43">
                  <c:v>0.57627744012036941</c:v>
                </c:pt>
                <c:pt idx="44">
                  <c:v>0.60222447466185702</c:v>
                </c:pt>
                <c:pt idx="45">
                  <c:v>0.62726385043245092</c:v>
                </c:pt>
                <c:pt idx="46">
                  <c:v>0.67671678931179902</c:v>
                </c:pt>
                <c:pt idx="47">
                  <c:v>0.37871349824855222</c:v>
                </c:pt>
                <c:pt idx="48">
                  <c:v>0.52668487967955091</c:v>
                </c:pt>
                <c:pt idx="49">
                  <c:v>0.48962693677479824</c:v>
                </c:pt>
                <c:pt idx="50">
                  <c:v>0.49704970030739215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1A-424D-987A-F7FA2C3EB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6154368"/>
        <c:axId val="346141472"/>
      </c:scatterChart>
      <c:valAx>
        <c:axId val="346154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46141472"/>
        <c:crosses val="autoZero"/>
        <c:crossBetween val="midCat"/>
      </c:valAx>
      <c:valAx>
        <c:axId val="34614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3461543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'exp2-endosome1'!$J$3:$J$38</c:f>
              <c:numCache>
                <c:formatCode>General</c:formatCode>
                <c:ptCount val="36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</c:numCache>
            </c:numRef>
          </c:xVal>
          <c:yVal>
            <c:numRef>
              <c:f>'exp2-endosome1'!$K$3:$K$38</c:f>
              <c:numCache>
                <c:formatCode>General</c:formatCode>
                <c:ptCount val="36"/>
                <c:pt idx="0">
                  <c:v>9.5802544311505242E-2</c:v>
                </c:pt>
                <c:pt idx="1">
                  <c:v>0.18466007274163559</c:v>
                </c:pt>
                <c:pt idx="2">
                  <c:v>9.1182133864358167E-2</c:v>
                </c:pt>
                <c:pt idx="3">
                  <c:v>0.14222470911574472</c:v>
                </c:pt>
                <c:pt idx="4">
                  <c:v>0.11703668350805602</c:v>
                </c:pt>
                <c:pt idx="5">
                  <c:v>0</c:v>
                </c:pt>
                <c:pt idx="6">
                  <c:v>5.0890344453038978E-2</c:v>
                </c:pt>
                <c:pt idx="7">
                  <c:v>3.5342231292069086E-2</c:v>
                </c:pt>
                <c:pt idx="8">
                  <c:v>7.5527047709955192E-2</c:v>
                </c:pt>
                <c:pt idx="9">
                  <c:v>0.34633329493277171</c:v>
                </c:pt>
                <c:pt idx="10">
                  <c:v>0.46683425768971271</c:v>
                </c:pt>
                <c:pt idx="11">
                  <c:v>0.58104849990948459</c:v>
                </c:pt>
                <c:pt idx="12">
                  <c:v>0.60572634662541358</c:v>
                </c:pt>
                <c:pt idx="13">
                  <c:v>0.45518243009726334</c:v>
                </c:pt>
                <c:pt idx="14">
                  <c:v>0.55493474647400554</c:v>
                </c:pt>
                <c:pt idx="15">
                  <c:v>0.45171403650247699</c:v>
                </c:pt>
                <c:pt idx="16">
                  <c:v>0.61060596086434182</c:v>
                </c:pt>
                <c:pt idx="17">
                  <c:v>0.57971133749156556</c:v>
                </c:pt>
                <c:pt idx="18">
                  <c:v>0.41459440778105089</c:v>
                </c:pt>
                <c:pt idx="19">
                  <c:v>0.41738393430212484</c:v>
                </c:pt>
                <c:pt idx="20">
                  <c:v>0.38905254842585135</c:v>
                </c:pt>
                <c:pt idx="21">
                  <c:v>0.39250448463703269</c:v>
                </c:pt>
                <c:pt idx="22">
                  <c:v>0.38167141187893938</c:v>
                </c:pt>
                <c:pt idx="23">
                  <c:v>0.41435989006467738</c:v>
                </c:pt>
                <c:pt idx="24">
                  <c:v>0.42642315224725591</c:v>
                </c:pt>
                <c:pt idx="25">
                  <c:v>0.48750061715188525</c:v>
                </c:pt>
                <c:pt idx="26">
                  <c:v>0.59964945772921019</c:v>
                </c:pt>
                <c:pt idx="27">
                  <c:v>0.56484620575021005</c:v>
                </c:pt>
                <c:pt idx="28">
                  <c:v>0.8543932985533963</c:v>
                </c:pt>
                <c:pt idx="29">
                  <c:v>0.72128186560900565</c:v>
                </c:pt>
                <c:pt idx="30">
                  <c:v>0.68935042706910465</c:v>
                </c:pt>
                <c:pt idx="31">
                  <c:v>0.76166417063015346</c:v>
                </c:pt>
                <c:pt idx="32">
                  <c:v>0.7856590359264688</c:v>
                </c:pt>
                <c:pt idx="33">
                  <c:v>0.90763704886197205</c:v>
                </c:pt>
                <c:pt idx="34">
                  <c:v>0.78999555650642694</c:v>
                </c:pt>
                <c:pt idx="3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13D-4148-BB90-F2C66F945325}"/>
            </c:ext>
          </c:extLst>
        </c:ser>
        <c:ser>
          <c:idx val="1"/>
          <c:order val="1"/>
          <c:tx>
            <c:strRef>
              <c:f>'exp2-endosome1'!$L$2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'exp2-endosome1'!$J$3:$J$38</c:f>
              <c:numCache>
                <c:formatCode>General</c:formatCode>
                <c:ptCount val="36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</c:numCache>
            </c:numRef>
          </c:xVal>
          <c:yVal>
            <c:numRef>
              <c:f>'exp2-endosome1'!$L$3:$L$38</c:f>
              <c:numCache>
                <c:formatCode>General</c:formatCode>
                <c:ptCount val="36"/>
                <c:pt idx="0">
                  <c:v>0.18860038189171768</c:v>
                </c:pt>
                <c:pt idx="1">
                  <c:v>0.22217377576641514</c:v>
                </c:pt>
                <c:pt idx="2">
                  <c:v>0.24226067868472961</c:v>
                </c:pt>
                <c:pt idx="3">
                  <c:v>0.22474477905910348</c:v>
                </c:pt>
                <c:pt idx="4">
                  <c:v>0.18598427327810438</c:v>
                </c:pt>
                <c:pt idx="5">
                  <c:v>0.15329795071491967</c:v>
                </c:pt>
                <c:pt idx="6">
                  <c:v>0.3094525717550487</c:v>
                </c:pt>
                <c:pt idx="7">
                  <c:v>0</c:v>
                </c:pt>
                <c:pt idx="8">
                  <c:v>0.3463186540572234</c:v>
                </c:pt>
                <c:pt idx="9">
                  <c:v>0.38232773526183672</c:v>
                </c:pt>
                <c:pt idx="10">
                  <c:v>0.97080182225496614</c:v>
                </c:pt>
                <c:pt idx="11">
                  <c:v>0.96593044759513524</c:v>
                </c:pt>
                <c:pt idx="12">
                  <c:v>0.81009156380147695</c:v>
                </c:pt>
                <c:pt idx="13">
                  <c:v>1</c:v>
                </c:pt>
                <c:pt idx="14">
                  <c:v>0.70710108102419167</c:v>
                </c:pt>
                <c:pt idx="15">
                  <c:v>0.6969223136022612</c:v>
                </c:pt>
                <c:pt idx="16">
                  <c:v>0.61983732014253345</c:v>
                </c:pt>
                <c:pt idx="17">
                  <c:v>0.60238156094480588</c:v>
                </c:pt>
                <c:pt idx="18">
                  <c:v>0.52460495256423811</c:v>
                </c:pt>
                <c:pt idx="19">
                  <c:v>0.54624047150095478</c:v>
                </c:pt>
                <c:pt idx="20">
                  <c:v>0.43071070950669871</c:v>
                </c:pt>
                <c:pt idx="21">
                  <c:v>0.42874111049300129</c:v>
                </c:pt>
                <c:pt idx="22">
                  <c:v>0.49448963329374085</c:v>
                </c:pt>
                <c:pt idx="23">
                  <c:v>0.34875434138713923</c:v>
                </c:pt>
                <c:pt idx="24">
                  <c:v>0.3371923441235295</c:v>
                </c:pt>
                <c:pt idx="25">
                  <c:v>0.34125182300672147</c:v>
                </c:pt>
                <c:pt idx="26">
                  <c:v>0.34137210386251948</c:v>
                </c:pt>
                <c:pt idx="27">
                  <c:v>0.32328487017185215</c:v>
                </c:pt>
                <c:pt idx="28">
                  <c:v>0.38341026296402136</c:v>
                </c:pt>
                <c:pt idx="29">
                  <c:v>0.2858324186976593</c:v>
                </c:pt>
                <c:pt idx="30">
                  <c:v>0.27866067267068667</c:v>
                </c:pt>
                <c:pt idx="31">
                  <c:v>0.24534287561456053</c:v>
                </c:pt>
                <c:pt idx="32">
                  <c:v>0.30231089594202493</c:v>
                </c:pt>
                <c:pt idx="33">
                  <c:v>0.32955450978033757</c:v>
                </c:pt>
                <c:pt idx="34">
                  <c:v>0.3397332772022672</c:v>
                </c:pt>
                <c:pt idx="35">
                  <c:v>0.30083745545849611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13D-4148-BB90-F2C66F945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814512"/>
        <c:axId val="514811888"/>
      </c:scatterChart>
      <c:valAx>
        <c:axId val="514814512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1888"/>
        <c:crosses val="autoZero"/>
        <c:crossBetween val="midCat"/>
        <c:majorUnit val="10"/>
      </c:valAx>
      <c:valAx>
        <c:axId val="514811888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'exp2-endosome2'!$K$2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'exp2-endosome2'!$J$3:$J$38</c:f>
              <c:numCache>
                <c:formatCode>General</c:formatCode>
                <c:ptCount val="36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</c:numCache>
            </c:numRef>
          </c:xVal>
          <c:yVal>
            <c:numRef>
              <c:f>'exp2-endosome2'!$K$3:$K$38</c:f>
              <c:numCache>
                <c:formatCode>General</c:formatCode>
                <c:ptCount val="36"/>
                <c:pt idx="0">
                  <c:v>0.18208489315010612</c:v>
                </c:pt>
                <c:pt idx="1">
                  <c:v>7.058195345780538E-2</c:v>
                </c:pt>
                <c:pt idx="2">
                  <c:v>0.17423984603288228</c:v>
                </c:pt>
                <c:pt idx="3">
                  <c:v>0.17490289040404597</c:v>
                </c:pt>
                <c:pt idx="4">
                  <c:v>0</c:v>
                </c:pt>
                <c:pt idx="5">
                  <c:v>0.22402685036320755</c:v>
                </c:pt>
                <c:pt idx="6">
                  <c:v>8.7715489420628054E-2</c:v>
                </c:pt>
                <c:pt idx="7">
                  <c:v>0.10818185018717776</c:v>
                </c:pt>
                <c:pt idx="8">
                  <c:v>0.18352833487848078</c:v>
                </c:pt>
                <c:pt idx="9">
                  <c:v>0.49752385199441401</c:v>
                </c:pt>
                <c:pt idx="10">
                  <c:v>0.3827702345886187</c:v>
                </c:pt>
                <c:pt idx="11">
                  <c:v>0.52156361118608618</c:v>
                </c:pt>
                <c:pt idx="12">
                  <c:v>0.62697593090256154</c:v>
                </c:pt>
                <c:pt idx="13">
                  <c:v>0.56173353830988193</c:v>
                </c:pt>
                <c:pt idx="14">
                  <c:v>0.55577200661870818</c:v>
                </c:pt>
                <c:pt idx="15">
                  <c:v>0.49330501214603412</c:v>
                </c:pt>
                <c:pt idx="16">
                  <c:v>0.69547486885803811</c:v>
                </c:pt>
                <c:pt idx="17">
                  <c:v>0.62329691478999649</c:v>
                </c:pt>
                <c:pt idx="18">
                  <c:v>0.50286928050884261</c:v>
                </c:pt>
                <c:pt idx="19">
                  <c:v>0.75144637555302585</c:v>
                </c:pt>
                <c:pt idx="20">
                  <c:v>0.67712086184032927</c:v>
                </c:pt>
                <c:pt idx="21">
                  <c:v>0.48319505239810789</c:v>
                </c:pt>
                <c:pt idx="22">
                  <c:v>0.60510133430345103</c:v>
                </c:pt>
                <c:pt idx="23">
                  <c:v>0.62327344419278707</c:v>
                </c:pt>
                <c:pt idx="24">
                  <c:v>0.66159506178634708</c:v>
                </c:pt>
                <c:pt idx="25">
                  <c:v>0.6450424231044557</c:v>
                </c:pt>
                <c:pt idx="26">
                  <c:v>0.81550937063593576</c:v>
                </c:pt>
                <c:pt idx="27">
                  <c:v>0.75289568493070269</c:v>
                </c:pt>
                <c:pt idx="28">
                  <c:v>0.64940208653609166</c:v>
                </c:pt>
                <c:pt idx="29">
                  <c:v>0.6320749181462918</c:v>
                </c:pt>
                <c:pt idx="30">
                  <c:v>0.62905894640489113</c:v>
                </c:pt>
                <c:pt idx="31">
                  <c:v>0.74008660650370217</c:v>
                </c:pt>
                <c:pt idx="32">
                  <c:v>0.6286951521481462</c:v>
                </c:pt>
                <c:pt idx="33">
                  <c:v>0.60202668606902709</c:v>
                </c:pt>
                <c:pt idx="34">
                  <c:v>0.82249774095501837</c:v>
                </c:pt>
                <c:pt idx="3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3E-412E-AC21-FE2C34142CC7}"/>
            </c:ext>
          </c:extLst>
        </c:ser>
        <c:ser>
          <c:idx val="1"/>
          <c:order val="1"/>
          <c:tx>
            <c:strRef>
              <c:f>'exp2-endosome2'!$L$2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'exp2-endosome2'!$J$3:$J$38</c:f>
              <c:numCache>
                <c:formatCode>General</c:formatCode>
                <c:ptCount val="36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  <c:pt idx="35">
                  <c:v>55</c:v>
                </c:pt>
              </c:numCache>
            </c:numRef>
          </c:xVal>
          <c:yVal>
            <c:numRef>
              <c:f>'exp2-endosome2'!$L$3:$L$38</c:f>
              <c:numCache>
                <c:formatCode>General</c:formatCode>
                <c:ptCount val="36"/>
                <c:pt idx="0">
                  <c:v>6.9259441185819268E-2</c:v>
                </c:pt>
                <c:pt idx="1">
                  <c:v>7.6150712242480892E-2</c:v>
                </c:pt>
                <c:pt idx="2">
                  <c:v>0.14981652171400506</c:v>
                </c:pt>
                <c:pt idx="3">
                  <c:v>0</c:v>
                </c:pt>
                <c:pt idx="4">
                  <c:v>8.8864168279927311E-2</c:v>
                </c:pt>
                <c:pt idx="5">
                  <c:v>4.8831228871103222E-2</c:v>
                </c:pt>
                <c:pt idx="6">
                  <c:v>0.12974948712762607</c:v>
                </c:pt>
                <c:pt idx="7">
                  <c:v>0.12642665202692985</c:v>
                </c:pt>
                <c:pt idx="8">
                  <c:v>0.22403132133260137</c:v>
                </c:pt>
                <c:pt idx="9">
                  <c:v>0.69356236817012906</c:v>
                </c:pt>
                <c:pt idx="10">
                  <c:v>0.59779248172440658</c:v>
                </c:pt>
                <c:pt idx="11">
                  <c:v>1</c:v>
                </c:pt>
                <c:pt idx="12">
                  <c:v>0.80853246265422318</c:v>
                </c:pt>
                <c:pt idx="13">
                  <c:v>0.85719032621572444</c:v>
                </c:pt>
                <c:pt idx="14">
                  <c:v>0.94212488081135004</c:v>
                </c:pt>
                <c:pt idx="15">
                  <c:v>0.52965991505099863</c:v>
                </c:pt>
                <c:pt idx="16">
                  <c:v>0.57396919876332797</c:v>
                </c:pt>
                <c:pt idx="17">
                  <c:v>0.48478719408246373</c:v>
                </c:pt>
                <c:pt idx="18">
                  <c:v>0.2029963304342807</c:v>
                </c:pt>
                <c:pt idx="19">
                  <c:v>0.55890086393712568</c:v>
                </c:pt>
                <c:pt idx="20">
                  <c:v>0.74372273108151099</c:v>
                </c:pt>
                <c:pt idx="21">
                  <c:v>0.40344996966107138</c:v>
                </c:pt>
                <c:pt idx="22">
                  <c:v>0.35590453350284584</c:v>
                </c:pt>
                <c:pt idx="23">
                  <c:v>0.58519460256002842</c:v>
                </c:pt>
                <c:pt idx="24">
                  <c:v>0.48142101765436696</c:v>
                </c:pt>
                <c:pt idx="25">
                  <c:v>0.43692392152330384</c:v>
                </c:pt>
                <c:pt idx="26">
                  <c:v>0.44274610650408863</c:v>
                </c:pt>
                <c:pt idx="27">
                  <c:v>0.28847987517697726</c:v>
                </c:pt>
                <c:pt idx="28">
                  <c:v>0.37040943107284235</c:v>
                </c:pt>
                <c:pt idx="29">
                  <c:v>0.32413534051836268</c:v>
                </c:pt>
                <c:pt idx="30">
                  <c:v>0.22525932560894618</c:v>
                </c:pt>
                <c:pt idx="31">
                  <c:v>0.32735704585512498</c:v>
                </c:pt>
                <c:pt idx="32">
                  <c:v>0.17288855500014422</c:v>
                </c:pt>
                <c:pt idx="33">
                  <c:v>0.30919702967436269</c:v>
                </c:pt>
                <c:pt idx="34">
                  <c:v>0.30145337917882686</c:v>
                </c:pt>
                <c:pt idx="35">
                  <c:v>0.21123118264035415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3E-412E-AC21-FE2C34142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814512"/>
        <c:axId val="514811888"/>
      </c:scatterChart>
      <c:valAx>
        <c:axId val="514814512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1888"/>
        <c:crosses val="autoZero"/>
        <c:crossBetween val="midCat"/>
        <c:majorUnit val="10"/>
      </c:valAx>
      <c:valAx>
        <c:axId val="514811888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'exp2-endosome3'!$K$2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'exp2-endosome3'!$J$3:$J$52</c:f>
              <c:numCache>
                <c:formatCode>General</c:formatCode>
                <c:ptCount val="50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53</c:v>
                </c:pt>
                <c:pt idx="47">
                  <c:v>54</c:v>
                </c:pt>
                <c:pt idx="48">
                  <c:v>55</c:v>
                </c:pt>
                <c:pt idx="49">
                  <c:v>56</c:v>
                </c:pt>
              </c:numCache>
            </c:numRef>
          </c:xVal>
          <c:yVal>
            <c:numRef>
              <c:f>'exp2-endosome3'!$K$3:$K$52</c:f>
              <c:numCache>
                <c:formatCode>General</c:formatCode>
                <c:ptCount val="50"/>
                <c:pt idx="0">
                  <c:v>0</c:v>
                </c:pt>
                <c:pt idx="1">
                  <c:v>0.13332989314237625</c:v>
                </c:pt>
                <c:pt idx="2">
                  <c:v>0.11903193026468285</c:v>
                </c:pt>
                <c:pt idx="3">
                  <c:v>0.21066273955637421</c:v>
                </c:pt>
                <c:pt idx="4">
                  <c:v>0.13884346072625078</c:v>
                </c:pt>
                <c:pt idx="5">
                  <c:v>0.18342833552976306</c:v>
                </c:pt>
                <c:pt idx="6">
                  <c:v>5.0662104444197581E-2</c:v>
                </c:pt>
                <c:pt idx="7">
                  <c:v>0.18077674219208956</c:v>
                </c:pt>
                <c:pt idx="8">
                  <c:v>0.3448341563328623</c:v>
                </c:pt>
                <c:pt idx="9">
                  <c:v>0.27411838490973472</c:v>
                </c:pt>
                <c:pt idx="10">
                  <c:v>0.10451564757625308</c:v>
                </c:pt>
                <c:pt idx="11">
                  <c:v>0.26370651466315242</c:v>
                </c:pt>
                <c:pt idx="12">
                  <c:v>0.28391102078404595</c:v>
                </c:pt>
                <c:pt idx="13">
                  <c:v>0.43167383814166183</c:v>
                </c:pt>
                <c:pt idx="14">
                  <c:v>0.45343436909544138</c:v>
                </c:pt>
                <c:pt idx="15">
                  <c:v>0.612252107778536</c:v>
                </c:pt>
                <c:pt idx="16">
                  <c:v>0.78272415490385983</c:v>
                </c:pt>
                <c:pt idx="17">
                  <c:v>0.59652117305219032</c:v>
                </c:pt>
                <c:pt idx="18">
                  <c:v>0.62321176227751218</c:v>
                </c:pt>
                <c:pt idx="19">
                  <c:v>0.67725583906257436</c:v>
                </c:pt>
                <c:pt idx="20">
                  <c:v>0.81006176465918245</c:v>
                </c:pt>
                <c:pt idx="21">
                  <c:v>0.88103555040408976</c:v>
                </c:pt>
                <c:pt idx="22">
                  <c:v>1</c:v>
                </c:pt>
                <c:pt idx="23">
                  <c:v>0.89419825026595323</c:v>
                </c:pt>
                <c:pt idx="24">
                  <c:v>0.659190867086899</c:v>
                </c:pt>
                <c:pt idx="25">
                  <c:v>0.61360569060510284</c:v>
                </c:pt>
                <c:pt idx="26">
                  <c:v>0.69757148981438843</c:v>
                </c:pt>
                <c:pt idx="27">
                  <c:v>0.57065226020545878</c:v>
                </c:pt>
                <c:pt idx="28">
                  <c:v>0.5360942188914114</c:v>
                </c:pt>
                <c:pt idx="29">
                  <c:v>0.65021196868896969</c:v>
                </c:pt>
                <c:pt idx="30">
                  <c:v>0.61403042187326318</c:v>
                </c:pt>
                <c:pt idx="31">
                  <c:v>0.46714485320969812</c:v>
                </c:pt>
                <c:pt idx="32">
                  <c:v>0.39969197059430617</c:v>
                </c:pt>
                <c:pt idx="33">
                  <c:v>0.48996522760832611</c:v>
                </c:pt>
                <c:pt idx="34">
                  <c:v>0.50677982248614661</c:v>
                </c:pt>
                <c:pt idx="35">
                  <c:v>0.52783776059446497</c:v>
                </c:pt>
                <c:pt idx="36">
                  <c:v>0.40931788952223686</c:v>
                </c:pt>
                <c:pt idx="37">
                  <c:v>0.49937679617662467</c:v>
                </c:pt>
                <c:pt idx="38">
                  <c:v>0.5163382607453042</c:v>
                </c:pt>
                <c:pt idx="39">
                  <c:v>0.43624664581381684</c:v>
                </c:pt>
                <c:pt idx="40">
                  <c:v>0.49398628157698371</c:v>
                </c:pt>
                <c:pt idx="41">
                  <c:v>0.39068925548975098</c:v>
                </c:pt>
                <c:pt idx="42">
                  <c:v>0.64930296438608481</c:v>
                </c:pt>
                <c:pt idx="43">
                  <c:v>0.4983685555961323</c:v>
                </c:pt>
                <c:pt idx="44">
                  <c:v>0.54186580079706581</c:v>
                </c:pt>
                <c:pt idx="45">
                  <c:v>0.52087137390641602</c:v>
                </c:pt>
                <c:pt idx="46">
                  <c:v>0.49047331734967686</c:v>
                </c:pt>
                <c:pt idx="47">
                  <c:v>0.51046744256204268</c:v>
                </c:pt>
                <c:pt idx="48">
                  <c:v>0.67077372540925051</c:v>
                </c:pt>
                <c:pt idx="49">
                  <c:v>0.52003778917451282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CC-4D5C-9EDF-855A4B0B4817}"/>
            </c:ext>
          </c:extLst>
        </c:ser>
        <c:ser>
          <c:idx val="1"/>
          <c:order val="1"/>
          <c:tx>
            <c:strRef>
              <c:f>'exp2-endosome3'!$L$2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'exp2-endosome3'!$J$3:$J$52</c:f>
              <c:numCache>
                <c:formatCode>General</c:formatCode>
                <c:ptCount val="50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53</c:v>
                </c:pt>
                <c:pt idx="47">
                  <c:v>54</c:v>
                </c:pt>
                <c:pt idx="48">
                  <c:v>55</c:v>
                </c:pt>
                <c:pt idx="49">
                  <c:v>56</c:v>
                </c:pt>
              </c:numCache>
            </c:numRef>
          </c:xVal>
          <c:yVal>
            <c:numRef>
              <c:f>'exp2-endosome3'!$L$3:$L$52</c:f>
              <c:numCache>
                <c:formatCode>General</c:formatCode>
                <c:ptCount val="50"/>
                <c:pt idx="0">
                  <c:v>0.51554529997571008</c:v>
                </c:pt>
                <c:pt idx="1">
                  <c:v>0.64209375759047826</c:v>
                </c:pt>
                <c:pt idx="2">
                  <c:v>0.55456035948506144</c:v>
                </c:pt>
                <c:pt idx="3">
                  <c:v>0.68900291474374564</c:v>
                </c:pt>
                <c:pt idx="4">
                  <c:v>0.40272042749575043</c:v>
                </c:pt>
                <c:pt idx="5">
                  <c:v>0.42382195773621567</c:v>
                </c:pt>
                <c:pt idx="6">
                  <c:v>0.24693344668447922</c:v>
                </c:pt>
                <c:pt idx="7">
                  <c:v>0.4374544571289769</c:v>
                </c:pt>
                <c:pt idx="8">
                  <c:v>0.87837017245567073</c:v>
                </c:pt>
                <c:pt idx="9">
                  <c:v>0.92373087199417048</c:v>
                </c:pt>
                <c:pt idx="10">
                  <c:v>1.2175127520038315E-2</c:v>
                </c:pt>
                <c:pt idx="11">
                  <c:v>0.79915593879038116</c:v>
                </c:pt>
                <c:pt idx="12">
                  <c:v>0.66723342239494676</c:v>
                </c:pt>
                <c:pt idx="13">
                  <c:v>1</c:v>
                </c:pt>
                <c:pt idx="14">
                  <c:v>0.70585377702210395</c:v>
                </c:pt>
                <c:pt idx="15">
                  <c:v>0.94222127762934116</c:v>
                </c:pt>
                <c:pt idx="16">
                  <c:v>0.72234029633228136</c:v>
                </c:pt>
                <c:pt idx="17">
                  <c:v>0.75810663104202136</c:v>
                </c:pt>
                <c:pt idx="18">
                  <c:v>0.32192737430167706</c:v>
                </c:pt>
                <c:pt idx="19">
                  <c:v>0.51181078455185802</c:v>
                </c:pt>
                <c:pt idx="20">
                  <c:v>0.43350740830701934</c:v>
                </c:pt>
                <c:pt idx="21">
                  <c:v>0.45797911100315764</c:v>
                </c:pt>
                <c:pt idx="22">
                  <c:v>0.79693951906728244</c:v>
                </c:pt>
                <c:pt idx="23">
                  <c:v>0.57839446198688305</c:v>
                </c:pt>
                <c:pt idx="24">
                  <c:v>0.82781758562059782</c:v>
                </c:pt>
                <c:pt idx="25">
                  <c:v>0.35884746174398791</c:v>
                </c:pt>
                <c:pt idx="26">
                  <c:v>0.40010930289045493</c:v>
                </c:pt>
                <c:pt idx="27">
                  <c:v>0.69683628855963042</c:v>
                </c:pt>
                <c:pt idx="28">
                  <c:v>0.33337381588535303</c:v>
                </c:pt>
                <c:pt idx="29">
                  <c:v>0.41856934661160949</c:v>
                </c:pt>
                <c:pt idx="30">
                  <c:v>0.49656910371629959</c:v>
                </c:pt>
                <c:pt idx="31">
                  <c:v>0.31907335438425988</c:v>
                </c:pt>
                <c:pt idx="32">
                  <c:v>0.40979475346125765</c:v>
                </c:pt>
                <c:pt idx="33">
                  <c:v>0.40739616225406944</c:v>
                </c:pt>
                <c:pt idx="34">
                  <c:v>0.34017488462472606</c:v>
                </c:pt>
                <c:pt idx="35">
                  <c:v>0.29590721399076936</c:v>
                </c:pt>
                <c:pt idx="36">
                  <c:v>0.1424277386446442</c:v>
                </c:pt>
                <c:pt idx="37">
                  <c:v>0.50759047850376449</c:v>
                </c:pt>
                <c:pt idx="38">
                  <c:v>0.26102137478746679</c:v>
                </c:pt>
                <c:pt idx="39">
                  <c:v>0.10356448870536887</c:v>
                </c:pt>
                <c:pt idx="40">
                  <c:v>0.63243866893368983</c:v>
                </c:pt>
                <c:pt idx="41">
                  <c:v>0.35189458343453972</c:v>
                </c:pt>
                <c:pt idx="42">
                  <c:v>0.48284551858149188</c:v>
                </c:pt>
                <c:pt idx="43">
                  <c:v>0.52759897983968929</c:v>
                </c:pt>
                <c:pt idx="44">
                  <c:v>0.20063152781151244</c:v>
                </c:pt>
                <c:pt idx="45">
                  <c:v>0.39254918630070351</c:v>
                </c:pt>
                <c:pt idx="46">
                  <c:v>0.18378066553315509</c:v>
                </c:pt>
                <c:pt idx="47">
                  <c:v>0</c:v>
                </c:pt>
                <c:pt idx="48">
                  <c:v>0.65026111246052942</c:v>
                </c:pt>
                <c:pt idx="49">
                  <c:v>0.63450327908671333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1CC-4D5C-9EDF-855A4B0B4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814512"/>
        <c:axId val="514811888"/>
      </c:scatterChart>
      <c:valAx>
        <c:axId val="514814512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1888"/>
        <c:crosses val="autoZero"/>
        <c:crossBetween val="midCat"/>
        <c:majorUnit val="10"/>
      </c:valAx>
      <c:valAx>
        <c:axId val="514811888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'exp2-endosome4'!$K$2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'exp2-endosome4'!$J$3:$J$33</c:f>
              <c:numCache>
                <c:formatCode>General</c:formatCode>
                <c:ptCount val="31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</c:numCache>
            </c:numRef>
          </c:xVal>
          <c:yVal>
            <c:numRef>
              <c:f>'exp2-endosome4'!$K$3:$K$33</c:f>
              <c:numCache>
                <c:formatCode>General</c:formatCode>
                <c:ptCount val="31"/>
                <c:pt idx="0">
                  <c:v>3.8910007807600268E-2</c:v>
                </c:pt>
                <c:pt idx="1">
                  <c:v>8.9625277852440649E-2</c:v>
                </c:pt>
                <c:pt idx="2">
                  <c:v>0</c:v>
                </c:pt>
                <c:pt idx="3">
                  <c:v>1.0060284913412451E-2</c:v>
                </c:pt>
                <c:pt idx="4">
                  <c:v>0.21086920349678101</c:v>
                </c:pt>
                <c:pt idx="5">
                  <c:v>0.22991462837102744</c:v>
                </c:pt>
                <c:pt idx="6">
                  <c:v>0.27109012018584633</c:v>
                </c:pt>
                <c:pt idx="7">
                  <c:v>0.30211999812276297</c:v>
                </c:pt>
                <c:pt idx="8">
                  <c:v>0.40625546638678767</c:v>
                </c:pt>
                <c:pt idx="9">
                  <c:v>0.42396549296675989</c:v>
                </c:pt>
                <c:pt idx="10">
                  <c:v>0.50228894947245373</c:v>
                </c:pt>
                <c:pt idx="11">
                  <c:v>0.52220046333627712</c:v>
                </c:pt>
                <c:pt idx="12">
                  <c:v>0.43405137656951959</c:v>
                </c:pt>
                <c:pt idx="13">
                  <c:v>0.52919743842448586</c:v>
                </c:pt>
                <c:pt idx="14">
                  <c:v>0.45274268624113095</c:v>
                </c:pt>
                <c:pt idx="15">
                  <c:v>0.35899601940380654</c:v>
                </c:pt>
                <c:pt idx="16">
                  <c:v>0.36554075098021649</c:v>
                </c:pt>
                <c:pt idx="17">
                  <c:v>0.46247018819303115</c:v>
                </c:pt>
                <c:pt idx="18">
                  <c:v>0.36400482961939007</c:v>
                </c:pt>
                <c:pt idx="19">
                  <c:v>0.44234535191798185</c:v>
                </c:pt>
                <c:pt idx="20">
                  <c:v>0.56764240337561389</c:v>
                </c:pt>
                <c:pt idx="21">
                  <c:v>0.44691045151821562</c:v>
                </c:pt>
                <c:pt idx="22">
                  <c:v>0.55061500851156431</c:v>
                </c:pt>
                <c:pt idx="23">
                  <c:v>0.37730334873521143</c:v>
                </c:pt>
                <c:pt idx="24">
                  <c:v>0.64798388989150435</c:v>
                </c:pt>
                <c:pt idx="25">
                  <c:v>0.64933635397867639</c:v>
                </c:pt>
                <c:pt idx="26">
                  <c:v>0.5928613788307372</c:v>
                </c:pt>
                <c:pt idx="27">
                  <c:v>0.88540746713768237</c:v>
                </c:pt>
                <c:pt idx="28">
                  <c:v>1</c:v>
                </c:pt>
                <c:pt idx="29">
                  <c:v>0.95409301710419092</c:v>
                </c:pt>
                <c:pt idx="30">
                  <c:v>0.84152704714851934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A43-404C-8546-658A91645066}"/>
            </c:ext>
          </c:extLst>
        </c:ser>
        <c:ser>
          <c:idx val="1"/>
          <c:order val="1"/>
          <c:tx>
            <c:strRef>
              <c:f>'exp2-endosome4'!$L$2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'exp2-endosome4'!$J$3:$J$33</c:f>
              <c:numCache>
                <c:formatCode>General</c:formatCode>
                <c:ptCount val="31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</c:numCache>
            </c:numRef>
          </c:xVal>
          <c:yVal>
            <c:numRef>
              <c:f>'exp2-endosome4'!$L$3:$L$33</c:f>
              <c:numCache>
                <c:formatCode>General</c:formatCode>
                <c:ptCount val="31"/>
                <c:pt idx="0">
                  <c:v>9.2856963013317667E-2</c:v>
                </c:pt>
                <c:pt idx="1">
                  <c:v>9.1094493541806904E-2</c:v>
                </c:pt>
                <c:pt idx="2">
                  <c:v>0.22710678047183822</c:v>
                </c:pt>
                <c:pt idx="3">
                  <c:v>0.21363647808243252</c:v>
                </c:pt>
                <c:pt idx="4">
                  <c:v>0.65508472442530952</c:v>
                </c:pt>
                <c:pt idx="5">
                  <c:v>1</c:v>
                </c:pt>
                <c:pt idx="6">
                  <c:v>0.93121333434045939</c:v>
                </c:pt>
                <c:pt idx="7">
                  <c:v>0.89780194878767339</c:v>
                </c:pt>
                <c:pt idx="8">
                  <c:v>0.68383815494624511</c:v>
                </c:pt>
                <c:pt idx="9">
                  <c:v>0.45008434675327968</c:v>
                </c:pt>
                <c:pt idx="10">
                  <c:v>0.5414306216481608</c:v>
                </c:pt>
                <c:pt idx="11">
                  <c:v>0.96799859002442379</c:v>
                </c:pt>
                <c:pt idx="12">
                  <c:v>0.48913563461490039</c:v>
                </c:pt>
                <c:pt idx="13">
                  <c:v>0.59415363698164514</c:v>
                </c:pt>
                <c:pt idx="14">
                  <c:v>0.5723241936702177</c:v>
                </c:pt>
                <c:pt idx="15">
                  <c:v>0.32603167409421607</c:v>
                </c:pt>
                <c:pt idx="16">
                  <c:v>0.35221693481380772</c:v>
                </c:pt>
                <c:pt idx="17">
                  <c:v>0.3217513910919762</c:v>
                </c:pt>
                <c:pt idx="18">
                  <c:v>0.1462849661354069</c:v>
                </c:pt>
                <c:pt idx="19">
                  <c:v>2.9936802880377842E-2</c:v>
                </c:pt>
                <c:pt idx="20">
                  <c:v>0.31578417302414574</c:v>
                </c:pt>
                <c:pt idx="21">
                  <c:v>0.24571342246393171</c:v>
                </c:pt>
                <c:pt idx="22">
                  <c:v>0.37898129264546648</c:v>
                </c:pt>
                <c:pt idx="23">
                  <c:v>0.33245209859757724</c:v>
                </c:pt>
                <c:pt idx="24">
                  <c:v>0.38673615832011443</c:v>
                </c:pt>
                <c:pt idx="25">
                  <c:v>0.27094191404184576</c:v>
                </c:pt>
                <c:pt idx="26">
                  <c:v>5.3201399904323168E-2</c:v>
                </c:pt>
                <c:pt idx="27">
                  <c:v>0.34322834050910123</c:v>
                </c:pt>
                <c:pt idx="28">
                  <c:v>8.9911121182364634E-2</c:v>
                </c:pt>
                <c:pt idx="29">
                  <c:v>2.8350580356018288E-2</c:v>
                </c:pt>
                <c:pt idx="3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A43-404C-8546-658A91645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814512"/>
        <c:axId val="514811888"/>
      </c:scatterChart>
      <c:valAx>
        <c:axId val="514814512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1888"/>
        <c:crosses val="autoZero"/>
        <c:crossBetween val="midCat"/>
        <c:majorUnit val="10"/>
      </c:valAx>
      <c:valAx>
        <c:axId val="514811888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'exp2-endosome5'!$K$2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'exp2-endosome5'!$J$3:$J$50</c:f>
              <c:numCache>
                <c:formatCode>General</c:formatCode>
                <c:ptCount val="48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53</c:v>
                </c:pt>
                <c:pt idx="40">
                  <c:v>54</c:v>
                </c:pt>
                <c:pt idx="41">
                  <c:v>55</c:v>
                </c:pt>
                <c:pt idx="42">
                  <c:v>56</c:v>
                </c:pt>
                <c:pt idx="43">
                  <c:v>57</c:v>
                </c:pt>
                <c:pt idx="44">
                  <c:v>58</c:v>
                </c:pt>
                <c:pt idx="45">
                  <c:v>59</c:v>
                </c:pt>
                <c:pt idx="46">
                  <c:v>60</c:v>
                </c:pt>
                <c:pt idx="47">
                  <c:v>61</c:v>
                </c:pt>
              </c:numCache>
            </c:numRef>
          </c:xVal>
          <c:yVal>
            <c:numRef>
              <c:f>'exp2-endosome5'!$K$3:$K$50</c:f>
              <c:numCache>
                <c:formatCode>General</c:formatCode>
                <c:ptCount val="48"/>
                <c:pt idx="0">
                  <c:v>6.4642400424191407E-2</c:v>
                </c:pt>
                <c:pt idx="1">
                  <c:v>0.13970764064335695</c:v>
                </c:pt>
                <c:pt idx="2">
                  <c:v>0.1039580799101712</c:v>
                </c:pt>
                <c:pt idx="3">
                  <c:v>6.2838547352442861E-2</c:v>
                </c:pt>
                <c:pt idx="4">
                  <c:v>0.11745838661717753</c:v>
                </c:pt>
                <c:pt idx="5">
                  <c:v>0.10356299969849156</c:v>
                </c:pt>
                <c:pt idx="6">
                  <c:v>0</c:v>
                </c:pt>
                <c:pt idx="7">
                  <c:v>8.4911054968133684E-2</c:v>
                </c:pt>
                <c:pt idx="8">
                  <c:v>0.15258413648981647</c:v>
                </c:pt>
                <c:pt idx="9">
                  <c:v>0.20217709990330932</c:v>
                </c:pt>
                <c:pt idx="10">
                  <c:v>0.35464687106869192</c:v>
                </c:pt>
                <c:pt idx="11">
                  <c:v>0.51547050934156768</c:v>
                </c:pt>
                <c:pt idx="12">
                  <c:v>0.35678862168990372</c:v>
                </c:pt>
                <c:pt idx="13">
                  <c:v>0.40166661468242831</c:v>
                </c:pt>
                <c:pt idx="14">
                  <c:v>0.36490336130085388</c:v>
                </c:pt>
                <c:pt idx="15">
                  <c:v>0.50887890791512025</c:v>
                </c:pt>
                <c:pt idx="16">
                  <c:v>0.45370803572356844</c:v>
                </c:pt>
                <c:pt idx="17">
                  <c:v>0.49998440472848638</c:v>
                </c:pt>
                <c:pt idx="18">
                  <c:v>0.56731958870070587</c:v>
                </c:pt>
                <c:pt idx="19">
                  <c:v>0.54281421872888136</c:v>
                </c:pt>
                <c:pt idx="20">
                  <c:v>0.57545512200700744</c:v>
                </c:pt>
                <c:pt idx="21">
                  <c:v>0.57327178399509282</c:v>
                </c:pt>
                <c:pt idx="22">
                  <c:v>0.46258694363868874</c:v>
                </c:pt>
                <c:pt idx="23">
                  <c:v>0.49497832257259594</c:v>
                </c:pt>
                <c:pt idx="24">
                  <c:v>0.40463491469386464</c:v>
                </c:pt>
                <c:pt idx="25">
                  <c:v>0.44698647370117389</c:v>
                </c:pt>
                <c:pt idx="26">
                  <c:v>0.50274996621024504</c:v>
                </c:pt>
                <c:pt idx="27">
                  <c:v>0.58442240312737181</c:v>
                </c:pt>
                <c:pt idx="28">
                  <c:v>0.43856502708378825</c:v>
                </c:pt>
                <c:pt idx="29">
                  <c:v>0.48269964546749411</c:v>
                </c:pt>
                <c:pt idx="30">
                  <c:v>0.51761225996277949</c:v>
                </c:pt>
                <c:pt idx="31">
                  <c:v>0.39919216493559156</c:v>
                </c:pt>
                <c:pt idx="32">
                  <c:v>0.7360760217502057</c:v>
                </c:pt>
                <c:pt idx="33">
                  <c:v>0.55744778183254862</c:v>
                </c:pt>
                <c:pt idx="34">
                  <c:v>0.56441886819916198</c:v>
                </c:pt>
                <c:pt idx="35">
                  <c:v>0.53132050362330163</c:v>
                </c:pt>
                <c:pt idx="36">
                  <c:v>0.45613569965586442</c:v>
                </c:pt>
                <c:pt idx="37">
                  <c:v>0.40418265181996837</c:v>
                </c:pt>
                <c:pt idx="38">
                  <c:v>0.49009700258881522</c:v>
                </c:pt>
                <c:pt idx="39">
                  <c:v>0.59240198371853647</c:v>
                </c:pt>
                <c:pt idx="40">
                  <c:v>0.69497208446399072</c:v>
                </c:pt>
                <c:pt idx="41">
                  <c:v>0.86495014711539464</c:v>
                </c:pt>
                <c:pt idx="42">
                  <c:v>0.97594689290207204</c:v>
                </c:pt>
                <c:pt idx="43">
                  <c:v>0.96424004241913874</c:v>
                </c:pt>
                <c:pt idx="44">
                  <c:v>0.89093186945718095</c:v>
                </c:pt>
                <c:pt idx="45">
                  <c:v>0.97696058555046128</c:v>
                </c:pt>
                <c:pt idx="46">
                  <c:v>1</c:v>
                </c:pt>
                <c:pt idx="47">
                  <c:v>0.98644251063077648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03-45C6-96AA-A086BF89E6F3}"/>
            </c:ext>
          </c:extLst>
        </c:ser>
        <c:ser>
          <c:idx val="1"/>
          <c:order val="1"/>
          <c:tx>
            <c:strRef>
              <c:f>'exp2-endosome5'!$L$2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'exp2-endosome5'!$J$3:$J$50</c:f>
              <c:numCache>
                <c:formatCode>General</c:formatCode>
                <c:ptCount val="48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20</c:v>
                </c:pt>
                <c:pt idx="7">
                  <c:v>21</c:v>
                </c:pt>
                <c:pt idx="8">
                  <c:v>22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27</c:v>
                </c:pt>
                <c:pt idx="14">
                  <c:v>28</c:v>
                </c:pt>
                <c:pt idx="15">
                  <c:v>29</c:v>
                </c:pt>
                <c:pt idx="16">
                  <c:v>30</c:v>
                </c:pt>
                <c:pt idx="17">
                  <c:v>31</c:v>
                </c:pt>
                <c:pt idx="18">
                  <c:v>32</c:v>
                </c:pt>
                <c:pt idx="19">
                  <c:v>33</c:v>
                </c:pt>
                <c:pt idx="20">
                  <c:v>34</c:v>
                </c:pt>
                <c:pt idx="21">
                  <c:v>35</c:v>
                </c:pt>
                <c:pt idx="22">
                  <c:v>36</c:v>
                </c:pt>
                <c:pt idx="23">
                  <c:v>37</c:v>
                </c:pt>
                <c:pt idx="24">
                  <c:v>38</c:v>
                </c:pt>
                <c:pt idx="25">
                  <c:v>39</c:v>
                </c:pt>
                <c:pt idx="26">
                  <c:v>40</c:v>
                </c:pt>
                <c:pt idx="27">
                  <c:v>41</c:v>
                </c:pt>
                <c:pt idx="28">
                  <c:v>42</c:v>
                </c:pt>
                <c:pt idx="29">
                  <c:v>43</c:v>
                </c:pt>
                <c:pt idx="30">
                  <c:v>44</c:v>
                </c:pt>
                <c:pt idx="31">
                  <c:v>45</c:v>
                </c:pt>
                <c:pt idx="32">
                  <c:v>46</c:v>
                </c:pt>
                <c:pt idx="33">
                  <c:v>47</c:v>
                </c:pt>
                <c:pt idx="34">
                  <c:v>48</c:v>
                </c:pt>
                <c:pt idx="35">
                  <c:v>49</c:v>
                </c:pt>
                <c:pt idx="36">
                  <c:v>50</c:v>
                </c:pt>
                <c:pt idx="37">
                  <c:v>51</c:v>
                </c:pt>
                <c:pt idx="38">
                  <c:v>52</c:v>
                </c:pt>
                <c:pt idx="39">
                  <c:v>53</c:v>
                </c:pt>
                <c:pt idx="40">
                  <c:v>54</c:v>
                </c:pt>
                <c:pt idx="41">
                  <c:v>55</c:v>
                </c:pt>
                <c:pt idx="42">
                  <c:v>56</c:v>
                </c:pt>
                <c:pt idx="43">
                  <c:v>57</c:v>
                </c:pt>
                <c:pt idx="44">
                  <c:v>58</c:v>
                </c:pt>
                <c:pt idx="45">
                  <c:v>59</c:v>
                </c:pt>
                <c:pt idx="46">
                  <c:v>60</c:v>
                </c:pt>
                <c:pt idx="47">
                  <c:v>61</c:v>
                </c:pt>
              </c:numCache>
            </c:numRef>
          </c:xVal>
          <c:yVal>
            <c:numRef>
              <c:f>'exp2-endosome5'!$L$3:$L$50</c:f>
              <c:numCache>
                <c:formatCode>General</c:formatCode>
                <c:ptCount val="48"/>
                <c:pt idx="0">
                  <c:v>0.28621661766043099</c:v>
                </c:pt>
                <c:pt idx="1">
                  <c:v>0.1271029737185127</c:v>
                </c:pt>
                <c:pt idx="2">
                  <c:v>2.1704204431780554E-2</c:v>
                </c:pt>
                <c:pt idx="3">
                  <c:v>4.3287156324833778E-2</c:v>
                </c:pt>
                <c:pt idx="4">
                  <c:v>5.8443723665463347E-2</c:v>
                </c:pt>
                <c:pt idx="5">
                  <c:v>0.11267392161023333</c:v>
                </c:pt>
                <c:pt idx="6">
                  <c:v>7.4843129528023508E-2</c:v>
                </c:pt>
                <c:pt idx="7">
                  <c:v>0.1089757191791195</c:v>
                </c:pt>
                <c:pt idx="8">
                  <c:v>0.29397678013883372</c:v>
                </c:pt>
                <c:pt idx="9">
                  <c:v>0.32735154142289813</c:v>
                </c:pt>
                <c:pt idx="10">
                  <c:v>0.42398981478674813</c:v>
                </c:pt>
                <c:pt idx="11">
                  <c:v>0.88341568401588388</c:v>
                </c:pt>
                <c:pt idx="12">
                  <c:v>1</c:v>
                </c:pt>
                <c:pt idx="13">
                  <c:v>0.82269847524932571</c:v>
                </c:pt>
                <c:pt idx="14">
                  <c:v>0.6329382521446546</c:v>
                </c:pt>
                <c:pt idx="15">
                  <c:v>0.63057382763951553</c:v>
                </c:pt>
                <c:pt idx="16">
                  <c:v>0.57985995331777185</c:v>
                </c:pt>
                <c:pt idx="17">
                  <c:v>0.6283306556731022</c:v>
                </c:pt>
                <c:pt idx="18">
                  <c:v>0.90484707023553268</c:v>
                </c:pt>
                <c:pt idx="19">
                  <c:v>0.78050259177301551</c:v>
                </c:pt>
                <c:pt idx="20">
                  <c:v>0.77286368183333842</c:v>
                </c:pt>
                <c:pt idx="21">
                  <c:v>0.71290430143381101</c:v>
                </c:pt>
                <c:pt idx="22">
                  <c:v>0.58204249901482419</c:v>
                </c:pt>
                <c:pt idx="23">
                  <c:v>0.72218012064627524</c:v>
                </c:pt>
                <c:pt idx="24">
                  <c:v>0.51053381430173683</c:v>
                </c:pt>
                <c:pt idx="25">
                  <c:v>0.38688653793688765</c:v>
                </c:pt>
                <c:pt idx="26">
                  <c:v>0.47818969959683499</c:v>
                </c:pt>
                <c:pt idx="27">
                  <c:v>0.80923944345084697</c:v>
                </c:pt>
                <c:pt idx="28">
                  <c:v>0.50337991451695951</c:v>
                </c:pt>
                <c:pt idx="29">
                  <c:v>0.39846615538512814</c:v>
                </c:pt>
                <c:pt idx="30">
                  <c:v>0.51020036982024319</c:v>
                </c:pt>
                <c:pt idx="31">
                  <c:v>0.58910545939555559</c:v>
                </c:pt>
                <c:pt idx="32">
                  <c:v>0.56618872957652588</c:v>
                </c:pt>
                <c:pt idx="33">
                  <c:v>0.48619236715268721</c:v>
                </c:pt>
                <c:pt idx="34">
                  <c:v>0.35096547333959838</c:v>
                </c:pt>
                <c:pt idx="35">
                  <c:v>0.61229500742671794</c:v>
                </c:pt>
                <c:pt idx="36">
                  <c:v>0.53914941344084433</c:v>
                </c:pt>
                <c:pt idx="37">
                  <c:v>0.3695171117645269</c:v>
                </c:pt>
                <c:pt idx="38">
                  <c:v>0.50222801539907225</c:v>
                </c:pt>
                <c:pt idx="39">
                  <c:v>0.46188123313831814</c:v>
                </c:pt>
                <c:pt idx="40">
                  <c:v>0.38843250780563138</c:v>
                </c:pt>
                <c:pt idx="41">
                  <c:v>0.17757434296280517</c:v>
                </c:pt>
                <c:pt idx="42">
                  <c:v>7.857164509381788E-2</c:v>
                </c:pt>
                <c:pt idx="43">
                  <c:v>0.10048804146836825</c:v>
                </c:pt>
                <c:pt idx="44">
                  <c:v>0.20676589166085588</c:v>
                </c:pt>
                <c:pt idx="45">
                  <c:v>0.2100093970717504</c:v>
                </c:pt>
                <c:pt idx="46">
                  <c:v>0</c:v>
                </c:pt>
                <c:pt idx="47">
                  <c:v>0.22246809542574811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03-45C6-96AA-A086BF89E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814512"/>
        <c:axId val="514811888"/>
      </c:scatterChart>
      <c:valAx>
        <c:axId val="514814512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1888"/>
        <c:crosses val="autoZero"/>
        <c:crossBetween val="midCat"/>
        <c:majorUnit val="10"/>
      </c:valAx>
      <c:valAx>
        <c:axId val="514811888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'exp2-endosome6'!$K$2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'exp2-endosome6'!$J$3:$J$51</c:f>
              <c:numCache>
                <c:formatCode>General</c:formatCode>
                <c:ptCount val="49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53</c:v>
                </c:pt>
                <c:pt idx="47">
                  <c:v>54</c:v>
                </c:pt>
                <c:pt idx="48">
                  <c:v>55</c:v>
                </c:pt>
              </c:numCache>
            </c:numRef>
          </c:xVal>
          <c:yVal>
            <c:numRef>
              <c:f>'exp2-endosome6'!$K$3:$K$51</c:f>
              <c:numCache>
                <c:formatCode>General</c:formatCode>
                <c:ptCount val="49"/>
                <c:pt idx="0">
                  <c:v>1.2995226550618138E-2</c:v>
                </c:pt>
                <c:pt idx="1">
                  <c:v>3.671691086047546E-2</c:v>
                </c:pt>
                <c:pt idx="2">
                  <c:v>5.4184422794099012E-2</c:v>
                </c:pt>
                <c:pt idx="3">
                  <c:v>7.0472375732204814E-2</c:v>
                </c:pt>
                <c:pt idx="4">
                  <c:v>5.2512962600450706E-2</c:v>
                </c:pt>
                <c:pt idx="5">
                  <c:v>0.11760454155310282</c:v>
                </c:pt>
                <c:pt idx="6">
                  <c:v>0.10372088120586063</c:v>
                </c:pt>
                <c:pt idx="7">
                  <c:v>6.6326351347959889E-2</c:v>
                </c:pt>
                <c:pt idx="8">
                  <c:v>0</c:v>
                </c:pt>
                <c:pt idx="9">
                  <c:v>1.989690152439149E-2</c:v>
                </c:pt>
                <c:pt idx="10">
                  <c:v>3.9422367450194944E-2</c:v>
                </c:pt>
                <c:pt idx="11">
                  <c:v>3.295738027476184E-2</c:v>
                </c:pt>
                <c:pt idx="12">
                  <c:v>6.5101617752613736E-2</c:v>
                </c:pt>
                <c:pt idx="13">
                  <c:v>0.11143067957656312</c:v>
                </c:pt>
                <c:pt idx="14">
                  <c:v>0.20155400623409472</c:v>
                </c:pt>
                <c:pt idx="15">
                  <c:v>0.19498361165906208</c:v>
                </c:pt>
                <c:pt idx="16">
                  <c:v>0.20679927921416247</c:v>
                </c:pt>
                <c:pt idx="17">
                  <c:v>0.23380867051152696</c:v>
                </c:pt>
                <c:pt idx="18">
                  <c:v>0.30578184683802889</c:v>
                </c:pt>
                <c:pt idx="19">
                  <c:v>0.38804479312542978</c:v>
                </c:pt>
                <c:pt idx="20">
                  <c:v>0.40487986066145648</c:v>
                </c:pt>
                <c:pt idx="21">
                  <c:v>0.43390705075115321</c:v>
                </c:pt>
                <c:pt idx="22">
                  <c:v>0.33469359072816424</c:v>
                </c:pt>
                <c:pt idx="23">
                  <c:v>0.32182384917706913</c:v>
                </c:pt>
                <c:pt idx="24">
                  <c:v>0.42278406039342054</c:v>
                </c:pt>
                <c:pt idx="25">
                  <c:v>0.51644606403750482</c:v>
                </c:pt>
                <c:pt idx="26">
                  <c:v>0.5617361100654028</c:v>
                </c:pt>
                <c:pt idx="27">
                  <c:v>0.50666325347467966</c:v>
                </c:pt>
                <c:pt idx="28">
                  <c:v>0.54434388913149301</c:v>
                </c:pt>
                <c:pt idx="29">
                  <c:v>0.60606243129696291</c:v>
                </c:pt>
                <c:pt idx="30">
                  <c:v>0.66551722407103453</c:v>
                </c:pt>
                <c:pt idx="31">
                  <c:v>0.69750586014947769</c:v>
                </c:pt>
                <c:pt idx="32">
                  <c:v>0.82227810487534325</c:v>
                </c:pt>
                <c:pt idx="33">
                  <c:v>0.76417855009612157</c:v>
                </c:pt>
                <c:pt idx="34">
                  <c:v>0.82700637965737578</c:v>
                </c:pt>
                <c:pt idx="35">
                  <c:v>0.79871704136487542</c:v>
                </c:pt>
                <c:pt idx="36">
                  <c:v>0.79936956336239584</c:v>
                </c:pt>
                <c:pt idx="37">
                  <c:v>0.81934175588650149</c:v>
                </c:pt>
                <c:pt idx="38">
                  <c:v>1</c:v>
                </c:pt>
                <c:pt idx="39">
                  <c:v>0.90128847997510375</c:v>
                </c:pt>
                <c:pt idx="40">
                  <c:v>0.74331290437541109</c:v>
                </c:pt>
                <c:pt idx="41">
                  <c:v>0.73464440060835123</c:v>
                </c:pt>
                <c:pt idx="42">
                  <c:v>0.45294061547882558</c:v>
                </c:pt>
                <c:pt idx="43">
                  <c:v>0.36454898181471396</c:v>
                </c:pt>
                <c:pt idx="44">
                  <c:v>0.28863557650318472</c:v>
                </c:pt>
                <c:pt idx="45">
                  <c:v>0.43044868416429494</c:v>
                </c:pt>
                <c:pt idx="46">
                  <c:v>0.3019470252526012</c:v>
                </c:pt>
                <c:pt idx="47">
                  <c:v>0.32926761934878312</c:v>
                </c:pt>
                <c:pt idx="48">
                  <c:v>0.39199506091041864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3F-446C-B26C-02C235935E89}"/>
            </c:ext>
          </c:extLst>
        </c:ser>
        <c:ser>
          <c:idx val="1"/>
          <c:order val="1"/>
          <c:tx>
            <c:strRef>
              <c:f>'exp2-endosome6'!$L$2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'exp2-endosome6'!$J$3:$J$51</c:f>
              <c:numCache>
                <c:formatCode>General</c:formatCode>
                <c:ptCount val="49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  <c:pt idx="12">
                  <c:v>19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24</c:v>
                </c:pt>
                <c:pt idx="18">
                  <c:v>25</c:v>
                </c:pt>
                <c:pt idx="19">
                  <c:v>26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33</c:v>
                </c:pt>
                <c:pt idx="27">
                  <c:v>34</c:v>
                </c:pt>
                <c:pt idx="28">
                  <c:v>35</c:v>
                </c:pt>
                <c:pt idx="29">
                  <c:v>36</c:v>
                </c:pt>
                <c:pt idx="30">
                  <c:v>37</c:v>
                </c:pt>
                <c:pt idx="31">
                  <c:v>38</c:v>
                </c:pt>
                <c:pt idx="32">
                  <c:v>39</c:v>
                </c:pt>
                <c:pt idx="33">
                  <c:v>40</c:v>
                </c:pt>
                <c:pt idx="34">
                  <c:v>41</c:v>
                </c:pt>
                <c:pt idx="35">
                  <c:v>42</c:v>
                </c:pt>
                <c:pt idx="36">
                  <c:v>43</c:v>
                </c:pt>
                <c:pt idx="37">
                  <c:v>44</c:v>
                </c:pt>
                <c:pt idx="38">
                  <c:v>45</c:v>
                </c:pt>
                <c:pt idx="39">
                  <c:v>46</c:v>
                </c:pt>
                <c:pt idx="40">
                  <c:v>47</c:v>
                </c:pt>
                <c:pt idx="41">
                  <c:v>48</c:v>
                </c:pt>
                <c:pt idx="42">
                  <c:v>49</c:v>
                </c:pt>
                <c:pt idx="43">
                  <c:v>50</c:v>
                </c:pt>
                <c:pt idx="44">
                  <c:v>51</c:v>
                </c:pt>
                <c:pt idx="45">
                  <c:v>52</c:v>
                </c:pt>
                <c:pt idx="46">
                  <c:v>53</c:v>
                </c:pt>
                <c:pt idx="47">
                  <c:v>54</c:v>
                </c:pt>
                <c:pt idx="48">
                  <c:v>55</c:v>
                </c:pt>
              </c:numCache>
            </c:numRef>
          </c:xVal>
          <c:yVal>
            <c:numRef>
              <c:f>'exp2-endosome6'!$L$3:$L$51</c:f>
              <c:numCache>
                <c:formatCode>General</c:formatCode>
                <c:ptCount val="49"/>
                <c:pt idx="0">
                  <c:v>6.4818024263431445E-2</c:v>
                </c:pt>
                <c:pt idx="1">
                  <c:v>3.2235701906411597E-2</c:v>
                </c:pt>
                <c:pt idx="2">
                  <c:v>0.26016340678385702</c:v>
                </c:pt>
                <c:pt idx="3">
                  <c:v>0.40970537261698459</c:v>
                </c:pt>
                <c:pt idx="4">
                  <c:v>0.3409754889824213</c:v>
                </c:pt>
                <c:pt idx="5">
                  <c:v>0.36578360980440716</c:v>
                </c:pt>
                <c:pt idx="6">
                  <c:v>0.32324832879425708</c:v>
                </c:pt>
                <c:pt idx="7">
                  <c:v>0.19509779648427825</c:v>
                </c:pt>
                <c:pt idx="8">
                  <c:v>0.17672691260212872</c:v>
                </c:pt>
                <c:pt idx="9">
                  <c:v>0.22257984649665788</c:v>
                </c:pt>
                <c:pt idx="10">
                  <c:v>0.24461500371379052</c:v>
                </c:pt>
                <c:pt idx="11">
                  <c:v>0.36459519683089886</c:v>
                </c:pt>
                <c:pt idx="12">
                  <c:v>0.3090368903193868</c:v>
                </c:pt>
                <c:pt idx="13">
                  <c:v>0.36920029710324437</c:v>
                </c:pt>
                <c:pt idx="14">
                  <c:v>0.32884377321119057</c:v>
                </c:pt>
                <c:pt idx="15">
                  <c:v>0.33612280267392985</c:v>
                </c:pt>
                <c:pt idx="16">
                  <c:v>0.28794256003961516</c:v>
                </c:pt>
                <c:pt idx="17">
                  <c:v>0.26877940084179247</c:v>
                </c:pt>
                <c:pt idx="18">
                  <c:v>0.20510027234464104</c:v>
                </c:pt>
                <c:pt idx="19">
                  <c:v>0.26516464471403911</c:v>
                </c:pt>
                <c:pt idx="20">
                  <c:v>0.70002475860361502</c:v>
                </c:pt>
                <c:pt idx="21">
                  <c:v>1</c:v>
                </c:pt>
                <c:pt idx="22">
                  <c:v>0.37335974251052212</c:v>
                </c:pt>
                <c:pt idx="23">
                  <c:v>0.29329041842040127</c:v>
                </c:pt>
                <c:pt idx="24">
                  <c:v>0.52453577618222302</c:v>
                </c:pt>
                <c:pt idx="25">
                  <c:v>0.71998019311710804</c:v>
                </c:pt>
                <c:pt idx="26">
                  <c:v>0.68947759346372917</c:v>
                </c:pt>
                <c:pt idx="27">
                  <c:v>0.58227283981183553</c:v>
                </c:pt>
                <c:pt idx="28">
                  <c:v>0.67714780886358084</c:v>
                </c:pt>
                <c:pt idx="29">
                  <c:v>0.45025996533795598</c:v>
                </c:pt>
                <c:pt idx="30">
                  <c:v>0.37033919286952294</c:v>
                </c:pt>
                <c:pt idx="31">
                  <c:v>0.3963852438722455</c:v>
                </c:pt>
                <c:pt idx="32">
                  <c:v>0.51963357266650179</c:v>
                </c:pt>
                <c:pt idx="33">
                  <c:v>0.35068086159940559</c:v>
                </c:pt>
                <c:pt idx="34">
                  <c:v>0.43743500866551155</c:v>
                </c:pt>
                <c:pt idx="35">
                  <c:v>0.4598663035404808</c:v>
                </c:pt>
                <c:pt idx="36">
                  <c:v>0.2410497647932669</c:v>
                </c:pt>
                <c:pt idx="37">
                  <c:v>0.27239415696954583</c:v>
                </c:pt>
                <c:pt idx="38">
                  <c:v>0.28358504580341698</c:v>
                </c:pt>
                <c:pt idx="39">
                  <c:v>0.47962366922505623</c:v>
                </c:pt>
                <c:pt idx="40">
                  <c:v>0.24496162416439735</c:v>
                </c:pt>
                <c:pt idx="41">
                  <c:v>0.28333745976726965</c:v>
                </c:pt>
                <c:pt idx="42">
                  <c:v>8.32384253528093E-2</c:v>
                </c:pt>
                <c:pt idx="43">
                  <c:v>0.19727655360237734</c:v>
                </c:pt>
                <c:pt idx="44">
                  <c:v>0.30982916563505852</c:v>
                </c:pt>
                <c:pt idx="45">
                  <c:v>0.24793265659816818</c:v>
                </c:pt>
                <c:pt idx="46">
                  <c:v>5.5508789304283719E-2</c:v>
                </c:pt>
                <c:pt idx="47">
                  <c:v>6.2193612280267423E-2</c:v>
                </c:pt>
                <c:pt idx="4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3F-446C-B26C-02C235935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814512"/>
        <c:axId val="514811888"/>
      </c:scatterChart>
      <c:valAx>
        <c:axId val="514814512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1888"/>
        <c:crosses val="autoZero"/>
        <c:crossBetween val="midCat"/>
        <c:majorUnit val="10"/>
      </c:valAx>
      <c:valAx>
        <c:axId val="514811888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'exp2-endosome7'!$K$2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'exp2-endosome7'!$J$3:$J$45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xVal>
          <c:yVal>
            <c:numRef>
              <c:f>'exp2-endosome7'!$K$3:$K$45</c:f>
              <c:numCache>
                <c:formatCode>General</c:formatCode>
                <c:ptCount val="43"/>
                <c:pt idx="0">
                  <c:v>0</c:v>
                </c:pt>
                <c:pt idx="1">
                  <c:v>6.215708309331059E-2</c:v>
                </c:pt>
                <c:pt idx="2">
                  <c:v>8.9373235246899649E-2</c:v>
                </c:pt>
                <c:pt idx="3">
                  <c:v>3.6985447574438217E-2</c:v>
                </c:pt>
                <c:pt idx="4">
                  <c:v>0.22612920589651753</c:v>
                </c:pt>
                <c:pt idx="5">
                  <c:v>0.22377777567922302</c:v>
                </c:pt>
                <c:pt idx="6">
                  <c:v>0.2815105814359779</c:v>
                </c:pt>
                <c:pt idx="7">
                  <c:v>0.38655057463666159</c:v>
                </c:pt>
                <c:pt idx="8">
                  <c:v>0.39457282351052458</c:v>
                </c:pt>
                <c:pt idx="9">
                  <c:v>0.47833190106994794</c:v>
                </c:pt>
                <c:pt idx="10">
                  <c:v>0.40313335159075647</c:v>
                </c:pt>
                <c:pt idx="11">
                  <c:v>0.54519184459784864</c:v>
                </c:pt>
                <c:pt idx="12">
                  <c:v>0.49428668561661254</c:v>
                </c:pt>
                <c:pt idx="13">
                  <c:v>0.74823170558960439</c:v>
                </c:pt>
                <c:pt idx="14">
                  <c:v>0.6344234274220204</c:v>
                </c:pt>
                <c:pt idx="15">
                  <c:v>0.85213375766103505</c:v>
                </c:pt>
                <c:pt idx="16">
                  <c:v>0.84345518589519608</c:v>
                </c:pt>
                <c:pt idx="17">
                  <c:v>0.87304165525577682</c:v>
                </c:pt>
                <c:pt idx="18">
                  <c:v>0.93405607547241076</c:v>
                </c:pt>
                <c:pt idx="19">
                  <c:v>0.62664670941421974</c:v>
                </c:pt>
                <c:pt idx="20">
                  <c:v>0.55498947050324343</c:v>
                </c:pt>
                <c:pt idx="21">
                  <c:v>0.68613128346538443</c:v>
                </c:pt>
                <c:pt idx="22">
                  <c:v>0.76531970951809836</c:v>
                </c:pt>
                <c:pt idx="23">
                  <c:v>0.89721228032070099</c:v>
                </c:pt>
                <c:pt idx="24">
                  <c:v>0.76493724797673113</c:v>
                </c:pt>
                <c:pt idx="25">
                  <c:v>0.75565901428800741</c:v>
                </c:pt>
                <c:pt idx="26">
                  <c:v>0.87022749379090192</c:v>
                </c:pt>
                <c:pt idx="27">
                  <c:v>0.69356803565863634</c:v>
                </c:pt>
                <c:pt idx="28">
                  <c:v>0.67793432993682268</c:v>
                </c:pt>
                <c:pt idx="29">
                  <c:v>0.95622467962943747</c:v>
                </c:pt>
                <c:pt idx="30">
                  <c:v>0.8533708554861984</c:v>
                </c:pt>
                <c:pt idx="31">
                  <c:v>0.86366426487114334</c:v>
                </c:pt>
                <c:pt idx="32">
                  <c:v>0.75190522508569957</c:v>
                </c:pt>
                <c:pt idx="33">
                  <c:v>0.76594770192552819</c:v>
                </c:pt>
                <c:pt idx="34">
                  <c:v>0.69768067766519004</c:v>
                </c:pt>
                <c:pt idx="35">
                  <c:v>0.68742032051221491</c:v>
                </c:pt>
                <c:pt idx="36">
                  <c:v>0.78225661752901499</c:v>
                </c:pt>
                <c:pt idx="37">
                  <c:v>0.8617189049323376</c:v>
                </c:pt>
                <c:pt idx="38">
                  <c:v>1</c:v>
                </c:pt>
                <c:pt idx="39">
                  <c:v>0.63753978072204942</c:v>
                </c:pt>
                <c:pt idx="40">
                  <c:v>0.67635726629711113</c:v>
                </c:pt>
                <c:pt idx="41">
                  <c:v>0.62999915008546303</c:v>
                </c:pt>
                <c:pt idx="42">
                  <c:v>0.54474800033996595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BF-44D4-8C73-AFCD17B2847B}"/>
            </c:ext>
          </c:extLst>
        </c:ser>
        <c:ser>
          <c:idx val="1"/>
          <c:order val="1"/>
          <c:tx>
            <c:strRef>
              <c:f>'exp2-endosome7'!$L$2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'exp2-endosome7'!$J$3:$J$45</c:f>
              <c:numCache>
                <c:formatCode>General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</c:numCache>
            </c:numRef>
          </c:xVal>
          <c:yVal>
            <c:numRef>
              <c:f>'exp2-endosome7'!$L$3:$L$45</c:f>
              <c:numCache>
                <c:formatCode>General</c:formatCode>
                <c:ptCount val="43"/>
                <c:pt idx="0">
                  <c:v>6.1421670117322746E-2</c:v>
                </c:pt>
                <c:pt idx="1">
                  <c:v>0</c:v>
                </c:pt>
                <c:pt idx="2">
                  <c:v>0.27970028591146634</c:v>
                </c:pt>
                <c:pt idx="3">
                  <c:v>6.9949719018041145E-2</c:v>
                </c:pt>
                <c:pt idx="4">
                  <c:v>0.28946071182095956</c:v>
                </c:pt>
                <c:pt idx="5">
                  <c:v>0.31327023563048495</c:v>
                </c:pt>
                <c:pt idx="6">
                  <c:v>0.25781327023562994</c:v>
                </c:pt>
                <c:pt idx="7">
                  <c:v>0.28886917085674912</c:v>
                </c:pt>
                <c:pt idx="8">
                  <c:v>0.62447007788622577</c:v>
                </c:pt>
                <c:pt idx="9">
                  <c:v>0.42196588780439581</c:v>
                </c:pt>
                <c:pt idx="10">
                  <c:v>0.45371191955042922</c:v>
                </c:pt>
                <c:pt idx="11">
                  <c:v>0.18278615794143735</c:v>
                </c:pt>
                <c:pt idx="12">
                  <c:v>0.39263531499556359</c:v>
                </c:pt>
                <c:pt idx="13">
                  <c:v>0.30804495711327984</c:v>
                </c:pt>
                <c:pt idx="14">
                  <c:v>0.40776890466331417</c:v>
                </c:pt>
                <c:pt idx="15">
                  <c:v>6.5365276545400433E-2</c:v>
                </c:pt>
                <c:pt idx="16">
                  <c:v>0.23636991028295454</c:v>
                </c:pt>
                <c:pt idx="17">
                  <c:v>3.4802326727792016E-2</c:v>
                </c:pt>
                <c:pt idx="18">
                  <c:v>0.36616385684708652</c:v>
                </c:pt>
                <c:pt idx="19">
                  <c:v>1</c:v>
                </c:pt>
                <c:pt idx="20">
                  <c:v>0.76481317164546903</c:v>
                </c:pt>
                <c:pt idx="21">
                  <c:v>0.4865917381445336</c:v>
                </c:pt>
                <c:pt idx="22">
                  <c:v>0.41895888790298702</c:v>
                </c:pt>
                <c:pt idx="23">
                  <c:v>0.41062801932367071</c:v>
                </c:pt>
                <c:pt idx="24">
                  <c:v>0.4333037562851223</c:v>
                </c:pt>
                <c:pt idx="25">
                  <c:v>0.39855072463768154</c:v>
                </c:pt>
                <c:pt idx="26">
                  <c:v>0.49285221334910728</c:v>
                </c:pt>
                <c:pt idx="27">
                  <c:v>0.2862565315981459</c:v>
                </c:pt>
                <c:pt idx="28">
                  <c:v>0.38326924972887733</c:v>
                </c:pt>
                <c:pt idx="29">
                  <c:v>0.32894607118209468</c:v>
                </c:pt>
                <c:pt idx="30">
                  <c:v>0.31598146504978786</c:v>
                </c:pt>
                <c:pt idx="31">
                  <c:v>0.37148772552499126</c:v>
                </c:pt>
                <c:pt idx="32">
                  <c:v>0.31499556344276913</c:v>
                </c:pt>
                <c:pt idx="33">
                  <c:v>0.44163462486443866</c:v>
                </c:pt>
                <c:pt idx="34">
                  <c:v>0.34171349699299947</c:v>
                </c:pt>
                <c:pt idx="35">
                  <c:v>0.37557921719412257</c:v>
                </c:pt>
                <c:pt idx="36">
                  <c:v>0.40446613427979805</c:v>
                </c:pt>
                <c:pt idx="37">
                  <c:v>0.3762693483190368</c:v>
                </c:pt>
                <c:pt idx="38">
                  <c:v>0.22961648427486872</c:v>
                </c:pt>
                <c:pt idx="39">
                  <c:v>0.54165434289657888</c:v>
                </c:pt>
                <c:pt idx="40">
                  <c:v>0.46169772256728703</c:v>
                </c:pt>
                <c:pt idx="41">
                  <c:v>0.5099576062308967</c:v>
                </c:pt>
                <c:pt idx="42">
                  <c:v>0.30474218672976516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BF-44D4-8C73-AFCD17B28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814512"/>
        <c:axId val="514811888"/>
      </c:scatterChart>
      <c:valAx>
        <c:axId val="514814512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1888"/>
        <c:crosses val="autoZero"/>
        <c:crossBetween val="midCat"/>
        <c:majorUnit val="10"/>
      </c:valAx>
      <c:valAx>
        <c:axId val="514811888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'exp1-endosome3'!$N$2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'exp1-endosome3'!$M$3:$M$139</c:f>
              <c:numCache>
                <c:formatCode>General</c:formatCode>
                <c:ptCount val="137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59</c:v>
                </c:pt>
              </c:numCache>
            </c:numRef>
          </c:xVal>
          <c:yVal>
            <c:numRef>
              <c:f>'exp1-endosome3'!$N$3:$N$139</c:f>
              <c:numCache>
                <c:formatCode>General</c:formatCode>
                <c:ptCount val="137"/>
                <c:pt idx="0">
                  <c:v>0.10965363135036039</c:v>
                </c:pt>
                <c:pt idx="1">
                  <c:v>0.12184550324052522</c:v>
                </c:pt>
                <c:pt idx="2">
                  <c:v>6.2145453161013033E-2</c:v>
                </c:pt>
                <c:pt idx="3">
                  <c:v>0</c:v>
                </c:pt>
                <c:pt idx="4">
                  <c:v>8.8734452654360849E-2</c:v>
                </c:pt>
                <c:pt idx="5">
                  <c:v>0.33680375567055271</c:v>
                </c:pt>
                <c:pt idx="6">
                  <c:v>0.38390485478405773</c:v>
                </c:pt>
                <c:pt idx="7">
                  <c:v>0.44442784889459008</c:v>
                </c:pt>
                <c:pt idx="8">
                  <c:v>0.57865558474419887</c:v>
                </c:pt>
                <c:pt idx="9">
                  <c:v>0.83691650778868187</c:v>
                </c:pt>
                <c:pt idx="10">
                  <c:v>0.68051028387176138</c:v>
                </c:pt>
                <c:pt idx="11">
                  <c:v>0.77360546130259455</c:v>
                </c:pt>
                <c:pt idx="12">
                  <c:v>0.79467985720017431</c:v>
                </c:pt>
                <c:pt idx="13">
                  <c:v>0.94667556969105926</c:v>
                </c:pt>
                <c:pt idx="14">
                  <c:v>0.79560823178321116</c:v>
                </c:pt>
                <c:pt idx="15">
                  <c:v>0.91495854529267195</c:v>
                </c:pt>
                <c:pt idx="16">
                  <c:v>0.93850177328331263</c:v>
                </c:pt>
                <c:pt idx="17">
                  <c:v>0.91232278149225232</c:v>
                </c:pt>
                <c:pt idx="18">
                  <c:v>0.90042670087302357</c:v>
                </c:pt>
                <c:pt idx="19">
                  <c:v>0.89802815581464113</c:v>
                </c:pt>
                <c:pt idx="20">
                  <c:v>0.89098480921463041</c:v>
                </c:pt>
                <c:pt idx="21">
                  <c:v>0.95290768676582982</c:v>
                </c:pt>
                <c:pt idx="22">
                  <c:v>0.97645384338291508</c:v>
                </c:pt>
                <c:pt idx="23">
                  <c:v>1</c:v>
                </c:pt>
                <c:pt idx="24">
                  <c:v>0.93053005210026407</c:v>
                </c:pt>
                <c:pt idx="25">
                  <c:v>0.91776416942689731</c:v>
                </c:pt>
                <c:pt idx="26">
                  <c:v>0.9009714253917771</c:v>
                </c:pt>
                <c:pt idx="27">
                  <c:v>0.779740933704683</c:v>
                </c:pt>
                <c:pt idx="28">
                  <c:v>0.79013462895767261</c:v>
                </c:pt>
                <c:pt idx="29">
                  <c:v>0.80179056220841882</c:v>
                </c:pt>
                <c:pt idx="30">
                  <c:v>0.82425019841444169</c:v>
                </c:pt>
                <c:pt idx="31">
                  <c:v>0.79958237786895581</c:v>
                </c:pt>
                <c:pt idx="32">
                  <c:v>0.64816946204060832</c:v>
                </c:pt>
                <c:pt idx="33">
                  <c:v>0.69638929645606895</c:v>
                </c:pt>
                <c:pt idx="34">
                  <c:v>0.50620722374998928</c:v>
                </c:pt>
                <c:pt idx="35">
                  <c:v>0.62139303045478633</c:v>
                </c:pt>
                <c:pt idx="36">
                  <c:v>0.62266112570543286</c:v>
                </c:pt>
                <c:pt idx="37">
                  <c:v>0.62304477576971606</c:v>
                </c:pt>
                <c:pt idx="38">
                  <c:v>0.63040441402577774</c:v>
                </c:pt>
                <c:pt idx="39">
                  <c:v>0.81460330290490468</c:v>
                </c:pt>
                <c:pt idx="40">
                  <c:v>0.71239423997750839</c:v>
                </c:pt>
                <c:pt idx="41">
                  <c:v>0.70997812316045661</c:v>
                </c:pt>
                <c:pt idx="42">
                  <c:v>0.65625247102856288</c:v>
                </c:pt>
                <c:pt idx="43">
                  <c:v>0.76163909364868787</c:v>
                </c:pt>
                <c:pt idx="44">
                  <c:v>0.68104622251118008</c:v>
                </c:pt>
                <c:pt idx="45">
                  <c:v>0.69036511185888716</c:v>
                </c:pt>
                <c:pt idx="46">
                  <c:v>0.51806230359898897</c:v>
                </c:pt>
                <c:pt idx="47">
                  <c:v>0.65194446152809871</c:v>
                </c:pt>
                <c:pt idx="48">
                  <c:v>0.70167839581557845</c:v>
                </c:pt>
                <c:pt idx="49">
                  <c:v>0.64952248745815722</c:v>
                </c:pt>
                <c:pt idx="50">
                  <c:v>0.73394893061205357</c:v>
                </c:pt>
                <c:pt idx="51">
                  <c:v>0.53023367510403918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41-4839-A09E-7A589049CC22}"/>
            </c:ext>
          </c:extLst>
        </c:ser>
        <c:ser>
          <c:idx val="1"/>
          <c:order val="1"/>
          <c:tx>
            <c:strRef>
              <c:f>'exp1-endosome3'!$O$2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'exp1-endosome3'!$M$3:$M$139</c:f>
              <c:numCache>
                <c:formatCode>General</c:formatCode>
                <c:ptCount val="137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59</c:v>
                </c:pt>
              </c:numCache>
            </c:numRef>
          </c:xVal>
          <c:yVal>
            <c:numRef>
              <c:f>'exp1-endosome3'!$O$3:$O$139</c:f>
              <c:numCache>
                <c:formatCode>General</c:formatCode>
                <c:ptCount val="137"/>
                <c:pt idx="0">
                  <c:v>7.0932831431595705E-2</c:v>
                </c:pt>
                <c:pt idx="1">
                  <c:v>0.25349958828373009</c:v>
                </c:pt>
                <c:pt idx="2">
                  <c:v>0.26938007293259553</c:v>
                </c:pt>
                <c:pt idx="3">
                  <c:v>0</c:v>
                </c:pt>
                <c:pt idx="4">
                  <c:v>0.10413480766968428</c:v>
                </c:pt>
                <c:pt idx="5">
                  <c:v>0.19430067050935121</c:v>
                </c:pt>
                <c:pt idx="6">
                  <c:v>0.12148570756381533</c:v>
                </c:pt>
                <c:pt idx="7">
                  <c:v>0.24426538054346525</c:v>
                </c:pt>
                <c:pt idx="8">
                  <c:v>0.43974238324902926</c:v>
                </c:pt>
                <c:pt idx="9">
                  <c:v>0.579461239854134</c:v>
                </c:pt>
                <c:pt idx="10">
                  <c:v>0.4468003764263011</c:v>
                </c:pt>
                <c:pt idx="11">
                  <c:v>0.40004117162686814</c:v>
                </c:pt>
                <c:pt idx="12">
                  <c:v>0.60322315021762052</c:v>
                </c:pt>
                <c:pt idx="13">
                  <c:v>0.72941418656628543</c:v>
                </c:pt>
                <c:pt idx="14">
                  <c:v>0.3652805552287951</c:v>
                </c:pt>
                <c:pt idx="15">
                  <c:v>0.47988471944477123</c:v>
                </c:pt>
                <c:pt idx="16">
                  <c:v>0.52187977884954717</c:v>
                </c:pt>
                <c:pt idx="17">
                  <c:v>0.6417186213386642</c:v>
                </c:pt>
                <c:pt idx="18">
                  <c:v>0.70785789907069652</c:v>
                </c:pt>
                <c:pt idx="19">
                  <c:v>0.54590636395718006</c:v>
                </c:pt>
                <c:pt idx="20">
                  <c:v>0.71856252205622861</c:v>
                </c:pt>
                <c:pt idx="21">
                  <c:v>0.44762380896365195</c:v>
                </c:pt>
                <c:pt idx="22">
                  <c:v>0.71009293024350029</c:v>
                </c:pt>
                <c:pt idx="23">
                  <c:v>1</c:v>
                </c:pt>
                <c:pt idx="24">
                  <c:v>0.61513351370426994</c:v>
                </c:pt>
                <c:pt idx="25">
                  <c:v>0.71171038701329237</c:v>
                </c:pt>
                <c:pt idx="26">
                  <c:v>0.7348253146688607</c:v>
                </c:pt>
                <c:pt idx="27">
                  <c:v>0.50479355369956425</c:v>
                </c:pt>
                <c:pt idx="28">
                  <c:v>0.48511939771791551</c:v>
                </c:pt>
                <c:pt idx="29">
                  <c:v>0.49829431831549165</c:v>
                </c:pt>
                <c:pt idx="30">
                  <c:v>0.51864486530996312</c:v>
                </c:pt>
                <c:pt idx="31">
                  <c:v>0.36683919538877624</c:v>
                </c:pt>
                <c:pt idx="32">
                  <c:v>0.18327255616986171</c:v>
                </c:pt>
                <c:pt idx="33">
                  <c:v>0.50535231149276516</c:v>
                </c:pt>
                <c:pt idx="34">
                  <c:v>0.33216680390542208</c:v>
                </c:pt>
                <c:pt idx="35">
                  <c:v>0.5629337724973521</c:v>
                </c:pt>
                <c:pt idx="36">
                  <c:v>0.55255264086577904</c:v>
                </c:pt>
                <c:pt idx="37">
                  <c:v>0.46423950123514768</c:v>
                </c:pt>
                <c:pt idx="38">
                  <c:v>0.52937889660039816</c:v>
                </c:pt>
                <c:pt idx="39">
                  <c:v>0.54967062698506042</c:v>
                </c:pt>
                <c:pt idx="40">
                  <c:v>0.42115633454887619</c:v>
                </c:pt>
                <c:pt idx="41">
                  <c:v>0.27908481355134579</c:v>
                </c:pt>
                <c:pt idx="42">
                  <c:v>0.30381719797670781</c:v>
                </c:pt>
                <c:pt idx="43">
                  <c:v>0.46265145277026032</c:v>
                </c:pt>
                <c:pt idx="44">
                  <c:v>0.21171038701329148</c:v>
                </c:pt>
                <c:pt idx="45">
                  <c:v>0.50838136689801194</c:v>
                </c:pt>
                <c:pt idx="46">
                  <c:v>0.43756616868603632</c:v>
                </c:pt>
                <c:pt idx="47">
                  <c:v>0.6016056934478301</c:v>
                </c:pt>
                <c:pt idx="48">
                  <c:v>0.67606752146806259</c:v>
                </c:pt>
                <c:pt idx="49">
                  <c:v>0.5570227032113868</c:v>
                </c:pt>
                <c:pt idx="50">
                  <c:v>0.50688154334784008</c:v>
                </c:pt>
                <c:pt idx="51">
                  <c:v>0.53173156099282382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41-4839-A09E-7A589049C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'exp2-endosome8'!$K$2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'exp2-endosome8'!$J$3:$J$57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</c:numCache>
            </c:numRef>
          </c:xVal>
          <c:yVal>
            <c:numRef>
              <c:f>'exp2-endosome8'!$K$3:$K$57</c:f>
              <c:numCache>
                <c:formatCode>General</c:formatCode>
                <c:ptCount val="55"/>
                <c:pt idx="0">
                  <c:v>0.24438153588067438</c:v>
                </c:pt>
                <c:pt idx="1">
                  <c:v>0.11414257451017948</c:v>
                </c:pt>
                <c:pt idx="2">
                  <c:v>0.12088017286179281</c:v>
                </c:pt>
                <c:pt idx="3">
                  <c:v>1.1163990773410957E-2</c:v>
                </c:pt>
                <c:pt idx="4">
                  <c:v>0</c:v>
                </c:pt>
                <c:pt idx="5">
                  <c:v>9.0360402250121291E-2</c:v>
                </c:pt>
                <c:pt idx="6">
                  <c:v>6.2124486018800315E-2</c:v>
                </c:pt>
                <c:pt idx="7">
                  <c:v>0.19147908062325064</c:v>
                </c:pt>
                <c:pt idx="8">
                  <c:v>0.11706919030296413</c:v>
                </c:pt>
                <c:pt idx="9">
                  <c:v>0.26409744445356137</c:v>
                </c:pt>
                <c:pt idx="10">
                  <c:v>0.19462906740333522</c:v>
                </c:pt>
                <c:pt idx="11">
                  <c:v>0.23809067950366064</c:v>
                </c:pt>
                <c:pt idx="12">
                  <c:v>0.36210260477922773</c:v>
                </c:pt>
                <c:pt idx="13">
                  <c:v>0.24701184322091851</c:v>
                </c:pt>
                <c:pt idx="14">
                  <c:v>0.32254770566085927</c:v>
                </c:pt>
                <c:pt idx="15">
                  <c:v>0.45771450452668139</c:v>
                </c:pt>
                <c:pt idx="16">
                  <c:v>0.38957723621709833</c:v>
                </c:pt>
                <c:pt idx="17">
                  <c:v>0.46539117274326958</c:v>
                </c:pt>
                <c:pt idx="18">
                  <c:v>0.49499922503943217</c:v>
                </c:pt>
                <c:pt idx="19">
                  <c:v>0.50724360201672092</c:v>
                </c:pt>
                <c:pt idx="20">
                  <c:v>0.47525140632550156</c:v>
                </c:pt>
                <c:pt idx="21">
                  <c:v>0.53041948159696606</c:v>
                </c:pt>
                <c:pt idx="22">
                  <c:v>0.47589416773793591</c:v>
                </c:pt>
                <c:pt idx="23">
                  <c:v>0.50330042030214339</c:v>
                </c:pt>
                <c:pt idx="24">
                  <c:v>0.55229616257761016</c:v>
                </c:pt>
                <c:pt idx="25">
                  <c:v>0.81109652361806273</c:v>
                </c:pt>
                <c:pt idx="26">
                  <c:v>0.65768624125890085</c:v>
                </c:pt>
                <c:pt idx="27">
                  <c:v>0.56512859786840242</c:v>
                </c:pt>
                <c:pt idx="28">
                  <c:v>0.64125251862184618</c:v>
                </c:pt>
                <c:pt idx="29">
                  <c:v>0.71125880947822362</c:v>
                </c:pt>
                <c:pt idx="30">
                  <c:v>0.69276916203969652</c:v>
                </c:pt>
                <c:pt idx="31">
                  <c:v>0.66746897878431488</c:v>
                </c:pt>
                <c:pt idx="32">
                  <c:v>0.7052369100042849</c:v>
                </c:pt>
                <c:pt idx="33">
                  <c:v>0.75931092329713834</c:v>
                </c:pt>
                <c:pt idx="34">
                  <c:v>0.85210105485809073</c:v>
                </c:pt>
                <c:pt idx="35">
                  <c:v>0.99040872332084262</c:v>
                </c:pt>
                <c:pt idx="36">
                  <c:v>0.82766244541086564</c:v>
                </c:pt>
                <c:pt idx="37">
                  <c:v>0.84523125735072835</c:v>
                </c:pt>
                <c:pt idx="38">
                  <c:v>0.80073484496230007</c:v>
                </c:pt>
                <c:pt idx="39">
                  <c:v>0.85592115460007434</c:v>
                </c:pt>
                <c:pt idx="40">
                  <c:v>0.78857252263340682</c:v>
                </c:pt>
                <c:pt idx="41">
                  <c:v>0.76260678500770407</c:v>
                </c:pt>
                <c:pt idx="42">
                  <c:v>0.83563086348841664</c:v>
                </c:pt>
                <c:pt idx="43">
                  <c:v>0.85641804108202757</c:v>
                </c:pt>
                <c:pt idx="44">
                  <c:v>0.92039787387288785</c:v>
                </c:pt>
                <c:pt idx="45">
                  <c:v>1</c:v>
                </c:pt>
                <c:pt idx="46">
                  <c:v>0.98713565456816466</c:v>
                </c:pt>
                <c:pt idx="47">
                  <c:v>0.93514035903467285</c:v>
                </c:pt>
                <c:pt idx="48">
                  <c:v>0.96731033979741599</c:v>
                </c:pt>
                <c:pt idx="49">
                  <c:v>0.82879753471367479</c:v>
                </c:pt>
                <c:pt idx="50">
                  <c:v>0.89151463763755501</c:v>
                </c:pt>
                <c:pt idx="51">
                  <c:v>0.86990691355998595</c:v>
                </c:pt>
                <c:pt idx="52">
                  <c:v>0.76364614388738439</c:v>
                </c:pt>
                <c:pt idx="53">
                  <c:v>0.67546018981975353</c:v>
                </c:pt>
                <c:pt idx="54">
                  <c:v>0.65518813307440504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60-478A-A557-AD60B897B4BC}"/>
            </c:ext>
          </c:extLst>
        </c:ser>
        <c:ser>
          <c:idx val="1"/>
          <c:order val="1"/>
          <c:tx>
            <c:strRef>
              <c:f>'exp2-endosome8'!$L$2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'exp2-endosome8'!$J$3:$J$57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</c:numCache>
            </c:numRef>
          </c:xVal>
          <c:yVal>
            <c:numRef>
              <c:f>'exp2-endosome8'!$L$3:$L$57</c:f>
              <c:numCache>
                <c:formatCode>General</c:formatCode>
                <c:ptCount val="55"/>
                <c:pt idx="0">
                  <c:v>0.49116635397123093</c:v>
                </c:pt>
                <c:pt idx="1">
                  <c:v>0.19457473420888086</c:v>
                </c:pt>
                <c:pt idx="2">
                  <c:v>0.40103189493433578</c:v>
                </c:pt>
                <c:pt idx="3">
                  <c:v>0.40697310819262167</c:v>
                </c:pt>
                <c:pt idx="4">
                  <c:v>0</c:v>
                </c:pt>
                <c:pt idx="5">
                  <c:v>2.587554721701198E-2</c:v>
                </c:pt>
                <c:pt idx="6">
                  <c:v>3.9008755472169726E-2</c:v>
                </c:pt>
                <c:pt idx="7">
                  <c:v>0.65884928080049998</c:v>
                </c:pt>
                <c:pt idx="8">
                  <c:v>0.30284552845528412</c:v>
                </c:pt>
                <c:pt idx="9">
                  <c:v>0.82129455909943705</c:v>
                </c:pt>
                <c:pt idx="10">
                  <c:v>0.21669793621013286</c:v>
                </c:pt>
                <c:pt idx="11">
                  <c:v>0.12656347717323324</c:v>
                </c:pt>
                <c:pt idx="12">
                  <c:v>0.14548155096935506</c:v>
                </c:pt>
                <c:pt idx="13">
                  <c:v>0.20512820512820695</c:v>
                </c:pt>
                <c:pt idx="14">
                  <c:v>0.1192151344590351</c:v>
                </c:pt>
                <c:pt idx="15">
                  <c:v>0.51751094434021294</c:v>
                </c:pt>
                <c:pt idx="16">
                  <c:v>0.73241088180112557</c:v>
                </c:pt>
                <c:pt idx="17">
                  <c:v>0.71333646028767972</c:v>
                </c:pt>
                <c:pt idx="18">
                  <c:v>0.91580675422138857</c:v>
                </c:pt>
                <c:pt idx="19">
                  <c:v>0.45786429018136326</c:v>
                </c:pt>
                <c:pt idx="20">
                  <c:v>0.48311444652907892</c:v>
                </c:pt>
                <c:pt idx="21">
                  <c:v>0.48991557223264504</c:v>
                </c:pt>
                <c:pt idx="22">
                  <c:v>0.52751719824890475</c:v>
                </c:pt>
                <c:pt idx="23">
                  <c:v>0.2470293933708565</c:v>
                </c:pt>
                <c:pt idx="24">
                  <c:v>0.4341776110068794</c:v>
                </c:pt>
                <c:pt idx="25">
                  <c:v>0.78807066916823143</c:v>
                </c:pt>
                <c:pt idx="26">
                  <c:v>0.52298311444652879</c:v>
                </c:pt>
                <c:pt idx="27">
                  <c:v>0.72826766729205761</c:v>
                </c:pt>
                <c:pt idx="28">
                  <c:v>0.71232020012507768</c:v>
                </c:pt>
                <c:pt idx="29">
                  <c:v>0.76422764227642348</c:v>
                </c:pt>
                <c:pt idx="30">
                  <c:v>0.84240150093808697</c:v>
                </c:pt>
                <c:pt idx="31">
                  <c:v>0.91877736085053263</c:v>
                </c:pt>
                <c:pt idx="32">
                  <c:v>0.5730143839899946</c:v>
                </c:pt>
                <c:pt idx="33">
                  <c:v>0.78439649781113119</c:v>
                </c:pt>
                <c:pt idx="34">
                  <c:v>0.75101626016260148</c:v>
                </c:pt>
                <c:pt idx="35">
                  <c:v>0.83857098186366275</c:v>
                </c:pt>
                <c:pt idx="36">
                  <c:v>0.82973733583489706</c:v>
                </c:pt>
                <c:pt idx="37">
                  <c:v>0.65251719824890619</c:v>
                </c:pt>
                <c:pt idx="38">
                  <c:v>0.69652908067542174</c:v>
                </c:pt>
                <c:pt idx="39">
                  <c:v>0.49616948092557911</c:v>
                </c:pt>
                <c:pt idx="40">
                  <c:v>0.52431207004377678</c:v>
                </c:pt>
                <c:pt idx="41">
                  <c:v>0.53033145716072694</c:v>
                </c:pt>
                <c:pt idx="42">
                  <c:v>0.35725453408380181</c:v>
                </c:pt>
                <c:pt idx="43">
                  <c:v>0.67221701063164385</c:v>
                </c:pt>
                <c:pt idx="44">
                  <c:v>1</c:v>
                </c:pt>
                <c:pt idx="45">
                  <c:v>0.81394621638524112</c:v>
                </c:pt>
                <c:pt idx="46">
                  <c:v>0.71552532833020566</c:v>
                </c:pt>
                <c:pt idx="47">
                  <c:v>0.71474358974358976</c:v>
                </c:pt>
                <c:pt idx="48">
                  <c:v>0.61483739837398432</c:v>
                </c:pt>
                <c:pt idx="49">
                  <c:v>0.49960913070669316</c:v>
                </c:pt>
                <c:pt idx="50">
                  <c:v>0.62734521575985025</c:v>
                </c:pt>
                <c:pt idx="51">
                  <c:v>0.87898686679174476</c:v>
                </c:pt>
                <c:pt idx="52">
                  <c:v>0.58513133208255264</c:v>
                </c:pt>
                <c:pt idx="53">
                  <c:v>0.5966228893058142</c:v>
                </c:pt>
                <c:pt idx="54">
                  <c:v>0.53173858661663476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60-478A-A557-AD60B897B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814512"/>
        <c:axId val="514811888"/>
      </c:scatterChart>
      <c:valAx>
        <c:axId val="514814512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1888"/>
        <c:crosses val="autoZero"/>
        <c:crossBetween val="midCat"/>
        <c:majorUnit val="10"/>
      </c:valAx>
      <c:valAx>
        <c:axId val="514811888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'exp2-endosome9'!$K$2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'exp2-endosome9'!$J$3:$J$90</c:f>
              <c:numCache>
                <c:formatCode>General</c:formatCode>
                <c:ptCount val="8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</c:numCache>
            </c:numRef>
          </c:xVal>
          <c:yVal>
            <c:numRef>
              <c:f>'exp2-endosome9'!$K$3:$K$90</c:f>
              <c:numCache>
                <c:formatCode>General</c:formatCode>
                <c:ptCount val="88"/>
                <c:pt idx="0">
                  <c:v>0</c:v>
                </c:pt>
                <c:pt idx="1">
                  <c:v>1.8925554900805271E-2</c:v>
                </c:pt>
                <c:pt idx="2">
                  <c:v>4.7358082891376968E-2</c:v>
                </c:pt>
                <c:pt idx="3">
                  <c:v>0.11625417403260646</c:v>
                </c:pt>
                <c:pt idx="4">
                  <c:v>9.7043802789236189E-2</c:v>
                </c:pt>
                <c:pt idx="5">
                  <c:v>0.14438224317422899</c:v>
                </c:pt>
                <c:pt idx="6">
                  <c:v>0.13293066195246511</c:v>
                </c:pt>
                <c:pt idx="7">
                  <c:v>8.3804753486545036E-2</c:v>
                </c:pt>
                <c:pt idx="8">
                  <c:v>3.6633274405813245E-3</c:v>
                </c:pt>
                <c:pt idx="9">
                  <c:v>6.5664898841092195E-2</c:v>
                </c:pt>
                <c:pt idx="10">
                  <c:v>0.10088391278727157</c:v>
                </c:pt>
                <c:pt idx="11">
                  <c:v>0.19177961107837349</c:v>
                </c:pt>
                <c:pt idx="12">
                  <c:v>0.22830485169907663</c:v>
                </c:pt>
                <c:pt idx="13">
                  <c:v>0.32075230799450005</c:v>
                </c:pt>
                <c:pt idx="14">
                  <c:v>0.41632292280495037</c:v>
                </c:pt>
                <c:pt idx="15">
                  <c:v>0.48902966018463967</c:v>
                </c:pt>
                <c:pt idx="16">
                  <c:v>0.48028874484384232</c:v>
                </c:pt>
                <c:pt idx="17">
                  <c:v>0.43218424670988015</c:v>
                </c:pt>
                <c:pt idx="18">
                  <c:v>0.51835592221567472</c:v>
                </c:pt>
                <c:pt idx="19">
                  <c:v>0.54870359457866857</c:v>
                </c:pt>
                <c:pt idx="20">
                  <c:v>0.60837752897269692</c:v>
                </c:pt>
                <c:pt idx="21">
                  <c:v>0.62803967786289538</c:v>
                </c:pt>
                <c:pt idx="22">
                  <c:v>0.57817717540758207</c:v>
                </c:pt>
                <c:pt idx="23">
                  <c:v>0.57762718522883549</c:v>
                </c:pt>
                <c:pt idx="24">
                  <c:v>0.64805539186800254</c:v>
                </c:pt>
                <c:pt idx="25">
                  <c:v>0.54461795325083517</c:v>
                </c:pt>
                <c:pt idx="26">
                  <c:v>0.60554900805342804</c:v>
                </c:pt>
                <c:pt idx="27">
                  <c:v>0.38351011589078748</c:v>
                </c:pt>
                <c:pt idx="28">
                  <c:v>0.40864270280887849</c:v>
                </c:pt>
                <c:pt idx="29">
                  <c:v>0.59538401099980376</c:v>
                </c:pt>
                <c:pt idx="30">
                  <c:v>0.62774504026713784</c:v>
                </c:pt>
                <c:pt idx="31">
                  <c:v>0.66483991357297212</c:v>
                </c:pt>
                <c:pt idx="32">
                  <c:v>0.68585739540365354</c:v>
                </c:pt>
                <c:pt idx="33">
                  <c:v>0.69007071302298206</c:v>
                </c:pt>
                <c:pt idx="34">
                  <c:v>0.59056177568257684</c:v>
                </c:pt>
                <c:pt idx="35">
                  <c:v>0.5775387939501081</c:v>
                </c:pt>
                <c:pt idx="36">
                  <c:v>0.60282852091926931</c:v>
                </c:pt>
                <c:pt idx="37">
                  <c:v>0.62838342172461237</c:v>
                </c:pt>
                <c:pt idx="38">
                  <c:v>0.61956393635827944</c:v>
                </c:pt>
                <c:pt idx="39">
                  <c:v>0.63427617363975697</c:v>
                </c:pt>
                <c:pt idx="40">
                  <c:v>0.82897269691612663</c:v>
                </c:pt>
                <c:pt idx="41">
                  <c:v>0.68829306619524655</c:v>
                </c:pt>
                <c:pt idx="42">
                  <c:v>0.57827538793950106</c:v>
                </c:pt>
                <c:pt idx="43">
                  <c:v>0.74281084266352426</c:v>
                </c:pt>
                <c:pt idx="44">
                  <c:v>0.53292084069927326</c:v>
                </c:pt>
                <c:pt idx="45">
                  <c:v>0.77240227853074073</c:v>
                </c:pt>
                <c:pt idx="46">
                  <c:v>0.71884698487526999</c:v>
                </c:pt>
                <c:pt idx="47">
                  <c:v>0.76668630917305014</c:v>
                </c:pt>
                <c:pt idx="48">
                  <c:v>0.70480259281084245</c:v>
                </c:pt>
                <c:pt idx="49">
                  <c:v>0.73307798075034381</c:v>
                </c:pt>
                <c:pt idx="50">
                  <c:v>0.71476134354743714</c:v>
                </c:pt>
                <c:pt idx="51">
                  <c:v>0.52832449420546046</c:v>
                </c:pt>
                <c:pt idx="52">
                  <c:v>0.74150461598900019</c:v>
                </c:pt>
                <c:pt idx="53">
                  <c:v>0.64359654291887658</c:v>
                </c:pt>
                <c:pt idx="54">
                  <c:v>0.66998625024553105</c:v>
                </c:pt>
                <c:pt idx="55">
                  <c:v>0.77766647024160251</c:v>
                </c:pt>
                <c:pt idx="56">
                  <c:v>0.62199960714987235</c:v>
                </c:pt>
                <c:pt idx="57">
                  <c:v>0.73355922215674751</c:v>
                </c:pt>
                <c:pt idx="58">
                  <c:v>0.67235317226478108</c:v>
                </c:pt>
                <c:pt idx="59">
                  <c:v>0.90067766647024161</c:v>
                </c:pt>
                <c:pt idx="60">
                  <c:v>0.76452563347083091</c:v>
                </c:pt>
                <c:pt idx="61">
                  <c:v>0.64052249066980971</c:v>
                </c:pt>
                <c:pt idx="62">
                  <c:v>0.83962875662934577</c:v>
                </c:pt>
                <c:pt idx="63">
                  <c:v>0.85488116283637783</c:v>
                </c:pt>
                <c:pt idx="64">
                  <c:v>0.9218228245924176</c:v>
                </c:pt>
                <c:pt idx="65">
                  <c:v>0.9677862895305438</c:v>
                </c:pt>
                <c:pt idx="66">
                  <c:v>0.83938322529954834</c:v>
                </c:pt>
                <c:pt idx="67">
                  <c:v>0.90729719112158747</c:v>
                </c:pt>
                <c:pt idx="68">
                  <c:v>0.91861127479866456</c:v>
                </c:pt>
                <c:pt idx="69">
                  <c:v>1</c:v>
                </c:pt>
                <c:pt idx="70">
                  <c:v>0.6899037517187192</c:v>
                </c:pt>
                <c:pt idx="71">
                  <c:v>0.7808583775289728</c:v>
                </c:pt>
                <c:pt idx="72">
                  <c:v>0.63544490276959309</c:v>
                </c:pt>
                <c:pt idx="73">
                  <c:v>0.59321351404439215</c:v>
                </c:pt>
                <c:pt idx="74">
                  <c:v>0.67024160282852063</c:v>
                </c:pt>
                <c:pt idx="75">
                  <c:v>0.54301708898055412</c:v>
                </c:pt>
                <c:pt idx="76">
                  <c:v>0.43460027499508919</c:v>
                </c:pt>
                <c:pt idx="77">
                  <c:v>0.67070320172854059</c:v>
                </c:pt>
                <c:pt idx="78">
                  <c:v>0.62394421528186972</c:v>
                </c:pt>
                <c:pt idx="79">
                  <c:v>0.69970536240424253</c:v>
                </c:pt>
                <c:pt idx="80">
                  <c:v>0.67182282459241782</c:v>
                </c:pt>
                <c:pt idx="81">
                  <c:v>0.6088194853663329</c:v>
                </c:pt>
                <c:pt idx="82">
                  <c:v>0.57051659791789411</c:v>
                </c:pt>
                <c:pt idx="83">
                  <c:v>0.74439206442742134</c:v>
                </c:pt>
                <c:pt idx="84">
                  <c:v>0.76430956590060894</c:v>
                </c:pt>
                <c:pt idx="85">
                  <c:v>0.75705165979178979</c:v>
                </c:pt>
                <c:pt idx="86">
                  <c:v>0.81449616971125538</c:v>
                </c:pt>
                <c:pt idx="87">
                  <c:v>0.56563543508151659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4C-4640-958E-A550D4EE0B94}"/>
            </c:ext>
          </c:extLst>
        </c:ser>
        <c:ser>
          <c:idx val="1"/>
          <c:order val="1"/>
          <c:tx>
            <c:strRef>
              <c:f>'exp2-endosome9'!$L$2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'exp2-endosome9'!$J$3:$J$90</c:f>
              <c:numCache>
                <c:formatCode>General</c:formatCode>
                <c:ptCount val="8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</c:numCache>
            </c:numRef>
          </c:xVal>
          <c:yVal>
            <c:numRef>
              <c:f>'exp2-endosome9'!$L$3:$L$90</c:f>
              <c:numCache>
                <c:formatCode>General</c:formatCode>
                <c:ptCount val="88"/>
                <c:pt idx="0">
                  <c:v>0.37998303647158621</c:v>
                </c:pt>
                <c:pt idx="1">
                  <c:v>0.37877135587059374</c:v>
                </c:pt>
                <c:pt idx="2">
                  <c:v>0.26135950563431654</c:v>
                </c:pt>
                <c:pt idx="3">
                  <c:v>0.53810735490124928</c:v>
                </c:pt>
                <c:pt idx="4">
                  <c:v>0.39113049800072874</c:v>
                </c:pt>
                <c:pt idx="5">
                  <c:v>0.63334545013934485</c:v>
                </c:pt>
                <c:pt idx="6">
                  <c:v>0.40942687507572961</c:v>
                </c:pt>
                <c:pt idx="7">
                  <c:v>0.5627044711014193</c:v>
                </c:pt>
                <c:pt idx="8">
                  <c:v>0.2259784320853038</c:v>
                </c:pt>
                <c:pt idx="9">
                  <c:v>0.38458742275536312</c:v>
                </c:pt>
                <c:pt idx="10">
                  <c:v>0.44820065430752681</c:v>
                </c:pt>
                <c:pt idx="11">
                  <c:v>0.29092451229855987</c:v>
                </c:pt>
                <c:pt idx="12">
                  <c:v>0.20344117290682237</c:v>
                </c:pt>
                <c:pt idx="13">
                  <c:v>0.57482127711135445</c:v>
                </c:pt>
                <c:pt idx="14">
                  <c:v>0.56318914334181902</c:v>
                </c:pt>
                <c:pt idx="15">
                  <c:v>0.79340845753059652</c:v>
                </c:pt>
                <c:pt idx="16">
                  <c:v>0.56900521022658501</c:v>
                </c:pt>
                <c:pt idx="17">
                  <c:v>0.76663031624863798</c:v>
                </c:pt>
                <c:pt idx="18">
                  <c:v>0.55979643765903464</c:v>
                </c:pt>
                <c:pt idx="19">
                  <c:v>0.71804192414879409</c:v>
                </c:pt>
                <c:pt idx="20">
                  <c:v>0.59529867926814728</c:v>
                </c:pt>
                <c:pt idx="21">
                  <c:v>0.48854961832061283</c:v>
                </c:pt>
                <c:pt idx="22">
                  <c:v>0.41100205985702187</c:v>
                </c:pt>
                <c:pt idx="23">
                  <c:v>0.62789288743487182</c:v>
                </c:pt>
                <c:pt idx="24">
                  <c:v>0.74797043499333726</c:v>
                </c:pt>
                <c:pt idx="25">
                  <c:v>0.48539924875802826</c:v>
                </c:pt>
                <c:pt idx="26">
                  <c:v>0.56318914334181902</c:v>
                </c:pt>
                <c:pt idx="27">
                  <c:v>0.62450018175209421</c:v>
                </c:pt>
                <c:pt idx="28">
                  <c:v>0.48285471949594333</c:v>
                </c:pt>
                <c:pt idx="29">
                  <c:v>0.6513994910941493</c:v>
                </c:pt>
                <c:pt idx="30">
                  <c:v>0.36919907912274352</c:v>
                </c:pt>
                <c:pt idx="31">
                  <c:v>0.72652368835575176</c:v>
                </c:pt>
                <c:pt idx="32">
                  <c:v>0.92245244153641248</c:v>
                </c:pt>
                <c:pt idx="33">
                  <c:v>0.58378771355870496</c:v>
                </c:pt>
                <c:pt idx="34">
                  <c:v>0.54477159820671472</c:v>
                </c:pt>
                <c:pt idx="35">
                  <c:v>0.78928874348721934</c:v>
                </c:pt>
                <c:pt idx="36">
                  <c:v>0.41669695868169482</c:v>
                </c:pt>
                <c:pt idx="37">
                  <c:v>0.46346782988004648</c:v>
                </c:pt>
                <c:pt idx="38">
                  <c:v>0.39888525384708678</c:v>
                </c:pt>
                <c:pt idx="39">
                  <c:v>0.34702532412456533</c:v>
                </c:pt>
                <c:pt idx="40">
                  <c:v>0.583424209378412</c:v>
                </c:pt>
                <c:pt idx="41">
                  <c:v>0.65709438991881874</c:v>
                </c:pt>
                <c:pt idx="42">
                  <c:v>0.59735853628983582</c:v>
                </c:pt>
                <c:pt idx="43">
                  <c:v>0.64449291166848388</c:v>
                </c:pt>
                <c:pt idx="44">
                  <c:v>0</c:v>
                </c:pt>
                <c:pt idx="45">
                  <c:v>0.15206591542469375</c:v>
                </c:pt>
                <c:pt idx="46">
                  <c:v>0.12758996728462366</c:v>
                </c:pt>
                <c:pt idx="47">
                  <c:v>1</c:v>
                </c:pt>
                <c:pt idx="48">
                  <c:v>0.89482612383376126</c:v>
                </c:pt>
                <c:pt idx="49">
                  <c:v>0.77608142493638821</c:v>
                </c:pt>
                <c:pt idx="50">
                  <c:v>0.74809160305343714</c:v>
                </c:pt>
                <c:pt idx="51">
                  <c:v>0.36241366775718153</c:v>
                </c:pt>
                <c:pt idx="52">
                  <c:v>0.34787350054525801</c:v>
                </c:pt>
                <c:pt idx="53">
                  <c:v>0.21955652490003472</c:v>
                </c:pt>
                <c:pt idx="54">
                  <c:v>0.51447958318187526</c:v>
                </c:pt>
                <c:pt idx="55">
                  <c:v>0.50757300375621328</c:v>
                </c:pt>
                <c:pt idx="56">
                  <c:v>0.47413061916878924</c:v>
                </c:pt>
                <c:pt idx="57">
                  <c:v>0.35732460923300829</c:v>
                </c:pt>
                <c:pt idx="58">
                  <c:v>0.53544165757906448</c:v>
                </c:pt>
                <c:pt idx="59">
                  <c:v>0.92729916394038592</c:v>
                </c:pt>
                <c:pt idx="60">
                  <c:v>0.79970919665576223</c:v>
                </c:pt>
                <c:pt idx="61">
                  <c:v>0.70834847934084744</c:v>
                </c:pt>
                <c:pt idx="62">
                  <c:v>0.67490609475342678</c:v>
                </c:pt>
                <c:pt idx="63">
                  <c:v>0.35502241609111984</c:v>
                </c:pt>
                <c:pt idx="64">
                  <c:v>0.78565370168423843</c:v>
                </c:pt>
                <c:pt idx="65">
                  <c:v>0.67357324609233094</c:v>
                </c:pt>
                <c:pt idx="66">
                  <c:v>0.6198957954683173</c:v>
                </c:pt>
                <c:pt idx="67">
                  <c:v>0.65976008724100355</c:v>
                </c:pt>
                <c:pt idx="68">
                  <c:v>0.66799951532776136</c:v>
                </c:pt>
                <c:pt idx="69">
                  <c:v>0.75281715739731059</c:v>
                </c:pt>
                <c:pt idx="70">
                  <c:v>0.47558463588998157</c:v>
                </c:pt>
                <c:pt idx="71">
                  <c:v>0.68326669090028103</c:v>
                </c:pt>
                <c:pt idx="72">
                  <c:v>0.70677329455955507</c:v>
                </c:pt>
                <c:pt idx="73">
                  <c:v>0.86501878104931806</c:v>
                </c:pt>
                <c:pt idx="74">
                  <c:v>0.72700836059614815</c:v>
                </c:pt>
                <c:pt idx="75">
                  <c:v>0.70434993335757012</c:v>
                </c:pt>
                <c:pt idx="76">
                  <c:v>0.65624621349812606</c:v>
                </c:pt>
                <c:pt idx="77">
                  <c:v>0.88985823336968795</c:v>
                </c:pt>
                <c:pt idx="78">
                  <c:v>0.74409305707015994</c:v>
                </c:pt>
                <c:pt idx="79">
                  <c:v>0.41124439597722179</c:v>
                </c:pt>
                <c:pt idx="80">
                  <c:v>0.79401429783109623</c:v>
                </c:pt>
                <c:pt idx="81">
                  <c:v>0.76481279534714919</c:v>
                </c:pt>
                <c:pt idx="82">
                  <c:v>0.77753544165758059</c:v>
                </c:pt>
                <c:pt idx="83">
                  <c:v>0.72506967163455949</c:v>
                </c:pt>
                <c:pt idx="84">
                  <c:v>0.71198352114382824</c:v>
                </c:pt>
                <c:pt idx="85">
                  <c:v>0.83521143826487487</c:v>
                </c:pt>
                <c:pt idx="86">
                  <c:v>0.66400096934448416</c:v>
                </c:pt>
                <c:pt idx="87">
                  <c:v>0.99539561371622998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4C-4640-958E-A550D4EE0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814512"/>
        <c:axId val="514811888"/>
      </c:scatterChart>
      <c:valAx>
        <c:axId val="514814512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1888"/>
        <c:crosses val="autoZero"/>
        <c:crossBetween val="midCat"/>
        <c:majorUnit val="10"/>
      </c:valAx>
      <c:valAx>
        <c:axId val="514811888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'exp2-endosome10'!$K$2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'exp2-endosome10'!$J$3:$J$68</c:f>
              <c:numCache>
                <c:formatCode>General</c:formatCode>
                <c:ptCount val="66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53</c:v>
                </c:pt>
                <c:pt idx="31">
                  <c:v>54</c:v>
                </c:pt>
                <c:pt idx="32">
                  <c:v>55</c:v>
                </c:pt>
                <c:pt idx="33">
                  <c:v>56</c:v>
                </c:pt>
                <c:pt idx="34">
                  <c:v>57</c:v>
                </c:pt>
                <c:pt idx="35">
                  <c:v>58</c:v>
                </c:pt>
                <c:pt idx="36">
                  <c:v>59</c:v>
                </c:pt>
                <c:pt idx="37">
                  <c:v>60</c:v>
                </c:pt>
                <c:pt idx="38">
                  <c:v>61</c:v>
                </c:pt>
                <c:pt idx="39">
                  <c:v>62</c:v>
                </c:pt>
                <c:pt idx="40">
                  <c:v>63</c:v>
                </c:pt>
                <c:pt idx="41">
                  <c:v>64</c:v>
                </c:pt>
                <c:pt idx="42">
                  <c:v>65</c:v>
                </c:pt>
                <c:pt idx="43">
                  <c:v>66</c:v>
                </c:pt>
                <c:pt idx="44">
                  <c:v>67</c:v>
                </c:pt>
                <c:pt idx="45">
                  <c:v>68</c:v>
                </c:pt>
                <c:pt idx="46">
                  <c:v>69</c:v>
                </c:pt>
                <c:pt idx="47">
                  <c:v>70</c:v>
                </c:pt>
                <c:pt idx="48">
                  <c:v>71</c:v>
                </c:pt>
                <c:pt idx="49">
                  <c:v>72</c:v>
                </c:pt>
                <c:pt idx="50">
                  <c:v>73</c:v>
                </c:pt>
                <c:pt idx="51">
                  <c:v>74</c:v>
                </c:pt>
                <c:pt idx="52">
                  <c:v>75</c:v>
                </c:pt>
                <c:pt idx="53">
                  <c:v>76</c:v>
                </c:pt>
                <c:pt idx="54">
                  <c:v>77</c:v>
                </c:pt>
                <c:pt idx="55">
                  <c:v>78</c:v>
                </c:pt>
                <c:pt idx="56">
                  <c:v>79</c:v>
                </c:pt>
                <c:pt idx="57">
                  <c:v>80</c:v>
                </c:pt>
                <c:pt idx="58">
                  <c:v>81</c:v>
                </c:pt>
                <c:pt idx="59">
                  <c:v>82</c:v>
                </c:pt>
                <c:pt idx="60">
                  <c:v>83</c:v>
                </c:pt>
                <c:pt idx="61">
                  <c:v>84</c:v>
                </c:pt>
                <c:pt idx="62">
                  <c:v>85</c:v>
                </c:pt>
                <c:pt idx="63">
                  <c:v>86</c:v>
                </c:pt>
                <c:pt idx="64">
                  <c:v>87</c:v>
                </c:pt>
                <c:pt idx="65">
                  <c:v>88</c:v>
                </c:pt>
              </c:numCache>
            </c:numRef>
          </c:xVal>
          <c:yVal>
            <c:numRef>
              <c:f>'exp2-endosome10'!$K$3:$K$68</c:f>
              <c:numCache>
                <c:formatCode>General</c:formatCode>
                <c:ptCount val="66"/>
                <c:pt idx="0">
                  <c:v>9.2866748014044709E-2</c:v>
                </c:pt>
                <c:pt idx="1">
                  <c:v>0.12229499215578822</c:v>
                </c:pt>
                <c:pt idx="2">
                  <c:v>6.8387827775979376E-2</c:v>
                </c:pt>
                <c:pt idx="3">
                  <c:v>0.10748437383270655</c:v>
                </c:pt>
                <c:pt idx="4">
                  <c:v>9.3427048833329224E-2</c:v>
                </c:pt>
                <c:pt idx="5">
                  <c:v>0.1053801329780609</c:v>
                </c:pt>
                <c:pt idx="6">
                  <c:v>0.16104290659162784</c:v>
                </c:pt>
                <c:pt idx="7">
                  <c:v>0.1095886146873522</c:v>
                </c:pt>
                <c:pt idx="8">
                  <c:v>8.7556341360161147E-2</c:v>
                </c:pt>
                <c:pt idx="9">
                  <c:v>8.53026869537067E-2</c:v>
                </c:pt>
                <c:pt idx="10">
                  <c:v>0.12817815075827343</c:v>
                </c:pt>
                <c:pt idx="11">
                  <c:v>0.1164242846826205</c:v>
                </c:pt>
                <c:pt idx="12">
                  <c:v>0.16300395945912255</c:v>
                </c:pt>
                <c:pt idx="13">
                  <c:v>0.14443932564683595</c:v>
                </c:pt>
                <c:pt idx="14">
                  <c:v>0.1824090445003359</c:v>
                </c:pt>
                <c:pt idx="15">
                  <c:v>5.3390442513135732E-2</c:v>
                </c:pt>
                <c:pt idx="16">
                  <c:v>0.15260726647906916</c:v>
                </c:pt>
                <c:pt idx="17">
                  <c:v>0</c:v>
                </c:pt>
                <c:pt idx="18">
                  <c:v>0.11765694648504621</c:v>
                </c:pt>
                <c:pt idx="19">
                  <c:v>0.29111362900615068</c:v>
                </c:pt>
                <c:pt idx="20">
                  <c:v>0.36476828448340221</c:v>
                </c:pt>
                <c:pt idx="21">
                  <c:v>0.32273949747242081</c:v>
                </c:pt>
                <c:pt idx="22">
                  <c:v>0.55853898448589279</c:v>
                </c:pt>
                <c:pt idx="23">
                  <c:v>0.74416042035012553</c:v>
                </c:pt>
                <c:pt idx="24">
                  <c:v>0.83098214508055879</c:v>
                </c:pt>
                <c:pt idx="25">
                  <c:v>0.852018328062355</c:v>
                </c:pt>
                <c:pt idx="26">
                  <c:v>0.9612271833055257</c:v>
                </c:pt>
                <c:pt idx="27">
                  <c:v>0.93649301491645276</c:v>
                </c:pt>
                <c:pt idx="28">
                  <c:v>0.74165774335732237</c:v>
                </c:pt>
                <c:pt idx="29">
                  <c:v>0.81216848868192348</c:v>
                </c:pt>
                <c:pt idx="30">
                  <c:v>0.87715715815424444</c:v>
                </c:pt>
                <c:pt idx="31">
                  <c:v>0.89871628856737307</c:v>
                </c:pt>
                <c:pt idx="32">
                  <c:v>0.8977949049978835</c:v>
                </c:pt>
                <c:pt idx="33">
                  <c:v>0.94410688049406044</c:v>
                </c:pt>
                <c:pt idx="34">
                  <c:v>0.76336006175760129</c:v>
                </c:pt>
                <c:pt idx="35">
                  <c:v>0.78950743332420226</c:v>
                </c:pt>
                <c:pt idx="36">
                  <c:v>0.90895111686629981</c:v>
                </c:pt>
                <c:pt idx="37">
                  <c:v>0.90167965734492117</c:v>
                </c:pt>
                <c:pt idx="38">
                  <c:v>0.96372986029832897</c:v>
                </c:pt>
                <c:pt idx="39">
                  <c:v>0.97283786139402839</c:v>
                </c:pt>
                <c:pt idx="40">
                  <c:v>0.96732201110640725</c:v>
                </c:pt>
                <c:pt idx="41">
                  <c:v>0.93799960156386186</c:v>
                </c:pt>
                <c:pt idx="42">
                  <c:v>0.9306907886545307</c:v>
                </c:pt>
                <c:pt idx="43">
                  <c:v>0.85722290011704039</c:v>
                </c:pt>
                <c:pt idx="44">
                  <c:v>0.96782005627910428</c:v>
                </c:pt>
                <c:pt idx="45">
                  <c:v>1</c:v>
                </c:pt>
                <c:pt idx="46">
                  <c:v>0.93160594665936203</c:v>
                </c:pt>
                <c:pt idx="47">
                  <c:v>0.74120327713723599</c:v>
                </c:pt>
                <c:pt idx="48">
                  <c:v>0.61530990860871093</c:v>
                </c:pt>
                <c:pt idx="49">
                  <c:v>0.48307268969295503</c:v>
                </c:pt>
                <c:pt idx="50">
                  <c:v>0.47211569589361746</c:v>
                </c:pt>
                <c:pt idx="51">
                  <c:v>0.51477949049978833</c:v>
                </c:pt>
                <c:pt idx="52">
                  <c:v>0.55859501456782135</c:v>
                </c:pt>
                <c:pt idx="53">
                  <c:v>0.57537913688771558</c:v>
                </c:pt>
                <c:pt idx="54">
                  <c:v>0.47479891426152332</c:v>
                </c:pt>
                <c:pt idx="55">
                  <c:v>0.51877007744602444</c:v>
                </c:pt>
                <c:pt idx="56">
                  <c:v>0.45671364892795741</c:v>
                </c:pt>
                <c:pt idx="57">
                  <c:v>0.46918968050402182</c:v>
                </c:pt>
                <c:pt idx="58">
                  <c:v>0.58319844609906091</c:v>
                </c:pt>
                <c:pt idx="59">
                  <c:v>0.53833702716836407</c:v>
                </c:pt>
                <c:pt idx="60">
                  <c:v>0.46379834150957477</c:v>
                </c:pt>
                <c:pt idx="61">
                  <c:v>0.38866822720820771</c:v>
                </c:pt>
                <c:pt idx="62">
                  <c:v>0.45251139278332536</c:v>
                </c:pt>
                <c:pt idx="63">
                  <c:v>0.45836964912717559</c:v>
                </c:pt>
                <c:pt idx="64">
                  <c:v>0.41296038050651179</c:v>
                </c:pt>
                <c:pt idx="65">
                  <c:v>0.45408646064198005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240-4927-BCA3-706E73322769}"/>
            </c:ext>
          </c:extLst>
        </c:ser>
        <c:ser>
          <c:idx val="1"/>
          <c:order val="1"/>
          <c:tx>
            <c:strRef>
              <c:f>'exp2-endosome10'!$L$2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'exp2-endosome10'!$J$3:$J$68</c:f>
              <c:numCache>
                <c:formatCode>General</c:formatCode>
                <c:ptCount val="66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53</c:v>
                </c:pt>
                <c:pt idx="31">
                  <c:v>54</c:v>
                </c:pt>
                <c:pt idx="32">
                  <c:v>55</c:v>
                </c:pt>
                <c:pt idx="33">
                  <c:v>56</c:v>
                </c:pt>
                <c:pt idx="34">
                  <c:v>57</c:v>
                </c:pt>
                <c:pt idx="35">
                  <c:v>58</c:v>
                </c:pt>
                <c:pt idx="36">
                  <c:v>59</c:v>
                </c:pt>
                <c:pt idx="37">
                  <c:v>60</c:v>
                </c:pt>
                <c:pt idx="38">
                  <c:v>61</c:v>
                </c:pt>
                <c:pt idx="39">
                  <c:v>62</c:v>
                </c:pt>
                <c:pt idx="40">
                  <c:v>63</c:v>
                </c:pt>
                <c:pt idx="41">
                  <c:v>64</c:v>
                </c:pt>
                <c:pt idx="42">
                  <c:v>65</c:v>
                </c:pt>
                <c:pt idx="43">
                  <c:v>66</c:v>
                </c:pt>
                <c:pt idx="44">
                  <c:v>67</c:v>
                </c:pt>
                <c:pt idx="45">
                  <c:v>68</c:v>
                </c:pt>
                <c:pt idx="46">
                  <c:v>69</c:v>
                </c:pt>
                <c:pt idx="47">
                  <c:v>70</c:v>
                </c:pt>
                <c:pt idx="48">
                  <c:v>71</c:v>
                </c:pt>
                <c:pt idx="49">
                  <c:v>72</c:v>
                </c:pt>
                <c:pt idx="50">
                  <c:v>73</c:v>
                </c:pt>
                <c:pt idx="51">
                  <c:v>74</c:v>
                </c:pt>
                <c:pt idx="52">
                  <c:v>75</c:v>
                </c:pt>
                <c:pt idx="53">
                  <c:v>76</c:v>
                </c:pt>
                <c:pt idx="54">
                  <c:v>77</c:v>
                </c:pt>
                <c:pt idx="55">
                  <c:v>78</c:v>
                </c:pt>
                <c:pt idx="56">
                  <c:v>79</c:v>
                </c:pt>
                <c:pt idx="57">
                  <c:v>80</c:v>
                </c:pt>
                <c:pt idx="58">
                  <c:v>81</c:v>
                </c:pt>
                <c:pt idx="59">
                  <c:v>82</c:v>
                </c:pt>
                <c:pt idx="60">
                  <c:v>83</c:v>
                </c:pt>
                <c:pt idx="61">
                  <c:v>84</c:v>
                </c:pt>
                <c:pt idx="62">
                  <c:v>85</c:v>
                </c:pt>
                <c:pt idx="63">
                  <c:v>86</c:v>
                </c:pt>
                <c:pt idx="64">
                  <c:v>87</c:v>
                </c:pt>
                <c:pt idx="65">
                  <c:v>88</c:v>
                </c:pt>
              </c:numCache>
            </c:numRef>
          </c:xVal>
          <c:yVal>
            <c:numRef>
              <c:f>'exp2-endosome10'!$L$3:$L$68</c:f>
              <c:numCache>
                <c:formatCode>General</c:formatCode>
                <c:ptCount val="66"/>
                <c:pt idx="0">
                  <c:v>0.45746408494690921</c:v>
                </c:pt>
                <c:pt idx="1">
                  <c:v>0.35452841973766341</c:v>
                </c:pt>
                <c:pt idx="2">
                  <c:v>0.13891317926296007</c:v>
                </c:pt>
                <c:pt idx="3">
                  <c:v>0.22785758900686881</c:v>
                </c:pt>
                <c:pt idx="4">
                  <c:v>0</c:v>
                </c:pt>
                <c:pt idx="5">
                  <c:v>0.3925046845721421</c:v>
                </c:pt>
                <c:pt idx="6">
                  <c:v>1</c:v>
                </c:pt>
                <c:pt idx="7">
                  <c:v>0.32504684572142478</c:v>
                </c:pt>
                <c:pt idx="8">
                  <c:v>0.4809494066208615</c:v>
                </c:pt>
                <c:pt idx="9">
                  <c:v>0.61773891317926244</c:v>
                </c:pt>
                <c:pt idx="10">
                  <c:v>0.74740787008120013</c:v>
                </c:pt>
                <c:pt idx="11">
                  <c:v>0.44422236102436147</c:v>
                </c:pt>
                <c:pt idx="12">
                  <c:v>0.42910680824484748</c:v>
                </c:pt>
                <c:pt idx="13">
                  <c:v>0.59287945034353329</c:v>
                </c:pt>
                <c:pt idx="14">
                  <c:v>0.55252966895690248</c:v>
                </c:pt>
                <c:pt idx="15">
                  <c:v>0.27957526545908817</c:v>
                </c:pt>
                <c:pt idx="16">
                  <c:v>0.21698938163647666</c:v>
                </c:pt>
                <c:pt idx="17">
                  <c:v>0.40537164272329518</c:v>
                </c:pt>
                <c:pt idx="18">
                  <c:v>0.42848219862585996</c:v>
                </c:pt>
                <c:pt idx="19">
                  <c:v>0.73316677076827019</c:v>
                </c:pt>
                <c:pt idx="20">
                  <c:v>0.61449094316052644</c:v>
                </c:pt>
                <c:pt idx="21">
                  <c:v>0.69369144284821993</c:v>
                </c:pt>
                <c:pt idx="22">
                  <c:v>0.80587133041848813</c:v>
                </c:pt>
                <c:pt idx="23">
                  <c:v>0.42610868207370434</c:v>
                </c:pt>
                <c:pt idx="24">
                  <c:v>0.81111805121798863</c:v>
                </c:pt>
                <c:pt idx="25">
                  <c:v>0.47907557776389881</c:v>
                </c:pt>
                <c:pt idx="26">
                  <c:v>0.45071830106183713</c:v>
                </c:pt>
                <c:pt idx="27">
                  <c:v>0.75515302935665096</c:v>
                </c:pt>
                <c:pt idx="28">
                  <c:v>0.60624609618988279</c:v>
                </c:pt>
                <c:pt idx="29">
                  <c:v>0.58813241723922205</c:v>
                </c:pt>
                <c:pt idx="30">
                  <c:v>0.42810743285446529</c:v>
                </c:pt>
                <c:pt idx="31">
                  <c:v>0.42086196127420383</c:v>
                </c:pt>
                <c:pt idx="32">
                  <c:v>0.6356027482823231</c:v>
                </c:pt>
                <c:pt idx="33">
                  <c:v>0.59750156152404621</c:v>
                </c:pt>
                <c:pt idx="34">
                  <c:v>0.49131792629606436</c:v>
                </c:pt>
                <c:pt idx="35">
                  <c:v>0.4974391005621453</c:v>
                </c:pt>
                <c:pt idx="36">
                  <c:v>0.64934415990006022</c:v>
                </c:pt>
                <c:pt idx="37">
                  <c:v>0.37064334790755604</c:v>
                </c:pt>
                <c:pt idx="38">
                  <c:v>0.52567145534041237</c:v>
                </c:pt>
                <c:pt idx="39">
                  <c:v>0.63410368519675153</c:v>
                </c:pt>
                <c:pt idx="40">
                  <c:v>0.71555277951280594</c:v>
                </c:pt>
                <c:pt idx="41">
                  <c:v>0.67457838850718055</c:v>
                </c:pt>
                <c:pt idx="42">
                  <c:v>0.48282323547782424</c:v>
                </c:pt>
                <c:pt idx="43">
                  <c:v>0.51442848219862558</c:v>
                </c:pt>
                <c:pt idx="44">
                  <c:v>0.37813866333541746</c:v>
                </c:pt>
                <c:pt idx="45">
                  <c:v>0.69181761399125363</c:v>
                </c:pt>
                <c:pt idx="46">
                  <c:v>0.42286071205496473</c:v>
                </c:pt>
                <c:pt idx="47">
                  <c:v>0.45096814490943354</c:v>
                </c:pt>
                <c:pt idx="48">
                  <c:v>0.61524047470330867</c:v>
                </c:pt>
                <c:pt idx="49">
                  <c:v>0.64859462835727799</c:v>
                </c:pt>
                <c:pt idx="50">
                  <c:v>0.52342286071205502</c:v>
                </c:pt>
                <c:pt idx="51">
                  <c:v>0.52354778263585322</c:v>
                </c:pt>
                <c:pt idx="52">
                  <c:v>0.55028107432854512</c:v>
                </c:pt>
                <c:pt idx="53">
                  <c:v>0.32617114303560524</c:v>
                </c:pt>
                <c:pt idx="54">
                  <c:v>0.30430980637101562</c:v>
                </c:pt>
                <c:pt idx="55">
                  <c:v>0.71018113678950368</c:v>
                </c:pt>
                <c:pt idx="56">
                  <c:v>0.79462835727670478</c:v>
                </c:pt>
                <c:pt idx="57">
                  <c:v>0.51005621486570907</c:v>
                </c:pt>
                <c:pt idx="58">
                  <c:v>0.75165521549031844</c:v>
                </c:pt>
                <c:pt idx="59">
                  <c:v>0.53079325421611467</c:v>
                </c:pt>
                <c:pt idx="60">
                  <c:v>0.69806371018113644</c:v>
                </c:pt>
                <c:pt idx="61">
                  <c:v>0.30530918176139787</c:v>
                </c:pt>
                <c:pt idx="62">
                  <c:v>0.30043722673329198</c:v>
                </c:pt>
                <c:pt idx="63">
                  <c:v>0.9249219237976265</c:v>
                </c:pt>
                <c:pt idx="64">
                  <c:v>0.77539038101186719</c:v>
                </c:pt>
                <c:pt idx="65">
                  <c:v>0.4448469706433455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240-4927-BCA3-706E73322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814512"/>
        <c:axId val="514811888"/>
      </c:scatterChart>
      <c:valAx>
        <c:axId val="514814512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1888"/>
        <c:crosses val="autoZero"/>
        <c:crossBetween val="midCat"/>
        <c:majorUnit val="10"/>
      </c:valAx>
      <c:valAx>
        <c:axId val="514811888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'exp2-endosome11'!$K$2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'exp2-endosome11'!$J$3:$J$90</c:f>
              <c:numCache>
                <c:formatCode>General</c:formatCode>
                <c:ptCount val="8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</c:numCache>
            </c:numRef>
          </c:xVal>
          <c:yVal>
            <c:numRef>
              <c:f>'exp2-endosome11'!$K$3:$K$90</c:f>
              <c:numCache>
                <c:formatCode>General</c:formatCode>
                <c:ptCount val="88"/>
                <c:pt idx="0">
                  <c:v>0</c:v>
                </c:pt>
                <c:pt idx="1">
                  <c:v>0.11804166538449661</c:v>
                </c:pt>
                <c:pt idx="2">
                  <c:v>0.23436009477797917</c:v>
                </c:pt>
                <c:pt idx="3">
                  <c:v>0.2839646736621837</c:v>
                </c:pt>
                <c:pt idx="4">
                  <c:v>0.19598732190663762</c:v>
                </c:pt>
                <c:pt idx="5">
                  <c:v>0.30802843339385161</c:v>
                </c:pt>
                <c:pt idx="6">
                  <c:v>0.45093393236298746</c:v>
                </c:pt>
                <c:pt idx="7">
                  <c:v>0.66233806197495182</c:v>
                </c:pt>
                <c:pt idx="8">
                  <c:v>0.46613533556943726</c:v>
                </c:pt>
                <c:pt idx="9">
                  <c:v>0.46231959873219092</c:v>
                </c:pt>
                <c:pt idx="10">
                  <c:v>0.3376311659537799</c:v>
                </c:pt>
                <c:pt idx="11">
                  <c:v>0.41757700710834844</c:v>
                </c:pt>
                <c:pt idx="12">
                  <c:v>0.55223559097762798</c:v>
                </c:pt>
                <c:pt idx="13">
                  <c:v>0.31978336461827161</c:v>
                </c:pt>
                <c:pt idx="14">
                  <c:v>0.76905560513278148</c:v>
                </c:pt>
                <c:pt idx="15">
                  <c:v>0.6743083976982488</c:v>
                </c:pt>
                <c:pt idx="16">
                  <c:v>0.69480259716281467</c:v>
                </c:pt>
                <c:pt idx="17">
                  <c:v>0.56996030402806408</c:v>
                </c:pt>
                <c:pt idx="18">
                  <c:v>0.3987444994922601</c:v>
                </c:pt>
                <c:pt idx="19">
                  <c:v>0.67310828691879176</c:v>
                </c:pt>
                <c:pt idx="20">
                  <c:v>0.57568390928393409</c:v>
                </c:pt>
                <c:pt idx="21">
                  <c:v>0.46748930670523386</c:v>
                </c:pt>
                <c:pt idx="22">
                  <c:v>0.4716435363264303</c:v>
                </c:pt>
                <c:pt idx="23">
                  <c:v>0.58482321445056396</c:v>
                </c:pt>
                <c:pt idx="24">
                  <c:v>0.55060467120041878</c:v>
                </c:pt>
                <c:pt idx="25">
                  <c:v>0.49749207619164787</c:v>
                </c:pt>
                <c:pt idx="26">
                  <c:v>0.43927131735237135</c:v>
                </c:pt>
                <c:pt idx="27">
                  <c:v>0.39114379788903558</c:v>
                </c:pt>
                <c:pt idx="28">
                  <c:v>0.29042680862848858</c:v>
                </c:pt>
                <c:pt idx="29">
                  <c:v>0.28608794657968434</c:v>
                </c:pt>
                <c:pt idx="30">
                  <c:v>0.15130627442533082</c:v>
                </c:pt>
                <c:pt idx="31">
                  <c:v>0.11650306182109127</c:v>
                </c:pt>
                <c:pt idx="32">
                  <c:v>0.21109640889928266</c:v>
                </c:pt>
                <c:pt idx="33">
                  <c:v>0.37304981998338294</c:v>
                </c:pt>
                <c:pt idx="34">
                  <c:v>0.27888728190294465</c:v>
                </c:pt>
                <c:pt idx="35">
                  <c:v>0.28688802043265482</c:v>
                </c:pt>
                <c:pt idx="36">
                  <c:v>0.430255100470812</c:v>
                </c:pt>
                <c:pt idx="37">
                  <c:v>0.41690002154044925</c:v>
                </c:pt>
                <c:pt idx="38">
                  <c:v>0.29605809767055374</c:v>
                </c:pt>
                <c:pt idx="39">
                  <c:v>0.23909899375326907</c:v>
                </c:pt>
                <c:pt idx="40">
                  <c:v>0.41022248207526746</c:v>
                </c:pt>
                <c:pt idx="41">
                  <c:v>0.52657168354001826</c:v>
                </c:pt>
                <c:pt idx="42">
                  <c:v>0.55180478197987493</c:v>
                </c:pt>
                <c:pt idx="43">
                  <c:v>0.25642366987721865</c:v>
                </c:pt>
                <c:pt idx="44">
                  <c:v>0.22192817798565997</c:v>
                </c:pt>
                <c:pt idx="45">
                  <c:v>0.24300704680432025</c:v>
                </c:pt>
                <c:pt idx="46">
                  <c:v>0.34036988029664228</c:v>
                </c:pt>
                <c:pt idx="47">
                  <c:v>0.34901683232298336</c:v>
                </c:pt>
                <c:pt idx="48">
                  <c:v>0.2246361202572541</c:v>
                </c:pt>
                <c:pt idx="49">
                  <c:v>0.22429762747330492</c:v>
                </c:pt>
                <c:pt idx="50">
                  <c:v>0.24583807736098653</c:v>
                </c:pt>
                <c:pt idx="51">
                  <c:v>0.23042126965565973</c:v>
                </c:pt>
                <c:pt idx="52">
                  <c:v>0.3744037911191796</c:v>
                </c:pt>
                <c:pt idx="53">
                  <c:v>0.39231313659722439</c:v>
                </c:pt>
                <c:pt idx="54">
                  <c:v>0.43173215989168168</c:v>
                </c:pt>
                <c:pt idx="55">
                  <c:v>0.48724497645936493</c:v>
                </c:pt>
                <c:pt idx="56">
                  <c:v>0.63682801489368168</c:v>
                </c:pt>
                <c:pt idx="57">
                  <c:v>0.66953872665169067</c:v>
                </c:pt>
                <c:pt idx="58">
                  <c:v>0.64618272455918935</c:v>
                </c:pt>
                <c:pt idx="59">
                  <c:v>0.69132535310951748</c:v>
                </c:pt>
                <c:pt idx="60">
                  <c:v>0.63362771948179797</c:v>
                </c:pt>
                <c:pt idx="61">
                  <c:v>0.77570237252669505</c:v>
                </c:pt>
                <c:pt idx="62">
                  <c:v>0.76927100963165851</c:v>
                </c:pt>
                <c:pt idx="63">
                  <c:v>0.81807551466289175</c:v>
                </c:pt>
                <c:pt idx="64">
                  <c:v>0.74769978767270862</c:v>
                </c:pt>
                <c:pt idx="65">
                  <c:v>0.83026125488506652</c:v>
                </c:pt>
                <c:pt idx="66">
                  <c:v>0.85367880112010341</c:v>
                </c:pt>
                <c:pt idx="67">
                  <c:v>0.92562390374496095</c:v>
                </c:pt>
                <c:pt idx="68">
                  <c:v>0.96473520632673826</c:v>
                </c:pt>
                <c:pt idx="69">
                  <c:v>0.92100809305474418</c:v>
                </c:pt>
                <c:pt idx="70">
                  <c:v>0.77237898882973743</c:v>
                </c:pt>
                <c:pt idx="71">
                  <c:v>0.90712988891282265</c:v>
                </c:pt>
                <c:pt idx="72">
                  <c:v>0.85690986860325546</c:v>
                </c:pt>
                <c:pt idx="73">
                  <c:v>0.84764747515155259</c:v>
                </c:pt>
                <c:pt idx="74">
                  <c:v>0.49146075022309699</c:v>
                </c:pt>
                <c:pt idx="75">
                  <c:v>0.6943410160937934</c:v>
                </c:pt>
                <c:pt idx="76">
                  <c:v>0.71905098932209133</c:v>
                </c:pt>
                <c:pt idx="77">
                  <c:v>0.88223528325691514</c:v>
                </c:pt>
                <c:pt idx="78">
                  <c:v>0.98338308151521703</c:v>
                </c:pt>
                <c:pt idx="79">
                  <c:v>0.928854971228113</c:v>
                </c:pt>
                <c:pt idx="80">
                  <c:v>0.90909930147398199</c:v>
                </c:pt>
                <c:pt idx="81">
                  <c:v>1</c:v>
                </c:pt>
                <c:pt idx="82">
                  <c:v>0.95098009046988985</c:v>
                </c:pt>
                <c:pt idx="83">
                  <c:v>0.93694802597162796</c:v>
                </c:pt>
                <c:pt idx="84">
                  <c:v>0.85786380281256724</c:v>
                </c:pt>
                <c:pt idx="85">
                  <c:v>0.8780502815644522</c:v>
                </c:pt>
                <c:pt idx="86">
                  <c:v>0.85023232913807456</c:v>
                </c:pt>
                <c:pt idx="87">
                  <c:v>0.7324676123949897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111-4C73-890B-33F45A2F9D10}"/>
            </c:ext>
          </c:extLst>
        </c:ser>
        <c:ser>
          <c:idx val="1"/>
          <c:order val="1"/>
          <c:tx>
            <c:strRef>
              <c:f>'exp2-endosome11'!$L$2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'exp2-endosome11'!$J$3:$J$90</c:f>
              <c:numCache>
                <c:formatCode>General</c:formatCode>
                <c:ptCount val="88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</c:numCache>
            </c:numRef>
          </c:xVal>
          <c:yVal>
            <c:numRef>
              <c:f>'exp2-endosome11'!$L$3:$L$90</c:f>
              <c:numCache>
                <c:formatCode>General</c:formatCode>
                <c:ptCount val="88"/>
                <c:pt idx="0">
                  <c:v>0.18352743089659035</c:v>
                </c:pt>
                <c:pt idx="1">
                  <c:v>0</c:v>
                </c:pt>
                <c:pt idx="2">
                  <c:v>0.21720218885926776</c:v>
                </c:pt>
                <c:pt idx="3">
                  <c:v>0.15325522660305874</c:v>
                </c:pt>
                <c:pt idx="4">
                  <c:v>0.19920724007296198</c:v>
                </c:pt>
                <c:pt idx="5">
                  <c:v>8.2503157008560105E-2</c:v>
                </c:pt>
                <c:pt idx="6">
                  <c:v>0.43187877087133464</c:v>
                </c:pt>
                <c:pt idx="7">
                  <c:v>0.48789813385716346</c:v>
                </c:pt>
                <c:pt idx="8">
                  <c:v>0.59685000701557489</c:v>
                </c:pt>
                <c:pt idx="9">
                  <c:v>0.70643328188578658</c:v>
                </c:pt>
                <c:pt idx="10">
                  <c:v>0.88771572891819872</c:v>
                </c:pt>
                <c:pt idx="11">
                  <c:v>0.81654272484916557</c:v>
                </c:pt>
                <c:pt idx="12">
                  <c:v>0.51104952995650388</c:v>
                </c:pt>
                <c:pt idx="13">
                  <c:v>0.89125859407885533</c:v>
                </c:pt>
                <c:pt idx="14">
                  <c:v>0.87063280482671579</c:v>
                </c:pt>
                <c:pt idx="15">
                  <c:v>0.79819699733408223</c:v>
                </c:pt>
                <c:pt idx="16">
                  <c:v>0.90479865300968154</c:v>
                </c:pt>
                <c:pt idx="17">
                  <c:v>0.80665076469762875</c:v>
                </c:pt>
                <c:pt idx="18">
                  <c:v>0.61937000140311504</c:v>
                </c:pt>
                <c:pt idx="19">
                  <c:v>0.81485898695103165</c:v>
                </c:pt>
                <c:pt idx="20">
                  <c:v>0.86831766521678166</c:v>
                </c:pt>
                <c:pt idx="21">
                  <c:v>0.76241756699873742</c:v>
                </c:pt>
                <c:pt idx="22">
                  <c:v>0.87964781815630766</c:v>
                </c:pt>
                <c:pt idx="23">
                  <c:v>1</c:v>
                </c:pt>
                <c:pt idx="24">
                  <c:v>0.74214255647537541</c:v>
                </c:pt>
                <c:pt idx="25">
                  <c:v>0.72919882138347147</c:v>
                </c:pt>
                <c:pt idx="26">
                  <c:v>0.66956643749123113</c:v>
                </c:pt>
                <c:pt idx="27">
                  <c:v>0.7323558299424725</c:v>
                </c:pt>
                <c:pt idx="28">
                  <c:v>0.54188298021607972</c:v>
                </c:pt>
                <c:pt idx="29">
                  <c:v>0.53907675038585623</c:v>
                </c:pt>
                <c:pt idx="30">
                  <c:v>0.31727936017959918</c:v>
                </c:pt>
                <c:pt idx="31">
                  <c:v>0.2503858566016558</c:v>
                </c:pt>
                <c:pt idx="32">
                  <c:v>0.72025396379963547</c:v>
                </c:pt>
                <c:pt idx="33">
                  <c:v>0.82969692717833632</c:v>
                </c:pt>
                <c:pt idx="34">
                  <c:v>0.39164445068051129</c:v>
                </c:pt>
                <c:pt idx="35">
                  <c:v>0.40795566156868318</c:v>
                </c:pt>
                <c:pt idx="36">
                  <c:v>0.51550441981198236</c:v>
                </c:pt>
                <c:pt idx="37">
                  <c:v>0.58373088255928107</c:v>
                </c:pt>
                <c:pt idx="38">
                  <c:v>0.4706748982741687</c:v>
                </c:pt>
                <c:pt idx="39">
                  <c:v>0.44506805107338332</c:v>
                </c:pt>
                <c:pt idx="40">
                  <c:v>0.62063280482671557</c:v>
                </c:pt>
                <c:pt idx="41">
                  <c:v>0.61024975445488938</c:v>
                </c:pt>
                <c:pt idx="42">
                  <c:v>0.62768345727515085</c:v>
                </c:pt>
                <c:pt idx="43">
                  <c:v>0.50666479584678026</c:v>
                </c:pt>
                <c:pt idx="44">
                  <c:v>0.48042654693419468</c:v>
                </c:pt>
                <c:pt idx="45">
                  <c:v>0.31152658902764224</c:v>
                </c:pt>
                <c:pt idx="46">
                  <c:v>0.10200645432861002</c:v>
                </c:pt>
                <c:pt idx="47">
                  <c:v>0.30096814929142729</c:v>
                </c:pt>
                <c:pt idx="48">
                  <c:v>0.25936579205836968</c:v>
                </c:pt>
                <c:pt idx="49">
                  <c:v>0.11130209064122354</c:v>
                </c:pt>
                <c:pt idx="50">
                  <c:v>0.21632524203732384</c:v>
                </c:pt>
                <c:pt idx="51">
                  <c:v>0.24133576539918694</c:v>
                </c:pt>
                <c:pt idx="52">
                  <c:v>0.33201206678826994</c:v>
                </c:pt>
                <c:pt idx="53">
                  <c:v>0.39701136523081271</c:v>
                </c:pt>
                <c:pt idx="54">
                  <c:v>0.40048407464571339</c:v>
                </c:pt>
                <c:pt idx="55">
                  <c:v>0.51813526027781709</c:v>
                </c:pt>
                <c:pt idx="56">
                  <c:v>0.58527430896590515</c:v>
                </c:pt>
                <c:pt idx="57">
                  <c:v>0.5712782376876675</c:v>
                </c:pt>
                <c:pt idx="58">
                  <c:v>0.61691455030167008</c:v>
                </c:pt>
                <c:pt idx="59">
                  <c:v>0.63680370422337551</c:v>
                </c:pt>
                <c:pt idx="60">
                  <c:v>0.49200224498386436</c:v>
                </c:pt>
                <c:pt idx="61">
                  <c:v>0.59902483513399718</c:v>
                </c:pt>
                <c:pt idx="62">
                  <c:v>0.44433141574295026</c:v>
                </c:pt>
                <c:pt idx="63">
                  <c:v>0.52946541321734308</c:v>
                </c:pt>
                <c:pt idx="64">
                  <c:v>0.5475655956222818</c:v>
                </c:pt>
                <c:pt idx="65">
                  <c:v>0.51708292409148338</c:v>
                </c:pt>
                <c:pt idx="66">
                  <c:v>0.65269398063701389</c:v>
                </c:pt>
                <c:pt idx="67">
                  <c:v>0.72295496001122417</c:v>
                </c:pt>
                <c:pt idx="68">
                  <c:v>0.59523642486319583</c:v>
                </c:pt>
                <c:pt idx="69">
                  <c:v>0.63487442121509796</c:v>
                </c:pt>
                <c:pt idx="70">
                  <c:v>0.26420653851550469</c:v>
                </c:pt>
                <c:pt idx="71">
                  <c:v>0.59934053598989778</c:v>
                </c:pt>
                <c:pt idx="72">
                  <c:v>0.52574715869229671</c:v>
                </c:pt>
                <c:pt idx="73">
                  <c:v>0.6624807071699178</c:v>
                </c:pt>
                <c:pt idx="74">
                  <c:v>0.27367756419250799</c:v>
                </c:pt>
                <c:pt idx="75">
                  <c:v>5.3072821664094452E-2</c:v>
                </c:pt>
                <c:pt idx="76">
                  <c:v>0.18212431598148007</c:v>
                </c:pt>
                <c:pt idx="77">
                  <c:v>0.47565595622281459</c:v>
                </c:pt>
                <c:pt idx="78">
                  <c:v>0.40630700154342619</c:v>
                </c:pt>
                <c:pt idx="79">
                  <c:v>0.19562929703942739</c:v>
                </c:pt>
                <c:pt idx="80">
                  <c:v>0.56117581029886399</c:v>
                </c:pt>
                <c:pt idx="81">
                  <c:v>0.34200926055844061</c:v>
                </c:pt>
                <c:pt idx="82">
                  <c:v>0.7985828539357378</c:v>
                </c:pt>
                <c:pt idx="83">
                  <c:v>0.37982320752069593</c:v>
                </c:pt>
                <c:pt idx="84">
                  <c:v>0.47793601795987173</c:v>
                </c:pt>
                <c:pt idx="85">
                  <c:v>0.43033534446471156</c:v>
                </c:pt>
                <c:pt idx="86">
                  <c:v>0.54574154623263704</c:v>
                </c:pt>
                <c:pt idx="87">
                  <c:v>0.40686824750947054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111-4C73-890B-33F45A2F9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814512"/>
        <c:axId val="514811888"/>
      </c:scatterChart>
      <c:valAx>
        <c:axId val="514814512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1888"/>
        <c:crosses val="autoZero"/>
        <c:crossBetween val="midCat"/>
        <c:majorUnit val="10"/>
      </c:valAx>
      <c:valAx>
        <c:axId val="514811888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'exp2-endosome12'!$K$2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'exp2-endosome12'!$J$3:$J$92</c:f>
              <c:numCache>
                <c:formatCode>General</c:formatCode>
                <c:ptCount val="9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</c:numCache>
            </c:numRef>
          </c:xVal>
          <c:yVal>
            <c:numRef>
              <c:f>'exp2-endosome12'!$K$3:$K$92</c:f>
              <c:numCache>
                <c:formatCode>General</c:formatCode>
                <c:ptCount val="90"/>
                <c:pt idx="0">
                  <c:v>0.2639999999999999</c:v>
                </c:pt>
                <c:pt idx="1">
                  <c:v>0.20856269113149861</c:v>
                </c:pt>
                <c:pt idx="2">
                  <c:v>0.34125993883792011</c:v>
                </c:pt>
                <c:pt idx="3">
                  <c:v>0.2976636085626912</c:v>
                </c:pt>
                <c:pt idx="4">
                  <c:v>0.11696636085626926</c:v>
                </c:pt>
                <c:pt idx="5">
                  <c:v>0.1018470948012235</c:v>
                </c:pt>
                <c:pt idx="6">
                  <c:v>0.13455657492354739</c:v>
                </c:pt>
                <c:pt idx="7">
                  <c:v>0.22331498470947977</c:v>
                </c:pt>
                <c:pt idx="8">
                  <c:v>2.7645259938837808E-2</c:v>
                </c:pt>
                <c:pt idx="9">
                  <c:v>9.2207951070336525E-2</c:v>
                </c:pt>
                <c:pt idx="10">
                  <c:v>5.5657492354739505E-2</c:v>
                </c:pt>
                <c:pt idx="11">
                  <c:v>4.2348623853210879E-2</c:v>
                </c:pt>
                <c:pt idx="12">
                  <c:v>0.18439143730886864</c:v>
                </c:pt>
                <c:pt idx="13">
                  <c:v>3.0556574923547283E-2</c:v>
                </c:pt>
                <c:pt idx="14">
                  <c:v>4.914984709480158E-2</c:v>
                </c:pt>
                <c:pt idx="15">
                  <c:v>3.4446483180427818E-2</c:v>
                </c:pt>
                <c:pt idx="16">
                  <c:v>8.7486238532109933E-2</c:v>
                </c:pt>
                <c:pt idx="17">
                  <c:v>0</c:v>
                </c:pt>
                <c:pt idx="18">
                  <c:v>9.4018348623852943E-2</c:v>
                </c:pt>
                <c:pt idx="19">
                  <c:v>0.19809174311926625</c:v>
                </c:pt>
                <c:pt idx="20">
                  <c:v>0.25690519877675855</c:v>
                </c:pt>
                <c:pt idx="21">
                  <c:v>0.36088073394495424</c:v>
                </c:pt>
                <c:pt idx="22">
                  <c:v>0.41617125382262987</c:v>
                </c:pt>
                <c:pt idx="23">
                  <c:v>0.39792048929663643</c:v>
                </c:pt>
                <c:pt idx="24">
                  <c:v>0.4597431192660551</c:v>
                </c:pt>
                <c:pt idx="25">
                  <c:v>0.54537003058103983</c:v>
                </c:pt>
                <c:pt idx="26">
                  <c:v>0.39544954128440335</c:v>
                </c:pt>
                <c:pt idx="27">
                  <c:v>0.6387033639143731</c:v>
                </c:pt>
                <c:pt idx="28">
                  <c:v>0.69164525993883763</c:v>
                </c:pt>
                <c:pt idx="29">
                  <c:v>0.63040978593272168</c:v>
                </c:pt>
                <c:pt idx="30">
                  <c:v>0.67400611620795137</c:v>
                </c:pt>
                <c:pt idx="31">
                  <c:v>0.78011009174311929</c:v>
                </c:pt>
                <c:pt idx="32">
                  <c:v>0.94018348623853154</c:v>
                </c:pt>
                <c:pt idx="33">
                  <c:v>0.79684403669724768</c:v>
                </c:pt>
                <c:pt idx="34">
                  <c:v>0.70607951070336372</c:v>
                </c:pt>
                <c:pt idx="35">
                  <c:v>0.77118042813455634</c:v>
                </c:pt>
                <c:pt idx="36">
                  <c:v>0.68396330275229344</c:v>
                </c:pt>
                <c:pt idx="37">
                  <c:v>0.73514373088685037</c:v>
                </c:pt>
                <c:pt idx="38">
                  <c:v>0.72163914373088645</c:v>
                </c:pt>
                <c:pt idx="39">
                  <c:v>0.57560856269113125</c:v>
                </c:pt>
                <c:pt idx="40">
                  <c:v>0.52535779816513739</c:v>
                </c:pt>
                <c:pt idx="41">
                  <c:v>0.7597553516819574</c:v>
                </c:pt>
                <c:pt idx="42">
                  <c:v>0.70972477064220163</c:v>
                </c:pt>
                <c:pt idx="43">
                  <c:v>0.68844036697247746</c:v>
                </c:pt>
                <c:pt idx="44">
                  <c:v>0.74118654434250741</c:v>
                </c:pt>
                <c:pt idx="45">
                  <c:v>0.84349847094801245</c:v>
                </c:pt>
                <c:pt idx="46">
                  <c:v>0.83060550458715576</c:v>
                </c:pt>
                <c:pt idx="47">
                  <c:v>0.90363302752293595</c:v>
                </c:pt>
                <c:pt idx="48">
                  <c:v>0.84359633027522929</c:v>
                </c:pt>
                <c:pt idx="49">
                  <c:v>0.75182874617736994</c:v>
                </c:pt>
                <c:pt idx="50">
                  <c:v>0.90400000000000058</c:v>
                </c:pt>
                <c:pt idx="51">
                  <c:v>0.91168195718654399</c:v>
                </c:pt>
                <c:pt idx="52">
                  <c:v>0.82199388379204863</c:v>
                </c:pt>
                <c:pt idx="53">
                  <c:v>0.88114984709480115</c:v>
                </c:pt>
                <c:pt idx="54">
                  <c:v>0.85568195718654427</c:v>
                </c:pt>
                <c:pt idx="55">
                  <c:v>0.89529051987767583</c:v>
                </c:pt>
                <c:pt idx="56">
                  <c:v>0.85788379204892973</c:v>
                </c:pt>
                <c:pt idx="57">
                  <c:v>0.79099694189602432</c:v>
                </c:pt>
                <c:pt idx="58">
                  <c:v>0.79097247706422058</c:v>
                </c:pt>
                <c:pt idx="59">
                  <c:v>0.74377981651376113</c:v>
                </c:pt>
                <c:pt idx="60">
                  <c:v>0.83826299694189632</c:v>
                </c:pt>
                <c:pt idx="61">
                  <c:v>0.89135168195718584</c:v>
                </c:pt>
                <c:pt idx="62">
                  <c:v>0.7737003058103975</c:v>
                </c:pt>
                <c:pt idx="63">
                  <c:v>0.85093577981651336</c:v>
                </c:pt>
                <c:pt idx="64">
                  <c:v>0.67292966360856266</c:v>
                </c:pt>
                <c:pt idx="65">
                  <c:v>0.77308868501529038</c:v>
                </c:pt>
                <c:pt idx="66">
                  <c:v>0.84782874617737003</c:v>
                </c:pt>
                <c:pt idx="67">
                  <c:v>0.81607339449541283</c:v>
                </c:pt>
                <c:pt idx="68">
                  <c:v>0.8322691131498472</c:v>
                </c:pt>
                <c:pt idx="69">
                  <c:v>0.83892354740061159</c:v>
                </c:pt>
                <c:pt idx="70">
                  <c:v>0.91642813455657501</c:v>
                </c:pt>
                <c:pt idx="71">
                  <c:v>0.72760856269113117</c:v>
                </c:pt>
                <c:pt idx="72">
                  <c:v>0.81602446483180402</c:v>
                </c:pt>
                <c:pt idx="73">
                  <c:v>0.84185932721712542</c:v>
                </c:pt>
                <c:pt idx="74">
                  <c:v>1</c:v>
                </c:pt>
                <c:pt idx="75">
                  <c:v>0.98397553516819503</c:v>
                </c:pt>
                <c:pt idx="76">
                  <c:v>0.87877675840978564</c:v>
                </c:pt>
                <c:pt idx="77">
                  <c:v>0.86744954128440355</c:v>
                </c:pt>
                <c:pt idx="78">
                  <c:v>0.8686238532110091</c:v>
                </c:pt>
                <c:pt idx="79">
                  <c:v>0.77188990825688042</c:v>
                </c:pt>
                <c:pt idx="80">
                  <c:v>0.84437920489296592</c:v>
                </c:pt>
                <c:pt idx="81">
                  <c:v>0.83821406727828751</c:v>
                </c:pt>
                <c:pt idx="82">
                  <c:v>0.82696024464831852</c:v>
                </c:pt>
                <c:pt idx="83">
                  <c:v>0.69918042813455605</c:v>
                </c:pt>
                <c:pt idx="84">
                  <c:v>0.74463608562691086</c:v>
                </c:pt>
                <c:pt idx="85">
                  <c:v>0.84819571865443466</c:v>
                </c:pt>
                <c:pt idx="86">
                  <c:v>0.87858103975535184</c:v>
                </c:pt>
                <c:pt idx="87">
                  <c:v>0.79750458715596295</c:v>
                </c:pt>
                <c:pt idx="88">
                  <c:v>0.58028134556574906</c:v>
                </c:pt>
                <c:pt idx="89">
                  <c:v>0.54527217125382221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03C-439F-9E70-BDF15ED75DE5}"/>
            </c:ext>
          </c:extLst>
        </c:ser>
        <c:ser>
          <c:idx val="1"/>
          <c:order val="1"/>
          <c:tx>
            <c:strRef>
              <c:f>'exp2-endosome12'!$L$2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'exp2-endosome12'!$J$3:$J$92</c:f>
              <c:numCache>
                <c:formatCode>General</c:formatCode>
                <c:ptCount val="9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</c:numCache>
            </c:numRef>
          </c:xVal>
          <c:yVal>
            <c:numRef>
              <c:f>'exp2-endosome12'!$L$3:$L$92</c:f>
              <c:numCache>
                <c:formatCode>General</c:formatCode>
                <c:ptCount val="90"/>
                <c:pt idx="0">
                  <c:v>0.15828770532603378</c:v>
                </c:pt>
                <c:pt idx="1">
                  <c:v>1.9186388524366639E-2</c:v>
                </c:pt>
                <c:pt idx="2">
                  <c:v>0.48984116928367899</c:v>
                </c:pt>
                <c:pt idx="3">
                  <c:v>0.15267659170098308</c:v>
                </c:pt>
                <c:pt idx="4">
                  <c:v>3.3576179917644194E-2</c:v>
                </c:pt>
                <c:pt idx="5">
                  <c:v>9.7696728358748944E-2</c:v>
                </c:pt>
                <c:pt idx="6">
                  <c:v>0.16534684827367746</c:v>
                </c:pt>
                <c:pt idx="7">
                  <c:v>0.35979003574822377</c:v>
                </c:pt>
                <c:pt idx="8">
                  <c:v>0.22304176659577377</c:v>
                </c:pt>
                <c:pt idx="9">
                  <c:v>9.6384451785148484E-2</c:v>
                </c:pt>
                <c:pt idx="10">
                  <c:v>0</c:v>
                </c:pt>
                <c:pt idx="11">
                  <c:v>0.27096248699036168</c:v>
                </c:pt>
                <c:pt idx="12">
                  <c:v>0.21720439838906799</c:v>
                </c:pt>
                <c:pt idx="13">
                  <c:v>0.23037241504140379</c:v>
                </c:pt>
                <c:pt idx="14">
                  <c:v>0.31137155527399446</c:v>
                </c:pt>
                <c:pt idx="15">
                  <c:v>0.21711389655640545</c:v>
                </c:pt>
                <c:pt idx="16">
                  <c:v>0.24299742069776945</c:v>
                </c:pt>
                <c:pt idx="17">
                  <c:v>0.31960722204624603</c:v>
                </c:pt>
                <c:pt idx="18">
                  <c:v>0.22408253767138786</c:v>
                </c:pt>
                <c:pt idx="19">
                  <c:v>0.39630752522738649</c:v>
                </c:pt>
                <c:pt idx="20">
                  <c:v>0.33467577718448882</c:v>
                </c:pt>
                <c:pt idx="21">
                  <c:v>0.28680030770623088</c:v>
                </c:pt>
                <c:pt idx="22">
                  <c:v>0.40001810036653279</c:v>
                </c:pt>
                <c:pt idx="23">
                  <c:v>0.28802208244717009</c:v>
                </c:pt>
                <c:pt idx="24">
                  <c:v>0.25539617177247875</c:v>
                </c:pt>
                <c:pt idx="25">
                  <c:v>0.37196253224127801</c:v>
                </c:pt>
                <c:pt idx="26">
                  <c:v>0.50377845151364387</c:v>
                </c:pt>
                <c:pt idx="27">
                  <c:v>0.42273406036472316</c:v>
                </c:pt>
                <c:pt idx="28">
                  <c:v>0.55183492465722428</c:v>
                </c:pt>
                <c:pt idx="29">
                  <c:v>0.4554504728720758</c:v>
                </c:pt>
                <c:pt idx="30">
                  <c:v>0.26539662428164096</c:v>
                </c:pt>
                <c:pt idx="31">
                  <c:v>0.41590117199873328</c:v>
                </c:pt>
                <c:pt idx="32">
                  <c:v>1</c:v>
                </c:pt>
                <c:pt idx="33">
                  <c:v>0.30698221638988166</c:v>
                </c:pt>
                <c:pt idx="34">
                  <c:v>0.32268428435675839</c:v>
                </c:pt>
                <c:pt idx="35">
                  <c:v>0.43440879677813471</c:v>
                </c:pt>
                <c:pt idx="36">
                  <c:v>0.56631521788316308</c:v>
                </c:pt>
                <c:pt idx="37">
                  <c:v>0.51165211095524654</c:v>
                </c:pt>
                <c:pt idx="38">
                  <c:v>0.42205529661975666</c:v>
                </c:pt>
                <c:pt idx="39">
                  <c:v>0.35028734331870298</c:v>
                </c:pt>
                <c:pt idx="40">
                  <c:v>0.3154441377437896</c:v>
                </c:pt>
                <c:pt idx="41">
                  <c:v>0.56319290465631944</c:v>
                </c:pt>
                <c:pt idx="42">
                  <c:v>0.6794877596271337</c:v>
                </c:pt>
                <c:pt idx="43">
                  <c:v>0.41228109869224827</c:v>
                </c:pt>
                <c:pt idx="44">
                  <c:v>0.80935788949726251</c:v>
                </c:pt>
                <c:pt idx="45">
                  <c:v>0.3096972713697464</c:v>
                </c:pt>
                <c:pt idx="46">
                  <c:v>0.38685008371419438</c:v>
                </c:pt>
                <c:pt idx="47">
                  <c:v>0.44513326394859598</c:v>
                </c:pt>
                <c:pt idx="48">
                  <c:v>0.35589845694375372</c:v>
                </c:pt>
                <c:pt idx="49">
                  <c:v>0.27132449432101052</c:v>
                </c:pt>
                <c:pt idx="50">
                  <c:v>0.32159826236481298</c:v>
                </c:pt>
                <c:pt idx="51">
                  <c:v>0.36725643694284887</c:v>
                </c:pt>
                <c:pt idx="52">
                  <c:v>0.45246391239422601</c:v>
                </c:pt>
                <c:pt idx="53">
                  <c:v>0.30146160459749349</c:v>
                </c:pt>
                <c:pt idx="54">
                  <c:v>0.37390832164351367</c:v>
                </c:pt>
                <c:pt idx="55">
                  <c:v>0.50006787637449623</c:v>
                </c:pt>
                <c:pt idx="56">
                  <c:v>0.40209964251776098</c:v>
                </c:pt>
                <c:pt idx="57">
                  <c:v>0.26589438436128365</c:v>
                </c:pt>
                <c:pt idx="58">
                  <c:v>0.63532286528802207</c:v>
                </c:pt>
                <c:pt idx="59">
                  <c:v>0.53151726322458093</c:v>
                </c:pt>
                <c:pt idx="60">
                  <c:v>0.34481198244264483</c:v>
                </c:pt>
                <c:pt idx="61">
                  <c:v>0.49843884338657818</c:v>
                </c:pt>
                <c:pt idx="62">
                  <c:v>0.36526539662428192</c:v>
                </c:pt>
                <c:pt idx="63">
                  <c:v>0.44934159916738237</c:v>
                </c:pt>
                <c:pt idx="64">
                  <c:v>0.29544323272546269</c:v>
                </c:pt>
                <c:pt idx="65">
                  <c:v>0.43336802570252059</c:v>
                </c:pt>
                <c:pt idx="66">
                  <c:v>0.31734467622969403</c:v>
                </c:pt>
                <c:pt idx="67">
                  <c:v>0.30254762658943762</c:v>
                </c:pt>
                <c:pt idx="68">
                  <c:v>0.33987963256255938</c:v>
                </c:pt>
                <c:pt idx="69">
                  <c:v>0.58446083533191562</c:v>
                </c:pt>
                <c:pt idx="70">
                  <c:v>0.84696140096836936</c:v>
                </c:pt>
                <c:pt idx="71">
                  <c:v>6.0500475134622297E-2</c:v>
                </c:pt>
                <c:pt idx="72">
                  <c:v>0.10538938413502785</c:v>
                </c:pt>
                <c:pt idx="73">
                  <c:v>0.22399203583872662</c:v>
                </c:pt>
                <c:pt idx="74">
                  <c:v>0.27725236436037759</c:v>
                </c:pt>
                <c:pt idx="75">
                  <c:v>0.21263405583963141</c:v>
                </c:pt>
                <c:pt idx="76">
                  <c:v>0.15054979863342233</c:v>
                </c:pt>
                <c:pt idx="77">
                  <c:v>0.32856690347979545</c:v>
                </c:pt>
                <c:pt idx="78">
                  <c:v>0.28947011176976306</c:v>
                </c:pt>
                <c:pt idx="79">
                  <c:v>0.13593375265849097</c:v>
                </c:pt>
                <c:pt idx="80">
                  <c:v>0.25032806914339945</c:v>
                </c:pt>
                <c:pt idx="81">
                  <c:v>0.18340196388976873</c:v>
                </c:pt>
                <c:pt idx="82">
                  <c:v>0.17109371464772197</c:v>
                </c:pt>
                <c:pt idx="83">
                  <c:v>0.16788089958821711</c:v>
                </c:pt>
                <c:pt idx="84">
                  <c:v>9.6836960948458631E-2</c:v>
                </c:pt>
                <c:pt idx="85">
                  <c:v>0.30892800579211738</c:v>
                </c:pt>
                <c:pt idx="86">
                  <c:v>0.37639712204172204</c:v>
                </c:pt>
                <c:pt idx="87">
                  <c:v>0.17376351871125414</c:v>
                </c:pt>
                <c:pt idx="88">
                  <c:v>0.17285850038463257</c:v>
                </c:pt>
                <c:pt idx="89">
                  <c:v>0.22607357798995484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03C-439F-9E70-BDF15ED75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814512"/>
        <c:axId val="514811888"/>
      </c:scatterChart>
      <c:valAx>
        <c:axId val="514814512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1888"/>
        <c:crosses val="autoZero"/>
        <c:crossBetween val="midCat"/>
        <c:majorUnit val="10"/>
      </c:valAx>
      <c:valAx>
        <c:axId val="514811888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'exp2-endosome13'!$K$2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'exp2-endosome13'!$J$3:$J$37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xVal>
          <c:yVal>
            <c:numRef>
              <c:f>'exp2-endosome13'!$K$3:$K$37</c:f>
              <c:numCache>
                <c:formatCode>General</c:formatCode>
                <c:ptCount val="35"/>
                <c:pt idx="0">
                  <c:v>1.1812328726758589E-2</c:v>
                </c:pt>
                <c:pt idx="1">
                  <c:v>0</c:v>
                </c:pt>
                <c:pt idx="2">
                  <c:v>3.5963697439372985E-2</c:v>
                </c:pt>
                <c:pt idx="3">
                  <c:v>1.9827179774287787E-2</c:v>
                </c:pt>
                <c:pt idx="4">
                  <c:v>3.4877125261513958E-2</c:v>
                </c:pt>
                <c:pt idx="5">
                  <c:v>0.1627869287208652</c:v>
                </c:pt>
                <c:pt idx="6">
                  <c:v>0.16177033915785136</c:v>
                </c:pt>
                <c:pt idx="7">
                  <c:v>0.22763871290921409</c:v>
                </c:pt>
                <c:pt idx="8">
                  <c:v>0.29604119397707523</c:v>
                </c:pt>
                <c:pt idx="9">
                  <c:v>0.36298140672422446</c:v>
                </c:pt>
                <c:pt idx="10">
                  <c:v>0.42938754162123949</c:v>
                </c:pt>
                <c:pt idx="11">
                  <c:v>0.54009267171523712</c:v>
                </c:pt>
                <c:pt idx="12">
                  <c:v>0.54091772991130649</c:v>
                </c:pt>
                <c:pt idx="13">
                  <c:v>0.5741484220762002</c:v>
                </c:pt>
                <c:pt idx="14">
                  <c:v>0.67108539352329333</c:v>
                </c:pt>
                <c:pt idx="15">
                  <c:v>0.73262589504081088</c:v>
                </c:pt>
                <c:pt idx="16">
                  <c:v>0.81023661490408661</c:v>
                </c:pt>
                <c:pt idx="17">
                  <c:v>0.79193063617880188</c:v>
                </c:pt>
                <c:pt idx="18">
                  <c:v>1</c:v>
                </c:pt>
                <c:pt idx="19">
                  <c:v>0.88606830303208861</c:v>
                </c:pt>
                <c:pt idx="20">
                  <c:v>0.84849500545127743</c:v>
                </c:pt>
                <c:pt idx="21">
                  <c:v>0.5615847010637357</c:v>
                </c:pt>
                <c:pt idx="22">
                  <c:v>0.73742891239649955</c:v>
                </c:pt>
                <c:pt idx="23">
                  <c:v>0.79133394230485909</c:v>
                </c:pt>
                <c:pt idx="24">
                  <c:v>0.71229410378053459</c:v>
                </c:pt>
                <c:pt idx="25">
                  <c:v>0.50287297050416946</c:v>
                </c:pt>
                <c:pt idx="26">
                  <c:v>0.58949303120487939</c:v>
                </c:pt>
                <c:pt idx="27">
                  <c:v>0.47601806288122112</c:v>
                </c:pt>
                <c:pt idx="28">
                  <c:v>0.38223767569319622</c:v>
                </c:pt>
                <c:pt idx="29">
                  <c:v>0.55328255296578943</c:v>
                </c:pt>
                <c:pt idx="30">
                  <c:v>0.45444500103132285</c:v>
                </c:pt>
                <c:pt idx="31">
                  <c:v>0.53552170197719318</c:v>
                </c:pt>
                <c:pt idx="32">
                  <c:v>0.51148083213012363</c:v>
                </c:pt>
                <c:pt idx="33">
                  <c:v>0.41027123788195791</c:v>
                </c:pt>
                <c:pt idx="34">
                  <c:v>0.28959542682028488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D0-49AD-A69D-DBCCE15236DF}"/>
            </c:ext>
          </c:extLst>
        </c:ser>
        <c:ser>
          <c:idx val="1"/>
          <c:order val="1"/>
          <c:tx>
            <c:strRef>
              <c:f>'exp2-endosome13'!$L$2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'exp2-endosome13'!$J$3:$J$37</c:f>
              <c:numCache>
                <c:formatCode>General</c:formatCode>
                <c:ptCount val="3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</c:numCache>
            </c:numRef>
          </c:xVal>
          <c:yVal>
            <c:numRef>
              <c:f>'exp2-endosome13'!$L$3:$L$37</c:f>
              <c:numCache>
                <c:formatCode>General</c:formatCode>
                <c:ptCount val="35"/>
                <c:pt idx="0">
                  <c:v>0.45529969058897718</c:v>
                </c:pt>
                <c:pt idx="1">
                  <c:v>0.35272856712576323</c:v>
                </c:pt>
                <c:pt idx="2">
                  <c:v>0</c:v>
                </c:pt>
                <c:pt idx="3">
                  <c:v>0.40360340625941249</c:v>
                </c:pt>
                <c:pt idx="4">
                  <c:v>0.83675145806522155</c:v>
                </c:pt>
                <c:pt idx="5">
                  <c:v>0.61769940582130722</c:v>
                </c:pt>
                <c:pt idx="6">
                  <c:v>0.69168423646669075</c:v>
                </c:pt>
                <c:pt idx="7">
                  <c:v>0.9061361956134828</c:v>
                </c:pt>
                <c:pt idx="8">
                  <c:v>0.47862873415295337</c:v>
                </c:pt>
                <c:pt idx="9">
                  <c:v>0.87590701240382296</c:v>
                </c:pt>
                <c:pt idx="10">
                  <c:v>1</c:v>
                </c:pt>
                <c:pt idx="11">
                  <c:v>0.92664494400481834</c:v>
                </c:pt>
                <c:pt idx="12">
                  <c:v>0.94189644314230137</c:v>
                </c:pt>
                <c:pt idx="13">
                  <c:v>0.65143342186687081</c:v>
                </c:pt>
                <c:pt idx="14">
                  <c:v>0.82574409243996527</c:v>
                </c:pt>
                <c:pt idx="15">
                  <c:v>0.73689110374852884</c:v>
                </c:pt>
                <c:pt idx="16">
                  <c:v>0.79546014621724426</c:v>
                </c:pt>
                <c:pt idx="17">
                  <c:v>0.69935105829522859</c:v>
                </c:pt>
                <c:pt idx="18">
                  <c:v>0.51115796391117441</c:v>
                </c:pt>
                <c:pt idx="19">
                  <c:v>0.578516469976179</c:v>
                </c:pt>
                <c:pt idx="20">
                  <c:v>0.79143506475726411</c:v>
                </c:pt>
                <c:pt idx="21">
                  <c:v>6.4045343774814426E-2</c:v>
                </c:pt>
                <c:pt idx="22">
                  <c:v>0.43991128391884032</c:v>
                </c:pt>
                <c:pt idx="23">
                  <c:v>0.48511815120067842</c:v>
                </c:pt>
                <c:pt idx="24">
                  <c:v>0.48317406423701453</c:v>
                </c:pt>
                <c:pt idx="25">
                  <c:v>0.30204539853782758</c:v>
                </c:pt>
                <c:pt idx="26">
                  <c:v>0.58517017606308619</c:v>
                </c:pt>
                <c:pt idx="27">
                  <c:v>0.33583417759645084</c:v>
                </c:pt>
                <c:pt idx="28">
                  <c:v>0.17532378631472351</c:v>
                </c:pt>
                <c:pt idx="29">
                  <c:v>0.4915801867418752</c:v>
                </c:pt>
                <c:pt idx="30">
                  <c:v>0.72782782508693644</c:v>
                </c:pt>
                <c:pt idx="31">
                  <c:v>0.44782453930615296</c:v>
                </c:pt>
                <c:pt idx="32">
                  <c:v>0.5894416910818443</c:v>
                </c:pt>
                <c:pt idx="33">
                  <c:v>0.53895019303962066</c:v>
                </c:pt>
                <c:pt idx="34">
                  <c:v>0.12108102187782281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5D0-49AD-A69D-DBCCE1523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814512"/>
        <c:axId val="514811888"/>
      </c:scatterChart>
      <c:valAx>
        <c:axId val="514814512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1888"/>
        <c:crosses val="autoZero"/>
        <c:crossBetween val="midCat"/>
        <c:majorUnit val="10"/>
      </c:valAx>
      <c:valAx>
        <c:axId val="514811888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'exp2-endosome14'!$K$2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'exp2-endosome14'!$J$3:$J$30</c:f>
              <c:numCache>
                <c:formatCode>General</c:formatCode>
                <c:ptCount val="28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</c:numCache>
            </c:numRef>
          </c:xVal>
          <c:yVal>
            <c:numRef>
              <c:f>'exp2-endosome14'!$K$3:$K$30</c:f>
              <c:numCache>
                <c:formatCode>General</c:formatCode>
                <c:ptCount val="28"/>
                <c:pt idx="0">
                  <c:v>0</c:v>
                </c:pt>
                <c:pt idx="1">
                  <c:v>0.16851737692843452</c:v>
                </c:pt>
                <c:pt idx="2">
                  <c:v>0.16009511076240729</c:v>
                </c:pt>
                <c:pt idx="3">
                  <c:v>0.20109361364855441</c:v>
                </c:pt>
                <c:pt idx="4">
                  <c:v>0.19054976902815723</c:v>
                </c:pt>
                <c:pt idx="5">
                  <c:v>0.22169293954702315</c:v>
                </c:pt>
                <c:pt idx="6">
                  <c:v>0.28036859423410992</c:v>
                </c:pt>
                <c:pt idx="7">
                  <c:v>0.11467731992602548</c:v>
                </c:pt>
                <c:pt idx="8">
                  <c:v>0.21464769788722832</c:v>
                </c:pt>
                <c:pt idx="9">
                  <c:v>0.18217553860071883</c:v>
                </c:pt>
                <c:pt idx="10">
                  <c:v>0.40839184353158758</c:v>
                </c:pt>
                <c:pt idx="11">
                  <c:v>0.46874074311287611</c:v>
                </c:pt>
                <c:pt idx="12">
                  <c:v>0.54298798305939633</c:v>
                </c:pt>
                <c:pt idx="13">
                  <c:v>0.72991905978047666</c:v>
                </c:pt>
                <c:pt idx="14">
                  <c:v>1</c:v>
                </c:pt>
                <c:pt idx="15">
                  <c:v>0.85309069948041327</c:v>
                </c:pt>
                <c:pt idx="16">
                  <c:v>0.97902439414924702</c:v>
                </c:pt>
                <c:pt idx="17">
                  <c:v>0.82800003202382544</c:v>
                </c:pt>
                <c:pt idx="18">
                  <c:v>0.77071741375583436</c:v>
                </c:pt>
                <c:pt idx="19">
                  <c:v>0.8402411394077195</c:v>
                </c:pt>
                <c:pt idx="20">
                  <c:v>0.70778259024714352</c:v>
                </c:pt>
                <c:pt idx="21">
                  <c:v>0.87891791492870686</c:v>
                </c:pt>
                <c:pt idx="22">
                  <c:v>0.78194176467291654</c:v>
                </c:pt>
                <c:pt idx="23">
                  <c:v>0.86349844284147403</c:v>
                </c:pt>
                <c:pt idx="24">
                  <c:v>0.7137230099193802</c:v>
                </c:pt>
                <c:pt idx="25">
                  <c:v>0.89405717854083433</c:v>
                </c:pt>
                <c:pt idx="26">
                  <c:v>0.62361597028188953</c:v>
                </c:pt>
                <c:pt idx="27">
                  <c:v>0.55957632478564023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766-478A-9E98-BB9BBF5E9C8D}"/>
            </c:ext>
          </c:extLst>
        </c:ser>
        <c:ser>
          <c:idx val="1"/>
          <c:order val="1"/>
          <c:tx>
            <c:strRef>
              <c:f>'exp2-endosome14'!$L$2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'exp2-endosome14'!$J$3:$J$30</c:f>
              <c:numCache>
                <c:formatCode>General</c:formatCode>
                <c:ptCount val="28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</c:numCache>
            </c:numRef>
          </c:xVal>
          <c:yVal>
            <c:numRef>
              <c:f>'exp2-endosome14'!$L$3:$L$30</c:f>
              <c:numCache>
                <c:formatCode>General</c:formatCode>
                <c:ptCount val="28"/>
                <c:pt idx="0">
                  <c:v>0.67892020348297366</c:v>
                </c:pt>
                <c:pt idx="1">
                  <c:v>0.58271137351008095</c:v>
                </c:pt>
                <c:pt idx="2">
                  <c:v>1</c:v>
                </c:pt>
                <c:pt idx="3">
                  <c:v>0.55705321005532715</c:v>
                </c:pt>
                <c:pt idx="4">
                  <c:v>0.40507222160335582</c:v>
                </c:pt>
                <c:pt idx="5">
                  <c:v>0.739816568267053</c:v>
                </c:pt>
                <c:pt idx="6">
                  <c:v>0.57918384018417401</c:v>
                </c:pt>
                <c:pt idx="7">
                  <c:v>0.41004790018937248</c:v>
                </c:pt>
                <c:pt idx="8">
                  <c:v>0.19501689502803468</c:v>
                </c:pt>
                <c:pt idx="9">
                  <c:v>0.73042219004121511</c:v>
                </c:pt>
                <c:pt idx="10">
                  <c:v>0.81853625932939755</c:v>
                </c:pt>
                <c:pt idx="11">
                  <c:v>0.6622108350970991</c:v>
                </c:pt>
                <c:pt idx="12">
                  <c:v>0.12305521517953349</c:v>
                </c:pt>
                <c:pt idx="13">
                  <c:v>0.64672682039285601</c:v>
                </c:pt>
                <c:pt idx="14">
                  <c:v>0.99572982807916499</c:v>
                </c:pt>
                <c:pt idx="15">
                  <c:v>0.66161672422115614</c:v>
                </c:pt>
                <c:pt idx="16">
                  <c:v>0.68456425680442434</c:v>
                </c:pt>
                <c:pt idx="17">
                  <c:v>0.42334113103857984</c:v>
                </c:pt>
                <c:pt idx="18">
                  <c:v>7.9685121235751055E-2</c:v>
                </c:pt>
                <c:pt idx="19">
                  <c:v>4.5300954290595427E-2</c:v>
                </c:pt>
                <c:pt idx="20">
                  <c:v>8.0947606847134312E-3</c:v>
                </c:pt>
                <c:pt idx="21">
                  <c:v>0.12936764323641914</c:v>
                </c:pt>
                <c:pt idx="22">
                  <c:v>5.2727340239881225E-3</c:v>
                </c:pt>
                <c:pt idx="23">
                  <c:v>0</c:v>
                </c:pt>
                <c:pt idx="24">
                  <c:v>0.18369165645538582</c:v>
                </c:pt>
                <c:pt idx="25">
                  <c:v>0.19122943819390287</c:v>
                </c:pt>
                <c:pt idx="26">
                  <c:v>0.41639746017600571</c:v>
                </c:pt>
                <c:pt idx="27">
                  <c:v>0.44157290854405623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766-478A-9E98-BB9BBF5E9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814512"/>
        <c:axId val="514811888"/>
      </c:scatterChart>
      <c:valAx>
        <c:axId val="514814512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1888"/>
        <c:crosses val="autoZero"/>
        <c:crossBetween val="midCat"/>
        <c:majorUnit val="10"/>
      </c:valAx>
      <c:valAx>
        <c:axId val="514811888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'exp2-endosome15'!$K$2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'exp2-endosome15'!$J$3:$J$37</c:f>
              <c:numCache>
                <c:formatCode>General</c:formatCode>
                <c:ptCount val="35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</c:numCache>
            </c:numRef>
          </c:xVal>
          <c:yVal>
            <c:numRef>
              <c:f>'exp2-endosome15'!$K$3:$K$37</c:f>
              <c:numCache>
                <c:formatCode>General</c:formatCode>
                <c:ptCount val="35"/>
                <c:pt idx="0">
                  <c:v>6.4402775507778134E-2</c:v>
                </c:pt>
                <c:pt idx="1">
                  <c:v>3.9337028067099655E-2</c:v>
                </c:pt>
                <c:pt idx="2">
                  <c:v>0.16278620566690918</c:v>
                </c:pt>
                <c:pt idx="3">
                  <c:v>0.2201164881208863</c:v>
                </c:pt>
                <c:pt idx="4">
                  <c:v>0.35294860555993057</c:v>
                </c:pt>
                <c:pt idx="5">
                  <c:v>0.18254015422789494</c:v>
                </c:pt>
                <c:pt idx="6">
                  <c:v>0.11773620789563626</c:v>
                </c:pt>
                <c:pt idx="7">
                  <c:v>0</c:v>
                </c:pt>
                <c:pt idx="8">
                  <c:v>0.19785893645156963</c:v>
                </c:pt>
                <c:pt idx="9">
                  <c:v>0.11801108420129854</c:v>
                </c:pt>
                <c:pt idx="10">
                  <c:v>0.24743324963226038</c:v>
                </c:pt>
                <c:pt idx="11">
                  <c:v>0.25166040146798807</c:v>
                </c:pt>
                <c:pt idx="12">
                  <c:v>0.25629615321753879</c:v>
                </c:pt>
                <c:pt idx="13">
                  <c:v>0.33425701677488373</c:v>
                </c:pt>
                <c:pt idx="14">
                  <c:v>0.3937788805848183</c:v>
                </c:pt>
                <c:pt idx="15">
                  <c:v>0.5095983834301594</c:v>
                </c:pt>
                <c:pt idx="16">
                  <c:v>0.69697487481984466</c:v>
                </c:pt>
                <c:pt idx="17">
                  <c:v>0.82982927952691554</c:v>
                </c:pt>
                <c:pt idx="18">
                  <c:v>0.84449430188847441</c:v>
                </c:pt>
                <c:pt idx="19">
                  <c:v>0.96480097469652171</c:v>
                </c:pt>
                <c:pt idx="20">
                  <c:v>1</c:v>
                </c:pt>
                <c:pt idx="21">
                  <c:v>0.85305261281072187</c:v>
                </c:pt>
                <c:pt idx="22">
                  <c:v>0.56357814659079086</c:v>
                </c:pt>
                <c:pt idx="23">
                  <c:v>0.50431630090783486</c:v>
                </c:pt>
                <c:pt idx="24">
                  <c:v>0.29486055599304678</c:v>
                </c:pt>
                <c:pt idx="25">
                  <c:v>0.23841433517079466</c:v>
                </c:pt>
                <c:pt idx="26">
                  <c:v>0.36412938501998432</c:v>
                </c:pt>
                <c:pt idx="27">
                  <c:v>0.3857926095419224</c:v>
                </c:pt>
                <c:pt idx="28">
                  <c:v>0.49939824376327935</c:v>
                </c:pt>
                <c:pt idx="29">
                  <c:v>0.4168684902604643</c:v>
                </c:pt>
                <c:pt idx="30">
                  <c:v>0.37045896913956322</c:v>
                </c:pt>
                <c:pt idx="31">
                  <c:v>0.53543675616242947</c:v>
                </c:pt>
                <c:pt idx="32">
                  <c:v>0.54126859129607896</c:v>
                </c:pt>
                <c:pt idx="33">
                  <c:v>0.38499769698230418</c:v>
                </c:pt>
                <c:pt idx="34">
                  <c:v>0.42143738020593446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24-4A68-915A-641A4CCFDABD}"/>
            </c:ext>
          </c:extLst>
        </c:ser>
        <c:ser>
          <c:idx val="1"/>
          <c:order val="1"/>
          <c:tx>
            <c:strRef>
              <c:f>'exp2-endosome15'!$L$2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'exp2-endosome15'!$J$3:$J$37</c:f>
              <c:numCache>
                <c:formatCode>General</c:formatCode>
                <c:ptCount val="35"/>
                <c:pt idx="0">
                  <c:v>20</c:v>
                </c:pt>
                <c:pt idx="1">
                  <c:v>21</c:v>
                </c:pt>
                <c:pt idx="2">
                  <c:v>22</c:v>
                </c:pt>
                <c:pt idx="3">
                  <c:v>23</c:v>
                </c:pt>
                <c:pt idx="4">
                  <c:v>24</c:v>
                </c:pt>
                <c:pt idx="5">
                  <c:v>25</c:v>
                </c:pt>
                <c:pt idx="6">
                  <c:v>26</c:v>
                </c:pt>
                <c:pt idx="7">
                  <c:v>27</c:v>
                </c:pt>
                <c:pt idx="8">
                  <c:v>28</c:v>
                </c:pt>
                <c:pt idx="9">
                  <c:v>29</c:v>
                </c:pt>
                <c:pt idx="10">
                  <c:v>30</c:v>
                </c:pt>
                <c:pt idx="11">
                  <c:v>31</c:v>
                </c:pt>
                <c:pt idx="12">
                  <c:v>32</c:v>
                </c:pt>
                <c:pt idx="13">
                  <c:v>33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37</c:v>
                </c:pt>
                <c:pt idx="18">
                  <c:v>38</c:v>
                </c:pt>
                <c:pt idx="19">
                  <c:v>39</c:v>
                </c:pt>
                <c:pt idx="20">
                  <c:v>40</c:v>
                </c:pt>
                <c:pt idx="21">
                  <c:v>41</c:v>
                </c:pt>
                <c:pt idx="22">
                  <c:v>42</c:v>
                </c:pt>
                <c:pt idx="23">
                  <c:v>43</c:v>
                </c:pt>
                <c:pt idx="24">
                  <c:v>44</c:v>
                </c:pt>
                <c:pt idx="25">
                  <c:v>45</c:v>
                </c:pt>
                <c:pt idx="26">
                  <c:v>46</c:v>
                </c:pt>
                <c:pt idx="27">
                  <c:v>47</c:v>
                </c:pt>
                <c:pt idx="28">
                  <c:v>48</c:v>
                </c:pt>
                <c:pt idx="29">
                  <c:v>49</c:v>
                </c:pt>
                <c:pt idx="30">
                  <c:v>50</c:v>
                </c:pt>
                <c:pt idx="31">
                  <c:v>51</c:v>
                </c:pt>
                <c:pt idx="32">
                  <c:v>52</c:v>
                </c:pt>
                <c:pt idx="33">
                  <c:v>53</c:v>
                </c:pt>
                <c:pt idx="34">
                  <c:v>54</c:v>
                </c:pt>
              </c:numCache>
            </c:numRef>
          </c:xVal>
          <c:yVal>
            <c:numRef>
              <c:f>'exp2-endosome15'!$L$3:$L$37</c:f>
              <c:numCache>
                <c:formatCode>General</c:formatCode>
                <c:ptCount val="35"/>
                <c:pt idx="0">
                  <c:v>0.4221541448026937</c:v>
                </c:pt>
                <c:pt idx="1">
                  <c:v>0.28441869635111805</c:v>
                </c:pt>
                <c:pt idx="2">
                  <c:v>0.50235069307531188</c:v>
                </c:pt>
                <c:pt idx="3">
                  <c:v>0.64041978828596668</c:v>
                </c:pt>
                <c:pt idx="4">
                  <c:v>0.39655433892444464</c:v>
                </c:pt>
                <c:pt idx="5">
                  <c:v>0.20222026752403868</c:v>
                </c:pt>
                <c:pt idx="6">
                  <c:v>0.40519882313688566</c:v>
                </c:pt>
                <c:pt idx="7">
                  <c:v>0.19845915860353688</c:v>
                </c:pt>
                <c:pt idx="8">
                  <c:v>1</c:v>
                </c:pt>
                <c:pt idx="9">
                  <c:v>0.85947405138159971</c:v>
                </c:pt>
                <c:pt idx="10">
                  <c:v>0.50741605750856833</c:v>
                </c:pt>
                <c:pt idx="11">
                  <c:v>0.26024447207983215</c:v>
                </c:pt>
                <c:pt idx="12">
                  <c:v>0.33249416118171587</c:v>
                </c:pt>
                <c:pt idx="13">
                  <c:v>0.31371894810276379</c:v>
                </c:pt>
                <c:pt idx="14">
                  <c:v>0.2414085959537749</c:v>
                </c:pt>
                <c:pt idx="15">
                  <c:v>0.52655524887015126</c:v>
                </c:pt>
                <c:pt idx="16">
                  <c:v>0.70948466741484328</c:v>
                </c:pt>
                <c:pt idx="17">
                  <c:v>0.92298826170038561</c:v>
                </c:pt>
                <c:pt idx="18">
                  <c:v>0.85592526312596851</c:v>
                </c:pt>
                <c:pt idx="19">
                  <c:v>0.69164973156601661</c:v>
                </c:pt>
                <c:pt idx="20">
                  <c:v>0.75658952349176567</c:v>
                </c:pt>
                <c:pt idx="21">
                  <c:v>0.55922229973611626</c:v>
                </c:pt>
                <c:pt idx="22">
                  <c:v>0.20858988747004795</c:v>
                </c:pt>
                <c:pt idx="23">
                  <c:v>0.16103005853984126</c:v>
                </c:pt>
                <c:pt idx="24">
                  <c:v>0.4122660681246032</c:v>
                </c:pt>
                <c:pt idx="25">
                  <c:v>0.37856774545785599</c:v>
                </c:pt>
                <c:pt idx="26">
                  <c:v>5.6992932755012875E-2</c:v>
                </c:pt>
                <c:pt idx="27">
                  <c:v>8.140980921471766E-2</c:v>
                </c:pt>
                <c:pt idx="28">
                  <c:v>0.14586429676362725</c:v>
                </c:pt>
                <c:pt idx="29">
                  <c:v>0.52801116200066611</c:v>
                </c:pt>
                <c:pt idx="30">
                  <c:v>0.1033395007431218</c:v>
                </c:pt>
                <c:pt idx="31">
                  <c:v>0.48630531711607927</c:v>
                </c:pt>
                <c:pt idx="32">
                  <c:v>0.34295853680730437</c:v>
                </c:pt>
                <c:pt idx="33">
                  <c:v>0</c:v>
                </c:pt>
                <c:pt idx="34">
                  <c:v>0.19403075616488194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24-4A68-915A-641A4CCFD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814512"/>
        <c:axId val="514811888"/>
      </c:scatterChart>
      <c:valAx>
        <c:axId val="514814512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1888"/>
        <c:crosses val="autoZero"/>
        <c:crossBetween val="midCat"/>
        <c:majorUnit val="10"/>
      </c:valAx>
      <c:valAx>
        <c:axId val="514811888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'exp2-endosome16'!$K$2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'exp2-endosome16'!$J$3:$J$25</c:f>
              <c:numCache>
                <c:formatCode>General</c:formatCode>
                <c:ptCount val="2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</c:numCache>
            </c:numRef>
          </c:xVal>
          <c:yVal>
            <c:numRef>
              <c:f>'exp2-endosome16'!$K$3:$K$25</c:f>
              <c:numCache>
                <c:formatCode>General</c:formatCode>
                <c:ptCount val="23"/>
                <c:pt idx="0">
                  <c:v>0</c:v>
                </c:pt>
                <c:pt idx="1">
                  <c:v>0.15597188073553409</c:v>
                </c:pt>
                <c:pt idx="2">
                  <c:v>0.14897669425494339</c:v>
                </c:pt>
                <c:pt idx="3">
                  <c:v>0.23174152439657877</c:v>
                </c:pt>
                <c:pt idx="4">
                  <c:v>0.15606422643164661</c:v>
                </c:pt>
                <c:pt idx="5">
                  <c:v>0.11090718103219468</c:v>
                </c:pt>
                <c:pt idx="6">
                  <c:v>0.226373930809987</c:v>
                </c:pt>
                <c:pt idx="7">
                  <c:v>0.30878092137918289</c:v>
                </c:pt>
                <c:pt idx="8">
                  <c:v>0.43457884590966295</c:v>
                </c:pt>
                <c:pt idx="9">
                  <c:v>0.67612055730627618</c:v>
                </c:pt>
                <c:pt idx="10">
                  <c:v>0.62140573235908636</c:v>
                </c:pt>
                <c:pt idx="11">
                  <c:v>0.75296371968463938</c:v>
                </c:pt>
                <c:pt idx="12">
                  <c:v>0.85837633179808615</c:v>
                </c:pt>
                <c:pt idx="13">
                  <c:v>0.93717029700684529</c:v>
                </c:pt>
                <c:pt idx="14">
                  <c:v>0.83958398263900924</c:v>
                </c:pt>
                <c:pt idx="15">
                  <c:v>0.76322563516524111</c:v>
                </c:pt>
                <c:pt idx="16">
                  <c:v>1</c:v>
                </c:pt>
                <c:pt idx="17">
                  <c:v>0.8354399695259207</c:v>
                </c:pt>
                <c:pt idx="18">
                  <c:v>0.77513822996386961</c:v>
                </c:pt>
                <c:pt idx="19">
                  <c:v>0.55267744802668795</c:v>
                </c:pt>
                <c:pt idx="20">
                  <c:v>0.53905645784996126</c:v>
                </c:pt>
                <c:pt idx="21">
                  <c:v>0.68459327492467981</c:v>
                </c:pt>
                <c:pt idx="22">
                  <c:v>0.32828894968313871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C2-4899-8FEA-10B723A91DEF}"/>
            </c:ext>
          </c:extLst>
        </c:ser>
        <c:ser>
          <c:idx val="1"/>
          <c:order val="1"/>
          <c:tx>
            <c:strRef>
              <c:f>'exp2-endosome16'!$L$2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'exp2-endosome16'!$J$3:$J$25</c:f>
              <c:numCache>
                <c:formatCode>General</c:formatCode>
                <c:ptCount val="2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</c:numCache>
            </c:numRef>
          </c:xVal>
          <c:yVal>
            <c:numRef>
              <c:f>'exp2-endosome16'!$L$3:$L$25</c:f>
              <c:numCache>
                <c:formatCode>General</c:formatCode>
                <c:ptCount val="23"/>
                <c:pt idx="0">
                  <c:v>1.9120849962963701E-2</c:v>
                </c:pt>
                <c:pt idx="1">
                  <c:v>0.75084299786624753</c:v>
                </c:pt>
                <c:pt idx="2">
                  <c:v>0.45484848149826973</c:v>
                </c:pt>
                <c:pt idx="3">
                  <c:v>1</c:v>
                </c:pt>
                <c:pt idx="4">
                  <c:v>0.10432167693005026</c:v>
                </c:pt>
                <c:pt idx="5">
                  <c:v>0</c:v>
                </c:pt>
                <c:pt idx="6">
                  <c:v>0.48702612464207151</c:v>
                </c:pt>
                <c:pt idx="7">
                  <c:v>0.59070657040828733</c:v>
                </c:pt>
                <c:pt idx="8">
                  <c:v>0.72962156305624026</c:v>
                </c:pt>
                <c:pt idx="9">
                  <c:v>0.76639838144409678</c:v>
                </c:pt>
                <c:pt idx="10">
                  <c:v>0.39228422018551429</c:v>
                </c:pt>
                <c:pt idx="11">
                  <c:v>0.74718355794850244</c:v>
                </c:pt>
                <c:pt idx="12">
                  <c:v>0.71027407104399054</c:v>
                </c:pt>
                <c:pt idx="13">
                  <c:v>0.8565908613503439</c:v>
                </c:pt>
                <c:pt idx="14">
                  <c:v>0.60976661396778342</c:v>
                </c:pt>
                <c:pt idx="15">
                  <c:v>0.23400515196072941</c:v>
                </c:pt>
                <c:pt idx="16">
                  <c:v>0.49195697117776455</c:v>
                </c:pt>
                <c:pt idx="17">
                  <c:v>0.27857624570209238</c:v>
                </c:pt>
                <c:pt idx="18">
                  <c:v>0.22575206465379039</c:v>
                </c:pt>
                <c:pt idx="19">
                  <c:v>0.24294922112525033</c:v>
                </c:pt>
                <c:pt idx="20">
                  <c:v>0.26504958485809976</c:v>
                </c:pt>
                <c:pt idx="21">
                  <c:v>0.18230312544913777</c:v>
                </c:pt>
                <c:pt idx="22">
                  <c:v>0.22255143668947819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C2-4899-8FEA-10B723A91D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814512"/>
        <c:axId val="514811888"/>
      </c:scatterChart>
      <c:valAx>
        <c:axId val="514814512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1888"/>
        <c:crosses val="autoZero"/>
        <c:crossBetween val="midCat"/>
        <c:majorUnit val="10"/>
      </c:valAx>
      <c:valAx>
        <c:axId val="514811888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'exp2-endosome17'!$K$2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'exp2-endosome17'!$J$3:$J$54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'exp2-endosome17'!$K$3:$K$54</c:f>
              <c:numCache>
                <c:formatCode>General</c:formatCode>
                <c:ptCount val="52"/>
                <c:pt idx="0">
                  <c:v>1.8763531392829804E-3</c:v>
                </c:pt>
                <c:pt idx="1">
                  <c:v>0</c:v>
                </c:pt>
                <c:pt idx="2">
                  <c:v>3.7206318659289447E-3</c:v>
                </c:pt>
                <c:pt idx="3">
                  <c:v>7.644936252104878E-2</c:v>
                </c:pt>
                <c:pt idx="4">
                  <c:v>0.30140325555288244</c:v>
                </c:pt>
                <c:pt idx="5">
                  <c:v>6.1887579183705896E-2</c:v>
                </c:pt>
                <c:pt idx="6">
                  <c:v>0.29197337823751091</c:v>
                </c:pt>
                <c:pt idx="7">
                  <c:v>6.5143132066393772E-2</c:v>
                </c:pt>
                <c:pt idx="8">
                  <c:v>0.35944992382327001</c:v>
                </c:pt>
                <c:pt idx="9">
                  <c:v>0.30269425066153499</c:v>
                </c:pt>
                <c:pt idx="10">
                  <c:v>0.37751583674123962</c:v>
                </c:pt>
                <c:pt idx="11">
                  <c:v>0.44140004811161876</c:v>
                </c:pt>
                <c:pt idx="12">
                  <c:v>0.36901611739234969</c:v>
                </c:pt>
                <c:pt idx="13">
                  <c:v>0.38253548231897977</c:v>
                </c:pt>
                <c:pt idx="14">
                  <c:v>0.22881084115147118</c:v>
                </c:pt>
                <c:pt idx="15">
                  <c:v>0.26616951327078797</c:v>
                </c:pt>
                <c:pt idx="16">
                  <c:v>0.22006254510464249</c:v>
                </c:pt>
                <c:pt idx="17">
                  <c:v>0.29615107048352129</c:v>
                </c:pt>
                <c:pt idx="18">
                  <c:v>0.39913399085879209</c:v>
                </c:pt>
                <c:pt idx="19">
                  <c:v>0.40448239916606521</c:v>
                </c:pt>
                <c:pt idx="20">
                  <c:v>0.37774837623286012</c:v>
                </c:pt>
                <c:pt idx="21">
                  <c:v>0.27555929757036335</c:v>
                </c:pt>
                <c:pt idx="22">
                  <c:v>0.41973378237511011</c:v>
                </c:pt>
                <c:pt idx="23">
                  <c:v>0.33189800336781355</c:v>
                </c:pt>
                <c:pt idx="24">
                  <c:v>0.47759602277283286</c:v>
                </c:pt>
                <c:pt idx="25">
                  <c:v>0.62575575334776656</c:v>
                </c:pt>
                <c:pt idx="26">
                  <c:v>0.62789672039130751</c:v>
                </c:pt>
                <c:pt idx="27">
                  <c:v>0.70030470692005453</c:v>
                </c:pt>
                <c:pt idx="28">
                  <c:v>0.70618234303584315</c:v>
                </c:pt>
                <c:pt idx="29">
                  <c:v>0.70161975783818442</c:v>
                </c:pt>
                <c:pt idx="30">
                  <c:v>0.63626814208964799</c:v>
                </c:pt>
                <c:pt idx="31">
                  <c:v>0.35170395317135705</c:v>
                </c:pt>
                <c:pt idx="32">
                  <c:v>0.62805709245449448</c:v>
                </c:pt>
                <c:pt idx="33">
                  <c:v>0.80574131986207997</c:v>
                </c:pt>
                <c:pt idx="34">
                  <c:v>0.80320744126373156</c:v>
                </c:pt>
                <c:pt idx="35">
                  <c:v>0.63501723999679249</c:v>
                </c:pt>
                <c:pt idx="36">
                  <c:v>0.69485205677171069</c:v>
                </c:pt>
                <c:pt idx="37">
                  <c:v>0.57454093496912806</c:v>
                </c:pt>
                <c:pt idx="38">
                  <c:v>0.82974901772111276</c:v>
                </c:pt>
                <c:pt idx="39">
                  <c:v>0.75336380402533842</c:v>
                </c:pt>
                <c:pt idx="40">
                  <c:v>0.92407986528746722</c:v>
                </c:pt>
                <c:pt idx="41">
                  <c:v>0.76167107689840396</c:v>
                </c:pt>
                <c:pt idx="42">
                  <c:v>0.80197257637719532</c:v>
                </c:pt>
                <c:pt idx="43">
                  <c:v>0.91440942987731555</c:v>
                </c:pt>
                <c:pt idx="44">
                  <c:v>1</c:v>
                </c:pt>
                <c:pt idx="45">
                  <c:v>0.92739154839227</c:v>
                </c:pt>
                <c:pt idx="46">
                  <c:v>0.77419613503327744</c:v>
                </c:pt>
                <c:pt idx="47">
                  <c:v>0.86288188597546289</c:v>
                </c:pt>
                <c:pt idx="48">
                  <c:v>0.71696736428514174</c:v>
                </c:pt>
                <c:pt idx="49">
                  <c:v>0.6825194451126616</c:v>
                </c:pt>
                <c:pt idx="50">
                  <c:v>0.6702189078662496</c:v>
                </c:pt>
                <c:pt idx="51">
                  <c:v>0.73924304386175921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8C-4F47-85C6-A86390DC901A}"/>
            </c:ext>
          </c:extLst>
        </c:ser>
        <c:ser>
          <c:idx val="1"/>
          <c:order val="1"/>
          <c:tx>
            <c:strRef>
              <c:f>'exp2-endosome17'!$L$2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'exp2-endosome17'!$J$3:$J$54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'exp2-endosome17'!$L$3:$L$54</c:f>
              <c:numCache>
                <c:formatCode>General</c:formatCode>
                <c:ptCount val="52"/>
                <c:pt idx="0">
                  <c:v>0.17028682580579055</c:v>
                </c:pt>
                <c:pt idx="1">
                  <c:v>0</c:v>
                </c:pt>
                <c:pt idx="2">
                  <c:v>0.15907656082037955</c:v>
                </c:pt>
                <c:pt idx="3">
                  <c:v>0.10425375808350469</c:v>
                </c:pt>
                <c:pt idx="4">
                  <c:v>0.12807343832647936</c:v>
                </c:pt>
                <c:pt idx="5">
                  <c:v>0.17613936901735261</c:v>
                </c:pt>
                <c:pt idx="6">
                  <c:v>0.27094033135973467</c:v>
                </c:pt>
                <c:pt idx="7">
                  <c:v>0.12278396778541767</c:v>
                </c:pt>
                <c:pt idx="8">
                  <c:v>0.32458580033101808</c:v>
                </c:pt>
                <c:pt idx="9">
                  <c:v>0.30484413124712056</c:v>
                </c:pt>
                <c:pt idx="10">
                  <c:v>0.24374221509376068</c:v>
                </c:pt>
                <c:pt idx="11">
                  <c:v>0.35816540686266141</c:v>
                </c:pt>
                <c:pt idx="12">
                  <c:v>0.3542750865937514</c:v>
                </c:pt>
                <c:pt idx="13">
                  <c:v>0.2739945740269934</c:v>
                </c:pt>
                <c:pt idx="14">
                  <c:v>0.3448393536608253</c:v>
                </c:pt>
                <c:pt idx="15">
                  <c:v>0.40072005050591175</c:v>
                </c:pt>
                <c:pt idx="16">
                  <c:v>0.38459569675977229</c:v>
                </c:pt>
                <c:pt idx="17">
                  <c:v>0.27194703704335654</c:v>
                </c:pt>
                <c:pt idx="18">
                  <c:v>0.38754756257784867</c:v>
                </c:pt>
                <c:pt idx="19">
                  <c:v>0.33748528332793021</c:v>
                </c:pt>
                <c:pt idx="20">
                  <c:v>0.35982049925776838</c:v>
                </c:pt>
                <c:pt idx="21">
                  <c:v>0.37249816574811834</c:v>
                </c:pt>
                <c:pt idx="22">
                  <c:v>0.38580715614175687</c:v>
                </c:pt>
                <c:pt idx="23">
                  <c:v>0.44859829030661785</c:v>
                </c:pt>
                <c:pt idx="24">
                  <c:v>0.40821062330438329</c:v>
                </c:pt>
                <c:pt idx="25">
                  <c:v>0.43615950313102575</c:v>
                </c:pt>
                <c:pt idx="26">
                  <c:v>0.73013462555667341</c:v>
                </c:pt>
                <c:pt idx="27">
                  <c:v>0.68333134267237639</c:v>
                </c:pt>
                <c:pt idx="28">
                  <c:v>0.52300919685361824</c:v>
                </c:pt>
                <c:pt idx="29">
                  <c:v>0.38585834456634849</c:v>
                </c:pt>
                <c:pt idx="30">
                  <c:v>0.56148582933779234</c:v>
                </c:pt>
                <c:pt idx="31">
                  <c:v>0.33199105908850485</c:v>
                </c:pt>
                <c:pt idx="32">
                  <c:v>0.43796816079990475</c:v>
                </c:pt>
                <c:pt idx="33">
                  <c:v>0.63645980855529116</c:v>
                </c:pt>
                <c:pt idx="34">
                  <c:v>1</c:v>
                </c:pt>
                <c:pt idx="35">
                  <c:v>0.80379476854300635</c:v>
                </c:pt>
                <c:pt idx="36">
                  <c:v>0.96009009162727998</c:v>
                </c:pt>
                <c:pt idx="37">
                  <c:v>0.73443445322231182</c:v>
                </c:pt>
                <c:pt idx="38">
                  <c:v>0.57371986281502185</c:v>
                </c:pt>
                <c:pt idx="39">
                  <c:v>0.35342194618390349</c:v>
                </c:pt>
                <c:pt idx="40">
                  <c:v>0.58325797259713019</c:v>
                </c:pt>
                <c:pt idx="41">
                  <c:v>0.37674680498916502</c:v>
                </c:pt>
                <c:pt idx="42">
                  <c:v>0.48449843875304993</c:v>
                </c:pt>
                <c:pt idx="43">
                  <c:v>0.43933318545566236</c:v>
                </c:pt>
                <c:pt idx="44">
                  <c:v>0.48659716416127841</c:v>
                </c:pt>
                <c:pt idx="45">
                  <c:v>0.24234306482160803</c:v>
                </c:pt>
                <c:pt idx="46">
                  <c:v>0.34289419352637079</c:v>
                </c:pt>
                <c:pt idx="47">
                  <c:v>0.40735748289453444</c:v>
                </c:pt>
                <c:pt idx="48">
                  <c:v>0.16352995375978896</c:v>
                </c:pt>
                <c:pt idx="49">
                  <c:v>0.22546794751480206</c:v>
                </c:pt>
                <c:pt idx="50">
                  <c:v>0.22041735628849818</c:v>
                </c:pt>
                <c:pt idx="51">
                  <c:v>0.13326053201835969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38C-4F47-85C6-A86390DC9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814512"/>
        <c:axId val="514811888"/>
      </c:scatterChart>
      <c:valAx>
        <c:axId val="514814512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1888"/>
        <c:crosses val="autoZero"/>
        <c:crossBetween val="midCat"/>
        <c:majorUnit val="10"/>
      </c:valAx>
      <c:valAx>
        <c:axId val="514811888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'exp1-endosome4'!$N$2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'exp1-endosome4'!$M$3:$M$139</c:f>
              <c:numCache>
                <c:formatCode>General</c:formatCode>
                <c:ptCount val="137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</c:numCache>
            </c:numRef>
          </c:xVal>
          <c:yVal>
            <c:numRef>
              <c:f>'exp1-endosome4'!$N$3:$N$139</c:f>
              <c:numCache>
                <c:formatCode>General</c:formatCode>
                <c:ptCount val="137"/>
                <c:pt idx="0">
                  <c:v>0</c:v>
                </c:pt>
                <c:pt idx="1">
                  <c:v>0.14697019404853023</c:v>
                </c:pt>
                <c:pt idx="2">
                  <c:v>0.24691673045845033</c:v>
                </c:pt>
                <c:pt idx="3">
                  <c:v>0.35764711600383975</c:v>
                </c:pt>
                <c:pt idx="4">
                  <c:v>0.4337264122285811</c:v>
                </c:pt>
                <c:pt idx="5">
                  <c:v>0.43491719218945563</c:v>
                </c:pt>
                <c:pt idx="6">
                  <c:v>0.43953753994580735</c:v>
                </c:pt>
                <c:pt idx="7">
                  <c:v>0.51866365326431674</c:v>
                </c:pt>
                <c:pt idx="8">
                  <c:v>0.55524368461342188</c:v>
                </c:pt>
                <c:pt idx="9">
                  <c:v>0.63599193185822411</c:v>
                </c:pt>
                <c:pt idx="10">
                  <c:v>0.60161423589594021</c:v>
                </c:pt>
                <c:pt idx="11">
                  <c:v>0.71979914701272218</c:v>
                </c:pt>
                <c:pt idx="12">
                  <c:v>0.74715367136903243</c:v>
                </c:pt>
                <c:pt idx="13">
                  <c:v>0.79548354171982638</c:v>
                </c:pt>
                <c:pt idx="14">
                  <c:v>0.86873777324147339</c:v>
                </c:pt>
                <c:pt idx="15">
                  <c:v>0.93635706387683926</c:v>
                </c:pt>
                <c:pt idx="16">
                  <c:v>0.88308484914762009</c:v>
                </c:pt>
                <c:pt idx="17">
                  <c:v>1</c:v>
                </c:pt>
                <c:pt idx="18">
                  <c:v>0.78584794468948604</c:v>
                </c:pt>
                <c:pt idx="19">
                  <c:v>0.90050000607540792</c:v>
                </c:pt>
                <c:pt idx="20">
                  <c:v>0.89093123853266754</c:v>
                </c:pt>
                <c:pt idx="21">
                  <c:v>0.65948857215762025</c:v>
                </c:pt>
                <c:pt idx="22">
                  <c:v>0.55655293502958714</c:v>
                </c:pt>
                <c:pt idx="23">
                  <c:v>0.48087461573044615</c:v>
                </c:pt>
                <c:pt idx="24">
                  <c:v>0.42458292324329611</c:v>
                </c:pt>
                <c:pt idx="25">
                  <c:v>0.32276819888455527</c:v>
                </c:pt>
                <c:pt idx="26">
                  <c:v>0.18291838296941648</c:v>
                </c:pt>
                <c:pt idx="27">
                  <c:v>0.32740373516081606</c:v>
                </c:pt>
                <c:pt idx="28">
                  <c:v>0.29500965989866224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08-42DA-B13C-4FEC01963443}"/>
            </c:ext>
          </c:extLst>
        </c:ser>
        <c:ser>
          <c:idx val="1"/>
          <c:order val="1"/>
          <c:tx>
            <c:strRef>
              <c:f>'exp1-endosome4'!$O$2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'exp1-endosome4'!$M$3:$M$139</c:f>
              <c:numCache>
                <c:formatCode>General</c:formatCode>
                <c:ptCount val="137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</c:numCache>
            </c:numRef>
          </c:xVal>
          <c:yVal>
            <c:numRef>
              <c:f>'exp1-endosome4'!$O$3:$O$139</c:f>
              <c:numCache>
                <c:formatCode>General</c:formatCode>
                <c:ptCount val="137"/>
                <c:pt idx="0">
                  <c:v>2.5001077632655879E-2</c:v>
                </c:pt>
                <c:pt idx="1">
                  <c:v>0.29777145566619301</c:v>
                </c:pt>
                <c:pt idx="2">
                  <c:v>0.52118625802836338</c:v>
                </c:pt>
                <c:pt idx="3">
                  <c:v>0.63976895555842828</c:v>
                </c:pt>
                <c:pt idx="4">
                  <c:v>1</c:v>
                </c:pt>
                <c:pt idx="5">
                  <c:v>0.87279624121729293</c:v>
                </c:pt>
                <c:pt idx="6">
                  <c:v>0.49105564895038534</c:v>
                </c:pt>
                <c:pt idx="7">
                  <c:v>0.28578818052502231</c:v>
                </c:pt>
                <c:pt idx="8">
                  <c:v>0.72697099012888244</c:v>
                </c:pt>
                <c:pt idx="9">
                  <c:v>0.67701194016983535</c:v>
                </c:pt>
                <c:pt idx="10">
                  <c:v>0.47527910685805441</c:v>
                </c:pt>
                <c:pt idx="11">
                  <c:v>0.71839303418250733</c:v>
                </c:pt>
                <c:pt idx="12">
                  <c:v>0.30471140997456841</c:v>
                </c:pt>
                <c:pt idx="13">
                  <c:v>0.60097417992154833</c:v>
                </c:pt>
                <c:pt idx="14">
                  <c:v>0.38001638001637872</c:v>
                </c:pt>
                <c:pt idx="15">
                  <c:v>0.13151428940902565</c:v>
                </c:pt>
                <c:pt idx="16">
                  <c:v>0.17828354670460028</c:v>
                </c:pt>
                <c:pt idx="17">
                  <c:v>8.7417561101772442E-2</c:v>
                </c:pt>
                <c:pt idx="18">
                  <c:v>0</c:v>
                </c:pt>
                <c:pt idx="19">
                  <c:v>0.26578731841889708</c:v>
                </c:pt>
                <c:pt idx="20">
                  <c:v>0.11836717099874906</c:v>
                </c:pt>
                <c:pt idx="21">
                  <c:v>0.89159015474805015</c:v>
                </c:pt>
                <c:pt idx="22">
                  <c:v>9.4616147247725851E-2</c:v>
                </c:pt>
                <c:pt idx="23">
                  <c:v>0.95917927496874855</c:v>
                </c:pt>
                <c:pt idx="24">
                  <c:v>0.57166257166257139</c:v>
                </c:pt>
                <c:pt idx="25">
                  <c:v>0.48928833139359423</c:v>
                </c:pt>
                <c:pt idx="26">
                  <c:v>0.65110565110565155</c:v>
                </c:pt>
                <c:pt idx="27">
                  <c:v>6.5692486745118323E-2</c:v>
                </c:pt>
                <c:pt idx="28">
                  <c:v>0.89146083882925864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08-42DA-B13C-4FEC01963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'exp2-endosome18'!$K$2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'exp2-endosome18'!$J$3:$J$67</c:f>
              <c:numCache>
                <c:formatCode>General</c:formatCode>
                <c:ptCount val="65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  <c:pt idx="48">
                  <c:v>69</c:v>
                </c:pt>
                <c:pt idx="49">
                  <c:v>70</c:v>
                </c:pt>
                <c:pt idx="50">
                  <c:v>71</c:v>
                </c:pt>
                <c:pt idx="51">
                  <c:v>72</c:v>
                </c:pt>
                <c:pt idx="52">
                  <c:v>73</c:v>
                </c:pt>
                <c:pt idx="53">
                  <c:v>74</c:v>
                </c:pt>
                <c:pt idx="54">
                  <c:v>75</c:v>
                </c:pt>
                <c:pt idx="55">
                  <c:v>76</c:v>
                </c:pt>
                <c:pt idx="56">
                  <c:v>77</c:v>
                </c:pt>
                <c:pt idx="57">
                  <c:v>78</c:v>
                </c:pt>
                <c:pt idx="58">
                  <c:v>79</c:v>
                </c:pt>
                <c:pt idx="59">
                  <c:v>80</c:v>
                </c:pt>
                <c:pt idx="60">
                  <c:v>81</c:v>
                </c:pt>
                <c:pt idx="61">
                  <c:v>82</c:v>
                </c:pt>
                <c:pt idx="62">
                  <c:v>83</c:v>
                </c:pt>
                <c:pt idx="63">
                  <c:v>84</c:v>
                </c:pt>
                <c:pt idx="64">
                  <c:v>85</c:v>
                </c:pt>
              </c:numCache>
            </c:numRef>
          </c:xVal>
          <c:yVal>
            <c:numRef>
              <c:f>'exp2-endosome18'!$K$3:$K$67</c:f>
              <c:numCache>
                <c:formatCode>General</c:formatCode>
                <c:ptCount val="65"/>
                <c:pt idx="0">
                  <c:v>0.14301304211787513</c:v>
                </c:pt>
                <c:pt idx="1">
                  <c:v>9.7758648320703301E-2</c:v>
                </c:pt>
                <c:pt idx="2">
                  <c:v>1.8735166403382124E-2</c:v>
                </c:pt>
                <c:pt idx="3">
                  <c:v>1.112662835687607E-2</c:v>
                </c:pt>
                <c:pt idx="4">
                  <c:v>6.4821386325999722E-2</c:v>
                </c:pt>
                <c:pt idx="5">
                  <c:v>9.8804154551767817E-2</c:v>
                </c:pt>
                <c:pt idx="6">
                  <c:v>4.5246762364828476E-2</c:v>
                </c:pt>
                <c:pt idx="7">
                  <c:v>0</c:v>
                </c:pt>
                <c:pt idx="8">
                  <c:v>6.2959316834175719E-3</c:v>
                </c:pt>
                <c:pt idx="9">
                  <c:v>3.0411257888993282E-2</c:v>
                </c:pt>
                <c:pt idx="10">
                  <c:v>9.2492960003662233E-3</c:v>
                </c:pt>
                <c:pt idx="11">
                  <c:v>0.15193418652746923</c:v>
                </c:pt>
                <c:pt idx="12">
                  <c:v>0.14557720338530353</c:v>
                </c:pt>
                <c:pt idx="13">
                  <c:v>0.28414112044689666</c:v>
                </c:pt>
                <c:pt idx="14">
                  <c:v>0.24738051084808099</c:v>
                </c:pt>
                <c:pt idx="15">
                  <c:v>0.26506253958805526</c:v>
                </c:pt>
                <c:pt idx="16">
                  <c:v>0.4008028266825398</c:v>
                </c:pt>
                <c:pt idx="17">
                  <c:v>0.4219495257064797</c:v>
                </c:pt>
                <c:pt idx="18">
                  <c:v>0.49053320817784291</c:v>
                </c:pt>
                <c:pt idx="19">
                  <c:v>0.45566519380022424</c:v>
                </c:pt>
                <c:pt idx="20">
                  <c:v>0.48909086746491437</c:v>
                </c:pt>
                <c:pt idx="21">
                  <c:v>0.46119798224928843</c:v>
                </c:pt>
                <c:pt idx="22">
                  <c:v>0.55605668627944793</c:v>
                </c:pt>
                <c:pt idx="23">
                  <c:v>0.59427489945587841</c:v>
                </c:pt>
                <c:pt idx="24">
                  <c:v>0.59210757267031455</c:v>
                </c:pt>
                <c:pt idx="25">
                  <c:v>0.77916161084273883</c:v>
                </c:pt>
                <c:pt idx="26">
                  <c:v>0.71087555423277382</c:v>
                </c:pt>
                <c:pt idx="27">
                  <c:v>0.72217770553355143</c:v>
                </c:pt>
                <c:pt idx="28">
                  <c:v>0.47060753832886859</c:v>
                </c:pt>
                <c:pt idx="29">
                  <c:v>0.45323076688263642</c:v>
                </c:pt>
                <c:pt idx="30">
                  <c:v>0.52389783038378446</c:v>
                </c:pt>
                <c:pt idx="31">
                  <c:v>0.59280966444591976</c:v>
                </c:pt>
                <c:pt idx="32">
                  <c:v>0.634530705068034</c:v>
                </c:pt>
                <c:pt idx="33">
                  <c:v>0.61188824530476116</c:v>
                </c:pt>
                <c:pt idx="34">
                  <c:v>0.60746201454551008</c:v>
                </c:pt>
                <c:pt idx="35">
                  <c:v>0.80445980906156289</c:v>
                </c:pt>
                <c:pt idx="36">
                  <c:v>0.85677327777650569</c:v>
                </c:pt>
                <c:pt idx="37">
                  <c:v>0.90115005685417071</c:v>
                </c:pt>
                <c:pt idx="38">
                  <c:v>0.6586994513000145</c:v>
                </c:pt>
                <c:pt idx="39">
                  <c:v>0.84819554782237039</c:v>
                </c:pt>
                <c:pt idx="40">
                  <c:v>0.77668139533108949</c:v>
                </c:pt>
                <c:pt idx="41">
                  <c:v>0.91152117340903716</c:v>
                </c:pt>
                <c:pt idx="42">
                  <c:v>0.96958111067866337</c:v>
                </c:pt>
                <c:pt idx="43">
                  <c:v>0.83060509627051859</c:v>
                </c:pt>
                <c:pt idx="44">
                  <c:v>0.90490472156719048</c:v>
                </c:pt>
                <c:pt idx="45">
                  <c:v>0.84813449636362226</c:v>
                </c:pt>
                <c:pt idx="46">
                  <c:v>0.75687782839961193</c:v>
                </c:pt>
                <c:pt idx="47">
                  <c:v>0.88189595305142787</c:v>
                </c:pt>
                <c:pt idx="48">
                  <c:v>0.98157772232270246</c:v>
                </c:pt>
                <c:pt idx="49">
                  <c:v>0.9562184726451306</c:v>
                </c:pt>
                <c:pt idx="50">
                  <c:v>0.86907514671428632</c:v>
                </c:pt>
                <c:pt idx="51">
                  <c:v>1</c:v>
                </c:pt>
                <c:pt idx="52">
                  <c:v>0.90763677434617651</c:v>
                </c:pt>
                <c:pt idx="53">
                  <c:v>0.81412120240847985</c:v>
                </c:pt>
                <c:pt idx="54">
                  <c:v>0.90352343231301091</c:v>
                </c:pt>
                <c:pt idx="55">
                  <c:v>0.89670856323023251</c:v>
                </c:pt>
                <c:pt idx="56">
                  <c:v>0.81635721208513612</c:v>
                </c:pt>
                <c:pt idx="57">
                  <c:v>0.79157795126567287</c:v>
                </c:pt>
                <c:pt idx="58">
                  <c:v>0.87061669604768122</c:v>
                </c:pt>
                <c:pt idx="59">
                  <c:v>0.73386142845150593</c:v>
                </c:pt>
                <c:pt idx="60">
                  <c:v>0.78764776360875122</c:v>
                </c:pt>
                <c:pt idx="61">
                  <c:v>0.68709601105031359</c:v>
                </c:pt>
                <c:pt idx="62">
                  <c:v>0.79636285934507034</c:v>
                </c:pt>
                <c:pt idx="63">
                  <c:v>0.68447079832413749</c:v>
                </c:pt>
                <c:pt idx="64">
                  <c:v>0.91529110098674404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A8-488D-93B4-6DDB3A53C855}"/>
            </c:ext>
          </c:extLst>
        </c:ser>
        <c:ser>
          <c:idx val="1"/>
          <c:order val="1"/>
          <c:tx>
            <c:strRef>
              <c:f>'exp2-endosome18'!$L$2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'exp2-endosome18'!$J$3:$J$67</c:f>
              <c:numCache>
                <c:formatCode>General</c:formatCode>
                <c:ptCount val="65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  <c:pt idx="46">
                  <c:v>67</c:v>
                </c:pt>
                <c:pt idx="47">
                  <c:v>68</c:v>
                </c:pt>
                <c:pt idx="48">
                  <c:v>69</c:v>
                </c:pt>
                <c:pt idx="49">
                  <c:v>70</c:v>
                </c:pt>
                <c:pt idx="50">
                  <c:v>71</c:v>
                </c:pt>
                <c:pt idx="51">
                  <c:v>72</c:v>
                </c:pt>
                <c:pt idx="52">
                  <c:v>73</c:v>
                </c:pt>
                <c:pt idx="53">
                  <c:v>74</c:v>
                </c:pt>
                <c:pt idx="54">
                  <c:v>75</c:v>
                </c:pt>
                <c:pt idx="55">
                  <c:v>76</c:v>
                </c:pt>
                <c:pt idx="56">
                  <c:v>77</c:v>
                </c:pt>
                <c:pt idx="57">
                  <c:v>78</c:v>
                </c:pt>
                <c:pt idx="58">
                  <c:v>79</c:v>
                </c:pt>
                <c:pt idx="59">
                  <c:v>80</c:v>
                </c:pt>
                <c:pt idx="60">
                  <c:v>81</c:v>
                </c:pt>
                <c:pt idx="61">
                  <c:v>82</c:v>
                </c:pt>
                <c:pt idx="62">
                  <c:v>83</c:v>
                </c:pt>
                <c:pt idx="63">
                  <c:v>84</c:v>
                </c:pt>
                <c:pt idx="64">
                  <c:v>85</c:v>
                </c:pt>
              </c:numCache>
            </c:numRef>
          </c:xVal>
          <c:yVal>
            <c:numRef>
              <c:f>'exp2-endosome18'!$L$3:$L$67</c:f>
              <c:numCache>
                <c:formatCode>General</c:formatCode>
                <c:ptCount val="65"/>
                <c:pt idx="0">
                  <c:v>0.2701296684525214</c:v>
                </c:pt>
                <c:pt idx="1">
                  <c:v>0.35326241685431214</c:v>
                </c:pt>
                <c:pt idx="2">
                  <c:v>0.48492377772601514</c:v>
                </c:pt>
                <c:pt idx="3">
                  <c:v>0.27810130186091209</c:v>
                </c:pt>
                <c:pt idx="4">
                  <c:v>0.40805445557367487</c:v>
                </c:pt>
                <c:pt idx="5">
                  <c:v>0.25123586199756842</c:v>
                </c:pt>
                <c:pt idx="6">
                  <c:v>0.26088982063824939</c:v>
                </c:pt>
                <c:pt idx="7">
                  <c:v>0.36027641897662904</c:v>
                </c:pt>
                <c:pt idx="8">
                  <c:v>0.31550068587105617</c:v>
                </c:pt>
                <c:pt idx="9">
                  <c:v>0.24334187436912916</c:v>
                </c:pt>
                <c:pt idx="10">
                  <c:v>0.10458886559515629</c:v>
                </c:pt>
                <c:pt idx="11">
                  <c:v>0.29740921914227403</c:v>
                </c:pt>
                <c:pt idx="12">
                  <c:v>0</c:v>
                </c:pt>
                <c:pt idx="13">
                  <c:v>0.56937650438698717</c:v>
                </c:pt>
                <c:pt idx="14">
                  <c:v>0.4467479359163517</c:v>
                </c:pt>
                <c:pt idx="15">
                  <c:v>0.71172710096539649</c:v>
                </c:pt>
                <c:pt idx="16">
                  <c:v>0.50676812381913816</c:v>
                </c:pt>
                <c:pt idx="17">
                  <c:v>0.7385148950487872</c:v>
                </c:pt>
                <c:pt idx="18">
                  <c:v>0.74035251184098338</c:v>
                </c:pt>
                <c:pt idx="19">
                  <c:v>0.63674715945855243</c:v>
                </c:pt>
                <c:pt idx="20">
                  <c:v>0.64270000258819249</c:v>
                </c:pt>
                <c:pt idx="21">
                  <c:v>0.78595646659937557</c:v>
                </c:pt>
                <c:pt idx="22">
                  <c:v>0.71105417087248157</c:v>
                </c:pt>
                <c:pt idx="23">
                  <c:v>0.74234542019308103</c:v>
                </c:pt>
                <c:pt idx="24">
                  <c:v>0.80668788984652029</c:v>
                </c:pt>
                <c:pt idx="25">
                  <c:v>0.90930972901622897</c:v>
                </c:pt>
                <c:pt idx="26">
                  <c:v>0.64870460957113707</c:v>
                </c:pt>
                <c:pt idx="27">
                  <c:v>0.63866242203069712</c:v>
                </c:pt>
                <c:pt idx="28">
                  <c:v>0.26601444211507302</c:v>
                </c:pt>
                <c:pt idx="29">
                  <c:v>0.3140771799052734</c:v>
                </c:pt>
                <c:pt idx="30">
                  <c:v>0.51875145585837423</c:v>
                </c:pt>
                <c:pt idx="31">
                  <c:v>0.56549421538939482</c:v>
                </c:pt>
                <c:pt idx="32">
                  <c:v>0.92346714289411724</c:v>
                </c:pt>
                <c:pt idx="33">
                  <c:v>0.83285451769029917</c:v>
                </c:pt>
                <c:pt idx="34">
                  <c:v>0.6873204441338624</c:v>
                </c:pt>
                <c:pt idx="35">
                  <c:v>0.77832129823744234</c:v>
                </c:pt>
                <c:pt idx="36">
                  <c:v>1</c:v>
                </c:pt>
                <c:pt idx="37">
                  <c:v>0.81830887491265047</c:v>
                </c:pt>
                <c:pt idx="38">
                  <c:v>0.56427776483681502</c:v>
                </c:pt>
                <c:pt idx="39">
                  <c:v>0.61653337474441661</c:v>
                </c:pt>
                <c:pt idx="40">
                  <c:v>0.65336335636824883</c:v>
                </c:pt>
                <c:pt idx="41">
                  <c:v>0.67797706861298879</c:v>
                </c:pt>
                <c:pt idx="42">
                  <c:v>0.67404301576209491</c:v>
                </c:pt>
                <c:pt idx="43">
                  <c:v>0.54719569324740669</c:v>
                </c:pt>
                <c:pt idx="44">
                  <c:v>0.54408986204933218</c:v>
                </c:pt>
                <c:pt idx="45">
                  <c:v>0.58167041954603216</c:v>
                </c:pt>
                <c:pt idx="46">
                  <c:v>0.67538887594792629</c:v>
                </c:pt>
                <c:pt idx="47">
                  <c:v>0.65538214664699646</c:v>
                </c:pt>
                <c:pt idx="48">
                  <c:v>0.92326008748091271</c:v>
                </c:pt>
                <c:pt idx="49">
                  <c:v>0.88821595879597381</c:v>
                </c:pt>
                <c:pt idx="50">
                  <c:v>0.81577244610088939</c:v>
                </c:pt>
                <c:pt idx="51">
                  <c:v>0.61573103501824733</c:v>
                </c:pt>
                <c:pt idx="52">
                  <c:v>0.60255713435308289</c:v>
                </c:pt>
                <c:pt idx="53">
                  <c:v>0.49949530243031381</c:v>
                </c:pt>
                <c:pt idx="54">
                  <c:v>0.73351968320521943</c:v>
                </c:pt>
                <c:pt idx="55">
                  <c:v>0.72647979915624961</c:v>
                </c:pt>
                <c:pt idx="56">
                  <c:v>0.69337681497010695</c:v>
                </c:pt>
                <c:pt idx="57">
                  <c:v>0.66301731500893046</c:v>
                </c:pt>
                <c:pt idx="58">
                  <c:v>0.52646427000025975</c:v>
                </c:pt>
                <c:pt idx="59">
                  <c:v>0.4700157879752575</c:v>
                </c:pt>
                <c:pt idx="60">
                  <c:v>0.64342469653441037</c:v>
                </c:pt>
                <c:pt idx="61">
                  <c:v>0.51150451639620143</c:v>
                </c:pt>
                <c:pt idx="62">
                  <c:v>0.39658876206744925</c:v>
                </c:pt>
                <c:pt idx="63">
                  <c:v>0.55206149545772287</c:v>
                </c:pt>
                <c:pt idx="64">
                  <c:v>0.703962522970211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BA8-488D-93B4-6DDB3A53C8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814512"/>
        <c:axId val="514811888"/>
      </c:scatterChart>
      <c:valAx>
        <c:axId val="514814512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1888"/>
        <c:crosses val="autoZero"/>
        <c:crossBetween val="midCat"/>
        <c:majorUnit val="10"/>
      </c:valAx>
      <c:valAx>
        <c:axId val="514811888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'exp2-endosome19'!$K$2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'exp2-endosome19'!$J$3:$J$54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'exp2-endosome19'!$K$3:$K$54</c:f>
              <c:numCache>
                <c:formatCode>General</c:formatCode>
                <c:ptCount val="52"/>
                <c:pt idx="0">
                  <c:v>0</c:v>
                </c:pt>
                <c:pt idx="1">
                  <c:v>1.8073422101858361E-2</c:v>
                </c:pt>
                <c:pt idx="2">
                  <c:v>0.14675016926201756</c:v>
                </c:pt>
                <c:pt idx="3">
                  <c:v>0.1776310840291887</c:v>
                </c:pt>
                <c:pt idx="4">
                  <c:v>0.39749304145038761</c:v>
                </c:pt>
                <c:pt idx="5">
                  <c:v>0.17488527796584682</c:v>
                </c:pt>
                <c:pt idx="6">
                  <c:v>0.27752388475137324</c:v>
                </c:pt>
                <c:pt idx="7">
                  <c:v>0.33818551117129314</c:v>
                </c:pt>
                <c:pt idx="8">
                  <c:v>0.30262168058376604</c:v>
                </c:pt>
                <c:pt idx="9">
                  <c:v>0.45987549838260716</c:v>
                </c:pt>
                <c:pt idx="10">
                  <c:v>0.4129052884977058</c:v>
                </c:pt>
                <c:pt idx="11">
                  <c:v>0.74156510945610465</c:v>
                </c:pt>
                <c:pt idx="12">
                  <c:v>0.65210072970736521</c:v>
                </c:pt>
                <c:pt idx="13">
                  <c:v>0.5946080643947943</c:v>
                </c:pt>
                <c:pt idx="14">
                  <c:v>0.67506394342887222</c:v>
                </c:pt>
                <c:pt idx="15">
                  <c:v>0.51226209283081325</c:v>
                </c:pt>
                <c:pt idx="16">
                  <c:v>0.40856089671255585</c:v>
                </c:pt>
                <c:pt idx="17">
                  <c:v>0.43261491010306208</c:v>
                </c:pt>
                <c:pt idx="18">
                  <c:v>0.39413601143459009</c:v>
                </c:pt>
                <c:pt idx="19">
                  <c:v>0.44299631384939459</c:v>
                </c:pt>
                <c:pt idx="20">
                  <c:v>0.44440683066275477</c:v>
                </c:pt>
                <c:pt idx="21">
                  <c:v>0.4659313172346351</c:v>
                </c:pt>
                <c:pt idx="22">
                  <c:v>0.3987248928007226</c:v>
                </c:pt>
                <c:pt idx="23">
                  <c:v>0.5741555706010687</c:v>
                </c:pt>
                <c:pt idx="24">
                  <c:v>0.56790227939517068</c:v>
                </c:pt>
                <c:pt idx="25">
                  <c:v>0.57300835025953489</c:v>
                </c:pt>
                <c:pt idx="26">
                  <c:v>0.6406097194011886</c:v>
                </c:pt>
                <c:pt idx="27">
                  <c:v>0.71748288572933139</c:v>
                </c:pt>
                <c:pt idx="28">
                  <c:v>0.69882645001128452</c:v>
                </c:pt>
                <c:pt idx="29">
                  <c:v>0.70475062062739813</c:v>
                </c:pt>
                <c:pt idx="30">
                  <c:v>0.87692770631159234</c:v>
                </c:pt>
                <c:pt idx="31">
                  <c:v>0.78866696757692079</c:v>
                </c:pt>
                <c:pt idx="32">
                  <c:v>0.64685360716166396</c:v>
                </c:pt>
                <c:pt idx="33">
                  <c:v>0.73827390355826406</c:v>
                </c:pt>
                <c:pt idx="34">
                  <c:v>0.68944181147972661</c:v>
                </c:pt>
                <c:pt idx="35">
                  <c:v>1</c:v>
                </c:pt>
                <c:pt idx="36">
                  <c:v>0.72782667569397408</c:v>
                </c:pt>
                <c:pt idx="37">
                  <c:v>0.62711577522004058</c:v>
                </c:pt>
                <c:pt idx="38">
                  <c:v>0.56011622658542148</c:v>
                </c:pt>
                <c:pt idx="39">
                  <c:v>0.57250056420672546</c:v>
                </c:pt>
                <c:pt idx="40">
                  <c:v>0.56289964643045254</c:v>
                </c:pt>
                <c:pt idx="41">
                  <c:v>0.44537538554126233</c:v>
                </c:pt>
                <c:pt idx="42">
                  <c:v>0.56100955390054941</c:v>
                </c:pt>
                <c:pt idx="43">
                  <c:v>0.6806307831189351</c:v>
                </c:pt>
                <c:pt idx="44">
                  <c:v>0.65295644324080393</c:v>
                </c:pt>
                <c:pt idx="45">
                  <c:v>0.80368426991649788</c:v>
                </c:pt>
                <c:pt idx="46">
                  <c:v>0.72475174904084894</c:v>
                </c:pt>
                <c:pt idx="47">
                  <c:v>0.67053148273527441</c:v>
                </c:pt>
                <c:pt idx="48">
                  <c:v>0.74692507334687475</c:v>
                </c:pt>
                <c:pt idx="49">
                  <c:v>0.7062081546678709</c:v>
                </c:pt>
                <c:pt idx="50">
                  <c:v>0.73421161513578581</c:v>
                </c:pt>
                <c:pt idx="51">
                  <c:v>0.63898292334311346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28-4517-A7D7-98FB47B4D91E}"/>
            </c:ext>
          </c:extLst>
        </c:ser>
        <c:ser>
          <c:idx val="1"/>
          <c:order val="1"/>
          <c:tx>
            <c:strRef>
              <c:f>'exp2-endosome19'!$L$2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'exp2-endosome19'!$J$3:$J$54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xVal>
          <c:yVal>
            <c:numRef>
              <c:f>'exp2-endosome19'!$L$3:$L$54</c:f>
              <c:numCache>
                <c:formatCode>General</c:formatCode>
                <c:ptCount val="52"/>
                <c:pt idx="0">
                  <c:v>0.32869221946600574</c:v>
                </c:pt>
                <c:pt idx="1">
                  <c:v>0.35120428902936746</c:v>
                </c:pt>
                <c:pt idx="2">
                  <c:v>0.39009362246939372</c:v>
                </c:pt>
                <c:pt idx="3">
                  <c:v>0.36294043903870293</c:v>
                </c:pt>
                <c:pt idx="4">
                  <c:v>0.36619455335947365</c:v>
                </c:pt>
                <c:pt idx="5">
                  <c:v>6.9003227441253714E-2</c:v>
                </c:pt>
                <c:pt idx="6">
                  <c:v>0.2905230588674626</c:v>
                </c:pt>
                <c:pt idx="7">
                  <c:v>0.24187138246512577</c:v>
                </c:pt>
                <c:pt idx="8">
                  <c:v>0.24272492064762394</c:v>
                </c:pt>
                <c:pt idx="9">
                  <c:v>0.52860686564775594</c:v>
                </c:pt>
                <c:pt idx="10">
                  <c:v>0.50737510335813996</c:v>
                </c:pt>
                <c:pt idx="11">
                  <c:v>0.7440185644554701</c:v>
                </c:pt>
                <c:pt idx="12">
                  <c:v>0.82851884452268632</c:v>
                </c:pt>
                <c:pt idx="13">
                  <c:v>0.70352884692326167</c:v>
                </c:pt>
                <c:pt idx="14">
                  <c:v>0.66768024325838227</c:v>
                </c:pt>
                <c:pt idx="15">
                  <c:v>0.49921314448801163</c:v>
                </c:pt>
                <c:pt idx="16">
                  <c:v>0.73086874183137385</c:v>
                </c:pt>
                <c:pt idx="17">
                  <c:v>0.95430903416819979</c:v>
                </c:pt>
                <c:pt idx="18">
                  <c:v>0.85383158624736566</c:v>
                </c:pt>
                <c:pt idx="19">
                  <c:v>0.77687978448160888</c:v>
                </c:pt>
                <c:pt idx="20">
                  <c:v>0.73310927956042737</c:v>
                </c:pt>
                <c:pt idx="21">
                  <c:v>0.7065162305620023</c:v>
                </c:pt>
                <c:pt idx="22">
                  <c:v>0.32426449014430198</c:v>
                </c:pt>
                <c:pt idx="23">
                  <c:v>0.37467658904803997</c:v>
                </c:pt>
                <c:pt idx="24">
                  <c:v>0.45818996559174141</c:v>
                </c:pt>
                <c:pt idx="25">
                  <c:v>0.31450214718199143</c:v>
                </c:pt>
                <c:pt idx="26">
                  <c:v>0</c:v>
                </c:pt>
                <c:pt idx="27">
                  <c:v>0.46901923128217549</c:v>
                </c:pt>
                <c:pt idx="28">
                  <c:v>0.48862393641140683</c:v>
                </c:pt>
                <c:pt idx="29">
                  <c:v>0.28814915579739248</c:v>
                </c:pt>
                <c:pt idx="30">
                  <c:v>0.3635805926755758</c:v>
                </c:pt>
                <c:pt idx="31">
                  <c:v>0.34669654050305493</c:v>
                </c:pt>
                <c:pt idx="32">
                  <c:v>0.35043077005147955</c:v>
                </c:pt>
                <c:pt idx="33">
                  <c:v>0.37144914779547167</c:v>
                </c:pt>
                <c:pt idx="34">
                  <c:v>1</c:v>
                </c:pt>
                <c:pt idx="35">
                  <c:v>0.33231975674161923</c:v>
                </c:pt>
                <c:pt idx="36">
                  <c:v>0.27227868021658574</c:v>
                </c:pt>
                <c:pt idx="37">
                  <c:v>0.13275186044650789</c:v>
                </c:pt>
                <c:pt idx="38">
                  <c:v>0.20930356618922025</c:v>
                </c:pt>
                <c:pt idx="39">
                  <c:v>0.20068816515963964</c:v>
                </c:pt>
                <c:pt idx="40">
                  <c:v>8.5620548931744492E-2</c:v>
                </c:pt>
                <c:pt idx="41">
                  <c:v>1.7977647968846013E-2</c:v>
                </c:pt>
                <c:pt idx="42">
                  <c:v>5.6280173908406499E-2</c:v>
                </c:pt>
                <c:pt idx="43">
                  <c:v>0.62334960390493666</c:v>
                </c:pt>
                <c:pt idx="44">
                  <c:v>0.40169640713771415</c:v>
                </c:pt>
                <c:pt idx="45">
                  <c:v>0.53876930463311168</c:v>
                </c:pt>
                <c:pt idx="46">
                  <c:v>0.39246752553946385</c:v>
                </c:pt>
                <c:pt idx="47">
                  <c:v>0.4865167640233653</c:v>
                </c:pt>
                <c:pt idx="48">
                  <c:v>0.44744071910591915</c:v>
                </c:pt>
                <c:pt idx="49">
                  <c:v>0.30895414899575935</c:v>
                </c:pt>
                <c:pt idx="50">
                  <c:v>0.4887839748206243</c:v>
                </c:pt>
                <c:pt idx="51">
                  <c:v>0.37387639700194736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F28-4517-A7D7-98FB47B4D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4814512"/>
        <c:axId val="514811888"/>
      </c:scatterChart>
      <c:valAx>
        <c:axId val="514814512"/>
        <c:scaling>
          <c:orientation val="minMax"/>
          <c:max val="9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1888"/>
        <c:crosses val="autoZero"/>
        <c:crossBetween val="midCat"/>
        <c:majorUnit val="10"/>
      </c:valAx>
      <c:valAx>
        <c:axId val="514811888"/>
        <c:scaling>
          <c:orientation val="minMax"/>
          <c:max val="1.1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14814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C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'exp2-aligned'!$AP$35:$AP$71</c:f>
              <c:numCache>
                <c:formatCode>General</c:formatCode>
                <c:ptCount val="37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</c:numCache>
            </c:numRef>
          </c:xVal>
          <c:yVal>
            <c:numRef>
              <c:f>'exp2-aligned'!$AQ$35:$AQ$71</c:f>
              <c:numCache>
                <c:formatCode>General</c:formatCode>
                <c:ptCount val="37"/>
                <c:pt idx="0">
                  <c:v>0.12971479229474789</c:v>
                </c:pt>
                <c:pt idx="1">
                  <c:v>0.16867835408352014</c:v>
                </c:pt>
                <c:pt idx="2">
                  <c:v>0.10737820031424301</c:v>
                </c:pt>
                <c:pt idx="3">
                  <c:v>0.1648948233337986</c:v>
                </c:pt>
                <c:pt idx="4">
                  <c:v>0.20051813706744293</c:v>
                </c:pt>
                <c:pt idx="5">
                  <c:v>0.14933551865125785</c:v>
                </c:pt>
                <c:pt idx="6">
                  <c:v>0.23499438262336858</c:v>
                </c:pt>
                <c:pt idx="7">
                  <c:v>0.18783206293652954</c:v>
                </c:pt>
                <c:pt idx="8">
                  <c:v>0.22112146612970165</c:v>
                </c:pt>
                <c:pt idx="9">
                  <c:v>0.21397126484694282</c:v>
                </c:pt>
                <c:pt idx="10">
                  <c:v>0.32050684959110759</c:v>
                </c:pt>
                <c:pt idx="11">
                  <c:v>0.37706632621967939</c:v>
                </c:pt>
                <c:pt idx="12">
                  <c:v>0.50003323575002634</c:v>
                </c:pt>
                <c:pt idx="13">
                  <c:v>0.54575089654189946</c:v>
                </c:pt>
                <c:pt idx="14">
                  <c:v>0.52295630834220497</c:v>
                </c:pt>
                <c:pt idx="15">
                  <c:v>0.52495063874880976</c:v>
                </c:pt>
                <c:pt idx="16">
                  <c:v>0.55368435451818288</c:v>
                </c:pt>
                <c:pt idx="17">
                  <c:v>0.55450499039951817</c:v>
                </c:pt>
                <c:pt idx="18">
                  <c:v>0.57220033893369449</c:v>
                </c:pt>
                <c:pt idx="19">
                  <c:v>0.54772540882347431</c:v>
                </c:pt>
                <c:pt idx="20">
                  <c:v>0.57751591237216071</c:v>
                </c:pt>
                <c:pt idx="21">
                  <c:v>0.62417549493114988</c:v>
                </c:pt>
                <c:pt idx="22">
                  <c:v>0.60251437847054545</c:v>
                </c:pt>
                <c:pt idx="23">
                  <c:v>0.55691500290942941</c:v>
                </c:pt>
                <c:pt idx="24">
                  <c:v>0.59412199996901649</c:v>
                </c:pt>
                <c:pt idx="25">
                  <c:v>0.57207235837487136</c:v>
                </c:pt>
                <c:pt idx="26">
                  <c:v>0.64957890610676772</c:v>
                </c:pt>
                <c:pt idx="27">
                  <c:v>0.65862883606291522</c:v>
                </c:pt>
                <c:pt idx="28">
                  <c:v>0.6980921984189733</c:v>
                </c:pt>
                <c:pt idx="29">
                  <c:v>0.62547207981416697</c:v>
                </c:pt>
                <c:pt idx="30">
                  <c:v>0.68928157005984847</c:v>
                </c:pt>
                <c:pt idx="31">
                  <c:v>0.67084851591022776</c:v>
                </c:pt>
                <c:pt idx="32">
                  <c:v>0.6834341549702021</c:v>
                </c:pt>
                <c:pt idx="33">
                  <c:v>0.67115478363467529</c:v>
                </c:pt>
                <c:pt idx="34">
                  <c:v>0.60971945164202102</c:v>
                </c:pt>
                <c:pt idx="35">
                  <c:v>0.70988612098040682</c:v>
                </c:pt>
                <c:pt idx="36">
                  <c:v>0.75957085610371755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EB-4D5A-B3C4-B6EA37DD3DD5}"/>
            </c:ext>
          </c:extLst>
        </c:ser>
        <c:ser>
          <c:idx val="1"/>
          <c:order val="1"/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'exp2-aligned'!$AP$35:$AP$71</c:f>
              <c:numCache>
                <c:formatCode>General</c:formatCode>
                <c:ptCount val="37"/>
                <c:pt idx="0">
                  <c:v>-12</c:v>
                </c:pt>
                <c:pt idx="1">
                  <c:v>-11</c:v>
                </c:pt>
                <c:pt idx="2">
                  <c:v>-10</c:v>
                </c:pt>
                <c:pt idx="3">
                  <c:v>-9</c:v>
                </c:pt>
                <c:pt idx="4">
                  <c:v>-8</c:v>
                </c:pt>
                <c:pt idx="5">
                  <c:v>-7</c:v>
                </c:pt>
                <c:pt idx="6">
                  <c:v>-6</c:v>
                </c:pt>
                <c:pt idx="7">
                  <c:v>-5</c:v>
                </c:pt>
                <c:pt idx="8">
                  <c:v>-4</c:v>
                </c:pt>
                <c:pt idx="9">
                  <c:v>-3</c:v>
                </c:pt>
                <c:pt idx="10">
                  <c:v>-2</c:v>
                </c:pt>
                <c:pt idx="11">
                  <c:v>-1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  <c:pt idx="29">
                  <c:v>17</c:v>
                </c:pt>
                <c:pt idx="30">
                  <c:v>18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</c:numCache>
            </c:numRef>
          </c:xVal>
          <c:yVal>
            <c:numRef>
              <c:f>'exp2-aligned'!$AR$35:$AR$71</c:f>
              <c:numCache>
                <c:formatCode>General</c:formatCode>
                <c:ptCount val="37"/>
                <c:pt idx="0">
                  <c:v>0.23349989687397502</c:v>
                </c:pt>
                <c:pt idx="1">
                  <c:v>0.18232439257530181</c:v>
                </c:pt>
                <c:pt idx="2">
                  <c:v>0.20931058839409547</c:v>
                </c:pt>
                <c:pt idx="3">
                  <c:v>0.2006600160518813</c:v>
                </c:pt>
                <c:pt idx="4">
                  <c:v>0.20225231274292083</c:v>
                </c:pt>
                <c:pt idx="5">
                  <c:v>0.17290307322789059</c:v>
                </c:pt>
                <c:pt idx="6">
                  <c:v>0.28876621782213907</c:v>
                </c:pt>
                <c:pt idx="7">
                  <c:v>0.39923343488368568</c:v>
                </c:pt>
                <c:pt idx="8">
                  <c:v>0.47264812942655432</c:v>
                </c:pt>
                <c:pt idx="9">
                  <c:v>0.36027799308629155</c:v>
                </c:pt>
                <c:pt idx="10">
                  <c:v>0.4550280488597756</c:v>
                </c:pt>
                <c:pt idx="11">
                  <c:v>0.47122140750251867</c:v>
                </c:pt>
                <c:pt idx="12">
                  <c:v>0.75397315739008375</c:v>
                </c:pt>
                <c:pt idx="13">
                  <c:v>0.81134976614475607</c:v>
                </c:pt>
                <c:pt idx="14">
                  <c:v>0.71525391087498935</c:v>
                </c:pt>
                <c:pt idx="15">
                  <c:v>0.75494932024560113</c:v>
                </c:pt>
                <c:pt idx="16">
                  <c:v>0.56882136326274968</c:v>
                </c:pt>
                <c:pt idx="17">
                  <c:v>0.4888301128689081</c:v>
                </c:pt>
                <c:pt idx="18">
                  <c:v>0.50717386298699085</c:v>
                </c:pt>
                <c:pt idx="19">
                  <c:v>0.48060016407693368</c:v>
                </c:pt>
                <c:pt idx="20">
                  <c:v>0.46649039946818277</c:v>
                </c:pt>
                <c:pt idx="21">
                  <c:v>0.52777641741949743</c:v>
                </c:pt>
                <c:pt idx="22">
                  <c:v>0.55378590952770124</c:v>
                </c:pt>
                <c:pt idx="23">
                  <c:v>0.44287434980181267</c:v>
                </c:pt>
                <c:pt idx="24">
                  <c:v>0.56888831629038961</c:v>
                </c:pt>
                <c:pt idx="25">
                  <c:v>0.44853012849442481</c:v>
                </c:pt>
                <c:pt idx="26">
                  <c:v>0.43351374899065226</c:v>
                </c:pt>
                <c:pt idx="27">
                  <c:v>0.35525218558296529</c:v>
                </c:pt>
                <c:pt idx="28">
                  <c:v>0.39314804245984442</c:v>
                </c:pt>
                <c:pt idx="29">
                  <c:v>0.33338129776878828</c:v>
                </c:pt>
                <c:pt idx="30">
                  <c:v>0.31294964540088405</c:v>
                </c:pt>
                <c:pt idx="31">
                  <c:v>0.29980084092893128</c:v>
                </c:pt>
                <c:pt idx="32">
                  <c:v>0.32160883311346894</c:v>
                </c:pt>
                <c:pt idx="33">
                  <c:v>0.25645440286342447</c:v>
                </c:pt>
                <c:pt idx="34">
                  <c:v>0.30055761971514261</c:v>
                </c:pt>
                <c:pt idx="35">
                  <c:v>0.27786616903865946</c:v>
                </c:pt>
                <c:pt idx="36">
                  <c:v>0.33169735525728206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EB-4D5A-B3C4-B6EA37DD3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8977295"/>
        <c:axId val="2088976047"/>
      </c:scatterChart>
      <c:valAx>
        <c:axId val="208897729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8976047"/>
        <c:crosses val="autoZero"/>
        <c:crossBetween val="midCat"/>
      </c:valAx>
      <c:valAx>
        <c:axId val="2088976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08897729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'exp2-aligned'!$AW$36:$AW$72</c:f>
              <c:numCache>
                <c:formatCode>General</c:formatCode>
                <c:ptCount val="37"/>
                <c:pt idx="0">
                  <c:v>-11</c:v>
                </c:pt>
                <c:pt idx="1">
                  <c:v>-10</c:v>
                </c:pt>
                <c:pt idx="2">
                  <c:v>-9</c:v>
                </c:pt>
                <c:pt idx="3">
                  <c:v>-8</c:v>
                </c:pt>
                <c:pt idx="4">
                  <c:v>-7</c:v>
                </c:pt>
                <c:pt idx="5">
                  <c:v>-6</c:v>
                </c:pt>
                <c:pt idx="6">
                  <c:v>-5</c:v>
                </c:pt>
                <c:pt idx="7">
                  <c:v>-4</c:v>
                </c:pt>
                <c:pt idx="8">
                  <c:v>-3</c:v>
                </c:pt>
                <c:pt idx="9">
                  <c:v>-2</c:v>
                </c:pt>
                <c:pt idx="10">
                  <c:v>-1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</c:numCache>
            </c:numRef>
          </c:xVal>
          <c:yVal>
            <c:numRef>
              <c:f>'exp2-aligned'!$AX$36:$AX$72</c:f>
              <c:numCache>
                <c:formatCode>General</c:formatCode>
                <c:ptCount val="37"/>
                <c:pt idx="0">
                  <c:v>7.4802046057411073E-2</c:v>
                </c:pt>
                <c:pt idx="1">
                  <c:v>9.4191466796184883E-2</c:v>
                </c:pt>
                <c:pt idx="2">
                  <c:v>9.4469812805246342E-2</c:v>
                </c:pt>
                <c:pt idx="3">
                  <c:v>9.8399647243742089E-2</c:v>
                </c:pt>
                <c:pt idx="4">
                  <c:v>0.17577121603579457</c:v>
                </c:pt>
                <c:pt idx="5">
                  <c:v>0.21968585763454235</c:v>
                </c:pt>
                <c:pt idx="6">
                  <c:v>0.25407319907216641</c:v>
                </c:pt>
                <c:pt idx="7">
                  <c:v>0.2622949494041984</c:v>
                </c:pt>
                <c:pt idx="8">
                  <c:v>0.30016910985338535</c:v>
                </c:pt>
                <c:pt idx="9">
                  <c:v>0.33462952405196461</c:v>
                </c:pt>
                <c:pt idx="10">
                  <c:v>0.41320555779358659</c:v>
                </c:pt>
                <c:pt idx="11">
                  <c:v>0.48175796564468254</c:v>
                </c:pt>
                <c:pt idx="12">
                  <c:v>0.60698708949271263</c:v>
                </c:pt>
                <c:pt idx="13">
                  <c:v>0.67855854692793238</c:v>
                </c:pt>
                <c:pt idx="14">
                  <c:v>0.72709749708336235</c:v>
                </c:pt>
                <c:pt idx="15">
                  <c:v>0.81646474470692554</c:v>
                </c:pt>
                <c:pt idx="16">
                  <c:v>0.82757487700270882</c:v>
                </c:pt>
                <c:pt idx="17">
                  <c:v>0.75947821730774911</c:v>
                </c:pt>
                <c:pt idx="18">
                  <c:v>0.70497138848802976</c:v>
                </c:pt>
                <c:pt idx="19">
                  <c:v>0.63838484372655624</c:v>
                </c:pt>
                <c:pt idx="20">
                  <c:v>0.50884699220799157</c:v>
                </c:pt>
                <c:pt idx="21">
                  <c:v>0.64457138539834591</c:v>
                </c:pt>
                <c:pt idx="22">
                  <c:v>0.63750323058439584</c:v>
                </c:pt>
                <c:pt idx="23">
                  <c:v>0.61834862040627159</c:v>
                </c:pt>
                <c:pt idx="24">
                  <c:v>0.62027723648629862</c:v>
                </c:pt>
                <c:pt idx="25">
                  <c:v>0.65620887367959047</c:v>
                </c:pt>
                <c:pt idx="26">
                  <c:v>0.64778784939514722</c:v>
                </c:pt>
                <c:pt idx="27">
                  <c:v>0.5866442246564374</c:v>
                </c:pt>
                <c:pt idx="28">
                  <c:v>0.69502950468111313</c:v>
                </c:pt>
                <c:pt idx="29">
                  <c:v>0.57077859324467295</c:v>
                </c:pt>
                <c:pt idx="30">
                  <c:v>0.60945756387753092</c:v>
                </c:pt>
                <c:pt idx="31">
                  <c:v>0.74625376948440025</c:v>
                </c:pt>
                <c:pt idx="32">
                  <c:v>0.73102191263848915</c:v>
                </c:pt>
                <c:pt idx="33">
                  <c:v>0.81142369595964814</c:v>
                </c:pt>
                <c:pt idx="34">
                  <c:v>0.72066453026581567</c:v>
                </c:pt>
                <c:pt idx="35">
                  <c:v>0.6819943171340852</c:v>
                </c:pt>
                <c:pt idx="36">
                  <c:v>0.64342112610184032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03-445B-AA74-13A8C1C38016}"/>
            </c:ext>
          </c:extLst>
        </c:ser>
        <c:ser>
          <c:idx val="1"/>
          <c:order val="1"/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'exp2-aligned'!$AW$36:$AW$72</c:f>
              <c:numCache>
                <c:formatCode>General</c:formatCode>
                <c:ptCount val="37"/>
                <c:pt idx="0">
                  <c:v>-11</c:v>
                </c:pt>
                <c:pt idx="1">
                  <c:v>-10</c:v>
                </c:pt>
                <c:pt idx="2">
                  <c:v>-9</c:v>
                </c:pt>
                <c:pt idx="3">
                  <c:v>-8</c:v>
                </c:pt>
                <c:pt idx="4">
                  <c:v>-7</c:v>
                </c:pt>
                <c:pt idx="5">
                  <c:v>-6</c:v>
                </c:pt>
                <c:pt idx="6">
                  <c:v>-5</c:v>
                </c:pt>
                <c:pt idx="7">
                  <c:v>-4</c:v>
                </c:pt>
                <c:pt idx="8">
                  <c:v>-3</c:v>
                </c:pt>
                <c:pt idx="9">
                  <c:v>-2</c:v>
                </c:pt>
                <c:pt idx="10">
                  <c:v>-1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</c:numCache>
            </c:numRef>
          </c:xVal>
          <c:yVal>
            <c:numRef>
              <c:f>'exp2-aligned'!$AY$36:$AY$72</c:f>
              <c:numCache>
                <c:formatCode>General</c:formatCode>
                <c:ptCount val="37"/>
                <c:pt idx="0">
                  <c:v>0.33935695374177494</c:v>
                </c:pt>
                <c:pt idx="1">
                  <c:v>0.29396027446136047</c:v>
                </c:pt>
                <c:pt idx="2">
                  <c:v>0.33935056634628658</c:v>
                </c:pt>
                <c:pt idx="3">
                  <c:v>0.31537949582223745</c:v>
                </c:pt>
                <c:pt idx="4">
                  <c:v>0.58454510918726277</c:v>
                </c:pt>
                <c:pt idx="5">
                  <c:v>0.58043291384622642</c:v>
                </c:pt>
                <c:pt idx="6">
                  <c:v>0.51598125080792212</c:v>
                </c:pt>
                <c:pt idx="7">
                  <c:v>0.42837962422653392</c:v>
                </c:pt>
                <c:pt idx="8">
                  <c:v>0.37326196607929124</c:v>
                </c:pt>
                <c:pt idx="9">
                  <c:v>0.52978746330006365</c:v>
                </c:pt>
                <c:pt idx="10">
                  <c:v>0.61081003049683391</c:v>
                </c:pt>
                <c:pt idx="11">
                  <c:v>0.61730718841818022</c:v>
                </c:pt>
                <c:pt idx="12">
                  <c:v>0.62693467964347005</c:v>
                </c:pt>
                <c:pt idx="13">
                  <c:v>0.64176313513923922</c:v>
                </c:pt>
                <c:pt idx="14">
                  <c:v>0.76322405471809962</c:v>
                </c:pt>
                <c:pt idx="15">
                  <c:v>0.63468383991424349</c:v>
                </c:pt>
                <c:pt idx="16">
                  <c:v>0.63964177888655449</c:v>
                </c:pt>
                <c:pt idx="17">
                  <c:v>0.52800208480393873</c:v>
                </c:pt>
                <c:pt idx="18">
                  <c:v>0.374275065386866</c:v>
                </c:pt>
                <c:pt idx="19">
                  <c:v>0.37323935003216813</c:v>
                </c:pt>
                <c:pt idx="20">
                  <c:v>0.31303742822256364</c:v>
                </c:pt>
                <c:pt idx="21">
                  <c:v>0.53038921481196977</c:v>
                </c:pt>
                <c:pt idx="22">
                  <c:v>0.51391958232279322</c:v>
                </c:pt>
                <c:pt idx="23">
                  <c:v>0.34625182186265463</c:v>
                </c:pt>
                <c:pt idx="24">
                  <c:v>0.40360171726599364</c:v>
                </c:pt>
                <c:pt idx="25">
                  <c:v>0.36738347428688667</c:v>
                </c:pt>
                <c:pt idx="26">
                  <c:v>0.39593082773941207</c:v>
                </c:pt>
                <c:pt idx="27">
                  <c:v>0.4727451073024091</c:v>
                </c:pt>
                <c:pt idx="28">
                  <c:v>0.51075838966282794</c:v>
                </c:pt>
                <c:pt idx="29">
                  <c:v>0.23727369480628235</c:v>
                </c:pt>
                <c:pt idx="30">
                  <c:v>0.36763527964701498</c:v>
                </c:pt>
                <c:pt idx="31">
                  <c:v>0.49062838767590639</c:v>
                </c:pt>
                <c:pt idx="32">
                  <c:v>0.50248387863677646</c:v>
                </c:pt>
                <c:pt idx="33">
                  <c:v>0.4642339683172037</c:v>
                </c:pt>
                <c:pt idx="34">
                  <c:v>0.44958237206876872</c:v>
                </c:pt>
                <c:pt idx="35">
                  <c:v>0.46877636250121774</c:v>
                </c:pt>
                <c:pt idx="36">
                  <c:v>0.35397852155308152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03-445B-AA74-13A8C1C38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881375"/>
        <c:axId val="192884287"/>
      </c:scatterChart>
      <c:valAx>
        <c:axId val="19288137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2884287"/>
        <c:crosses val="autoZero"/>
        <c:crossBetween val="midCat"/>
      </c:valAx>
      <c:valAx>
        <c:axId val="1928842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288137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'exp2-aligned'!$BD$29:$BD$91</c:f>
              <c:numCache>
                <c:formatCode>General</c:formatCode>
                <c:ptCount val="63"/>
                <c:pt idx="0">
                  <c:v>-18</c:v>
                </c:pt>
                <c:pt idx="1">
                  <c:v>-17</c:v>
                </c:pt>
                <c:pt idx="2">
                  <c:v>-16</c:v>
                </c:pt>
                <c:pt idx="3">
                  <c:v>-15</c:v>
                </c:pt>
                <c:pt idx="4">
                  <c:v>-14</c:v>
                </c:pt>
                <c:pt idx="5">
                  <c:v>-13</c:v>
                </c:pt>
                <c:pt idx="6">
                  <c:v>-12</c:v>
                </c:pt>
                <c:pt idx="7">
                  <c:v>-11</c:v>
                </c:pt>
                <c:pt idx="8">
                  <c:v>-10</c:v>
                </c:pt>
                <c:pt idx="9">
                  <c:v>-9</c:v>
                </c:pt>
                <c:pt idx="10">
                  <c:v>-8</c:v>
                </c:pt>
                <c:pt idx="11">
                  <c:v>-7</c:v>
                </c:pt>
                <c:pt idx="12">
                  <c:v>-6</c:v>
                </c:pt>
                <c:pt idx="13">
                  <c:v>-5</c:v>
                </c:pt>
                <c:pt idx="14">
                  <c:v>-4</c:v>
                </c:pt>
                <c:pt idx="15">
                  <c:v>-3</c:v>
                </c:pt>
                <c:pt idx="16">
                  <c:v>-2</c:v>
                </c:pt>
                <c:pt idx="17">
                  <c:v>-1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14</c:v>
                </c:pt>
                <c:pt idx="33">
                  <c:v>15</c:v>
                </c:pt>
                <c:pt idx="34">
                  <c:v>16</c:v>
                </c:pt>
                <c:pt idx="35">
                  <c:v>17</c:v>
                </c:pt>
                <c:pt idx="36">
                  <c:v>18</c:v>
                </c:pt>
                <c:pt idx="37">
                  <c:v>19</c:v>
                </c:pt>
                <c:pt idx="38">
                  <c:v>20</c:v>
                </c:pt>
                <c:pt idx="39">
                  <c:v>21</c:v>
                </c:pt>
                <c:pt idx="40">
                  <c:v>22</c:v>
                </c:pt>
                <c:pt idx="41">
                  <c:v>23</c:v>
                </c:pt>
                <c:pt idx="42">
                  <c:v>24</c:v>
                </c:pt>
                <c:pt idx="43">
                  <c:v>25</c:v>
                </c:pt>
                <c:pt idx="44">
                  <c:v>26</c:v>
                </c:pt>
                <c:pt idx="45">
                  <c:v>27</c:v>
                </c:pt>
                <c:pt idx="46">
                  <c:v>28</c:v>
                </c:pt>
                <c:pt idx="47">
                  <c:v>29</c:v>
                </c:pt>
                <c:pt idx="48">
                  <c:v>30</c:v>
                </c:pt>
                <c:pt idx="49">
                  <c:v>31</c:v>
                </c:pt>
                <c:pt idx="50">
                  <c:v>32</c:v>
                </c:pt>
                <c:pt idx="51">
                  <c:v>33</c:v>
                </c:pt>
                <c:pt idx="52">
                  <c:v>34</c:v>
                </c:pt>
                <c:pt idx="53">
                  <c:v>35</c:v>
                </c:pt>
                <c:pt idx="54">
                  <c:v>36</c:v>
                </c:pt>
                <c:pt idx="55">
                  <c:v>37</c:v>
                </c:pt>
                <c:pt idx="56">
                  <c:v>38</c:v>
                </c:pt>
                <c:pt idx="57">
                  <c:v>39</c:v>
                </c:pt>
                <c:pt idx="58">
                  <c:v>40</c:v>
                </c:pt>
                <c:pt idx="59">
                  <c:v>41</c:v>
                </c:pt>
                <c:pt idx="60">
                  <c:v>42</c:v>
                </c:pt>
                <c:pt idx="61">
                  <c:v>43</c:v>
                </c:pt>
                <c:pt idx="62">
                  <c:v>44</c:v>
                </c:pt>
              </c:numCache>
            </c:numRef>
          </c:xVal>
          <c:yVal>
            <c:numRef>
              <c:f>'exp2-aligned'!$BE$29:$BE$91</c:f>
              <c:numCache>
                <c:formatCode>General</c:formatCode>
                <c:ptCount val="63"/>
                <c:pt idx="0">
                  <c:v>0.19005541182068109</c:v>
                </c:pt>
                <c:pt idx="1">
                  <c:v>0.17625217693196021</c:v>
                </c:pt>
                <c:pt idx="2">
                  <c:v>0.14707178848186417</c:v>
                </c:pt>
                <c:pt idx="3">
                  <c:v>0.1419927689735547</c:v>
                </c:pt>
                <c:pt idx="4">
                  <c:v>0.14652788493533073</c:v>
                </c:pt>
                <c:pt idx="5">
                  <c:v>0.14194857591441115</c:v>
                </c:pt>
                <c:pt idx="6">
                  <c:v>0.13288575885504592</c:v>
                </c:pt>
                <c:pt idx="7">
                  <c:v>0.12681486865465633</c:v>
                </c:pt>
                <c:pt idx="8">
                  <c:v>8.9731313666677789E-2</c:v>
                </c:pt>
                <c:pt idx="9">
                  <c:v>0.14434580333881028</c:v>
                </c:pt>
                <c:pt idx="10">
                  <c:v>0.2149707249385068</c:v>
                </c:pt>
                <c:pt idx="11">
                  <c:v>0.20725327998156989</c:v>
                </c:pt>
                <c:pt idx="12">
                  <c:v>0.22688367819325631</c:v>
                </c:pt>
                <c:pt idx="13">
                  <c:v>0.24330291824477487</c:v>
                </c:pt>
                <c:pt idx="14">
                  <c:v>0.30237396934201827</c:v>
                </c:pt>
                <c:pt idx="15">
                  <c:v>0.37895932506659596</c:v>
                </c:pt>
                <c:pt idx="16">
                  <c:v>0.37798090262404832</c:v>
                </c:pt>
                <c:pt idx="17">
                  <c:v>0.41002195440652273</c:v>
                </c:pt>
                <c:pt idx="18">
                  <c:v>0.50194055060708587</c:v>
                </c:pt>
                <c:pt idx="19">
                  <c:v>0.61339683517239396</c:v>
                </c:pt>
                <c:pt idx="20">
                  <c:v>0.56639487778651021</c:v>
                </c:pt>
                <c:pt idx="21">
                  <c:v>0.56085303993499469</c:v>
                </c:pt>
                <c:pt idx="22">
                  <c:v>0.60045336460406562</c:v>
                </c:pt>
                <c:pt idx="23">
                  <c:v>0.62383127994470866</c:v>
                </c:pt>
                <c:pt idx="24">
                  <c:v>0.60480229994882617</c:v>
                </c:pt>
                <c:pt idx="25">
                  <c:v>0.62981297610289433</c:v>
                </c:pt>
                <c:pt idx="26">
                  <c:v>0.70699830438528222</c:v>
                </c:pt>
                <c:pt idx="27">
                  <c:v>0.69855185496007632</c:v>
                </c:pt>
                <c:pt idx="28">
                  <c:v>0.62612030029268917</c:v>
                </c:pt>
                <c:pt idx="29">
                  <c:v>0.54156572472360565</c:v>
                </c:pt>
                <c:pt idx="30">
                  <c:v>0.62797500518144855</c:v>
                </c:pt>
                <c:pt idx="31">
                  <c:v>0.63458850553660329</c:v>
                </c:pt>
                <c:pt idx="32">
                  <c:v>0.673550999650667</c:v>
                </c:pt>
                <c:pt idx="33">
                  <c:v>0.65905425284384211</c:v>
                </c:pt>
                <c:pt idx="34">
                  <c:v>0.67816503294749042</c:v>
                </c:pt>
                <c:pt idx="35">
                  <c:v>0.71825840469363256</c:v>
                </c:pt>
                <c:pt idx="36">
                  <c:v>0.69518335962173217</c:v>
                </c:pt>
                <c:pt idx="37">
                  <c:v>0.73416674601127985</c:v>
                </c:pt>
                <c:pt idx="38">
                  <c:v>0.70834744236740799</c:v>
                </c:pt>
                <c:pt idx="39">
                  <c:v>0.75855734529984076</c:v>
                </c:pt>
                <c:pt idx="40">
                  <c:v>0.71445268086311176</c:v>
                </c:pt>
                <c:pt idx="41">
                  <c:v>0.77985045381356466</c:v>
                </c:pt>
                <c:pt idx="42">
                  <c:v>0.7875299330404627</c:v>
                </c:pt>
                <c:pt idx="43">
                  <c:v>0.73347374078976102</c:v>
                </c:pt>
                <c:pt idx="44">
                  <c:v>0.73446243521037358</c:v>
                </c:pt>
                <c:pt idx="45">
                  <c:v>0.74042231812925297</c:v>
                </c:pt>
                <c:pt idx="46">
                  <c:v>0.72873724312833132</c:v>
                </c:pt>
                <c:pt idx="47">
                  <c:v>0.75750741169500602</c:v>
                </c:pt>
                <c:pt idx="48">
                  <c:v>0.7317814794594284</c:v>
                </c:pt>
                <c:pt idx="49">
                  <c:v>0.73768458911895662</c:v>
                </c:pt>
                <c:pt idx="50">
                  <c:v>0.74836096255443041</c:v>
                </c:pt>
                <c:pt idx="51">
                  <c:v>0.70877885658134454</c:v>
                </c:pt>
                <c:pt idx="52">
                  <c:v>0.67971291269323142</c:v>
                </c:pt>
                <c:pt idx="53">
                  <c:v>0.66805170997028351</c:v>
                </c:pt>
                <c:pt idx="54">
                  <c:v>0.65953483923179523</c:v>
                </c:pt>
                <c:pt idx="55">
                  <c:v>0.72455069180730047</c:v>
                </c:pt>
                <c:pt idx="56">
                  <c:v>0.74764923479214063</c:v>
                </c:pt>
                <c:pt idx="57">
                  <c:v>0.72211787284936191</c:v>
                </c:pt>
                <c:pt idx="58">
                  <c:v>0.73159244468507645</c:v>
                </c:pt>
                <c:pt idx="59">
                  <c:v>0.68686016588544008</c:v>
                </c:pt>
                <c:pt idx="60">
                  <c:v>0.72899941169227578</c:v>
                </c:pt>
                <c:pt idx="61">
                  <c:v>0.71752258123007273</c:v>
                </c:pt>
                <c:pt idx="62">
                  <c:v>0.75717533110505042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290-4597-9B9A-157F55954548}"/>
            </c:ext>
          </c:extLst>
        </c:ser>
        <c:ser>
          <c:idx val="1"/>
          <c:order val="1"/>
          <c:spPr>
            <a:ln w="19050" cap="rnd">
              <a:solidFill>
                <a:srgbClr val="009242"/>
              </a:solidFill>
              <a:round/>
            </a:ln>
            <a:effectLst/>
          </c:spPr>
          <c:marker>
            <c:symbol val="none"/>
          </c:marker>
          <c:xVal>
            <c:numRef>
              <c:f>'exp2-aligned'!$BD$29:$BD$91</c:f>
              <c:numCache>
                <c:formatCode>General</c:formatCode>
                <c:ptCount val="63"/>
                <c:pt idx="0">
                  <c:v>-18</c:v>
                </c:pt>
                <c:pt idx="1">
                  <c:v>-17</c:v>
                </c:pt>
                <c:pt idx="2">
                  <c:v>-16</c:v>
                </c:pt>
                <c:pt idx="3">
                  <c:v>-15</c:v>
                </c:pt>
                <c:pt idx="4">
                  <c:v>-14</c:v>
                </c:pt>
                <c:pt idx="5">
                  <c:v>-13</c:v>
                </c:pt>
                <c:pt idx="6">
                  <c:v>-12</c:v>
                </c:pt>
                <c:pt idx="7">
                  <c:v>-11</c:v>
                </c:pt>
                <c:pt idx="8">
                  <c:v>-10</c:v>
                </c:pt>
                <c:pt idx="9">
                  <c:v>-9</c:v>
                </c:pt>
                <c:pt idx="10">
                  <c:v>-8</c:v>
                </c:pt>
                <c:pt idx="11">
                  <c:v>-7</c:v>
                </c:pt>
                <c:pt idx="12">
                  <c:v>-6</c:v>
                </c:pt>
                <c:pt idx="13">
                  <c:v>-5</c:v>
                </c:pt>
                <c:pt idx="14">
                  <c:v>-4</c:v>
                </c:pt>
                <c:pt idx="15">
                  <c:v>-3</c:v>
                </c:pt>
                <c:pt idx="16">
                  <c:v>-2</c:v>
                </c:pt>
                <c:pt idx="17">
                  <c:v>-1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  <c:pt idx="29">
                  <c:v>11</c:v>
                </c:pt>
                <c:pt idx="30">
                  <c:v>12</c:v>
                </c:pt>
                <c:pt idx="31">
                  <c:v>13</c:v>
                </c:pt>
                <c:pt idx="32">
                  <c:v>14</c:v>
                </c:pt>
                <c:pt idx="33">
                  <c:v>15</c:v>
                </c:pt>
                <c:pt idx="34">
                  <c:v>16</c:v>
                </c:pt>
                <c:pt idx="35">
                  <c:v>17</c:v>
                </c:pt>
                <c:pt idx="36">
                  <c:v>18</c:v>
                </c:pt>
                <c:pt idx="37">
                  <c:v>19</c:v>
                </c:pt>
                <c:pt idx="38">
                  <c:v>20</c:v>
                </c:pt>
                <c:pt idx="39">
                  <c:v>21</c:v>
                </c:pt>
                <c:pt idx="40">
                  <c:v>22</c:v>
                </c:pt>
                <c:pt idx="41">
                  <c:v>23</c:v>
                </c:pt>
                <c:pt idx="42">
                  <c:v>24</c:v>
                </c:pt>
                <c:pt idx="43">
                  <c:v>25</c:v>
                </c:pt>
                <c:pt idx="44">
                  <c:v>26</c:v>
                </c:pt>
                <c:pt idx="45">
                  <c:v>27</c:v>
                </c:pt>
                <c:pt idx="46">
                  <c:v>28</c:v>
                </c:pt>
                <c:pt idx="47">
                  <c:v>29</c:v>
                </c:pt>
                <c:pt idx="48">
                  <c:v>30</c:v>
                </c:pt>
                <c:pt idx="49">
                  <c:v>31</c:v>
                </c:pt>
                <c:pt idx="50">
                  <c:v>32</c:v>
                </c:pt>
                <c:pt idx="51">
                  <c:v>33</c:v>
                </c:pt>
                <c:pt idx="52">
                  <c:v>34</c:v>
                </c:pt>
                <c:pt idx="53">
                  <c:v>35</c:v>
                </c:pt>
                <c:pt idx="54">
                  <c:v>36</c:v>
                </c:pt>
                <c:pt idx="55">
                  <c:v>37</c:v>
                </c:pt>
                <c:pt idx="56">
                  <c:v>38</c:v>
                </c:pt>
                <c:pt idx="57">
                  <c:v>39</c:v>
                </c:pt>
                <c:pt idx="58">
                  <c:v>40</c:v>
                </c:pt>
                <c:pt idx="59">
                  <c:v>41</c:v>
                </c:pt>
                <c:pt idx="60">
                  <c:v>42</c:v>
                </c:pt>
                <c:pt idx="61">
                  <c:v>43</c:v>
                </c:pt>
                <c:pt idx="62">
                  <c:v>44</c:v>
                </c:pt>
              </c:numCache>
            </c:numRef>
          </c:xVal>
          <c:yVal>
            <c:numRef>
              <c:f>'exp2-aligned'!$BF$29:$BF$91</c:f>
              <c:numCache>
                <c:formatCode>General</c:formatCode>
                <c:ptCount val="63"/>
                <c:pt idx="0">
                  <c:v>0.4188382314077182</c:v>
                </c:pt>
                <c:pt idx="1">
                  <c:v>0.36087555658242809</c:v>
                </c:pt>
                <c:pt idx="2">
                  <c:v>0.48452258698797229</c:v>
                </c:pt>
                <c:pt idx="3">
                  <c:v>0.47545833181456115</c:v>
                </c:pt>
                <c:pt idx="4">
                  <c:v>0.39603341540636539</c:v>
                </c:pt>
                <c:pt idx="5">
                  <c:v>0.45636970342280808</c:v>
                </c:pt>
                <c:pt idx="6">
                  <c:v>0.40816870563078345</c:v>
                </c:pt>
                <c:pt idx="7">
                  <c:v>0.43733188789975014</c:v>
                </c:pt>
                <c:pt idx="8">
                  <c:v>0.28304124879488995</c:v>
                </c:pt>
                <c:pt idx="9">
                  <c:v>0.54601284586219867</c:v>
                </c:pt>
                <c:pt idx="10">
                  <c:v>0.52492964946332621</c:v>
                </c:pt>
                <c:pt idx="11">
                  <c:v>0.40248771552111257</c:v>
                </c:pt>
                <c:pt idx="12">
                  <c:v>0.1972085789202751</c:v>
                </c:pt>
                <c:pt idx="13">
                  <c:v>0.48271483479876781</c:v>
                </c:pt>
                <c:pt idx="14">
                  <c:v>0.44942109309423844</c:v>
                </c:pt>
                <c:pt idx="15">
                  <c:v>0.56031227572389586</c:v>
                </c:pt>
                <c:pt idx="16">
                  <c:v>0.55219863732563057</c:v>
                </c:pt>
                <c:pt idx="17">
                  <c:v>0.68038551777640388</c:v>
                </c:pt>
                <c:pt idx="18">
                  <c:v>0.64216237092473061</c:v>
                </c:pt>
                <c:pt idx="19">
                  <c:v>0.59199398730486863</c:v>
                </c:pt>
                <c:pt idx="20">
                  <c:v>0.6359753987276735</c:v>
                </c:pt>
                <c:pt idx="21">
                  <c:v>0.55270817173916587</c:v>
                </c:pt>
                <c:pt idx="22">
                  <c:v>0.45240338580760114</c:v>
                </c:pt>
                <c:pt idx="23">
                  <c:v>0.46714765527707541</c:v>
                </c:pt>
                <c:pt idx="24">
                  <c:v>0.42410625602931612</c:v>
                </c:pt>
                <c:pt idx="25">
                  <c:v>0.43271679551753522</c:v>
                </c:pt>
                <c:pt idx="26">
                  <c:v>0.58641618142719809</c:v>
                </c:pt>
                <c:pt idx="27">
                  <c:v>0.46600563326909206</c:v>
                </c:pt>
                <c:pt idx="28">
                  <c:v>0.51893544024120231</c:v>
                </c:pt>
                <c:pt idx="29">
                  <c:v>0.49560723487090891</c:v>
                </c:pt>
                <c:pt idx="30">
                  <c:v>0.52601872785824966</c:v>
                </c:pt>
                <c:pt idx="31">
                  <c:v>0.58598625563787121</c:v>
                </c:pt>
                <c:pt idx="32">
                  <c:v>0.49289375862561713</c:v>
                </c:pt>
                <c:pt idx="33">
                  <c:v>0.59693952655241234</c:v>
                </c:pt>
                <c:pt idx="34">
                  <c:v>0.54389962064332631</c:v>
                </c:pt>
                <c:pt idx="35">
                  <c:v>0.5579000272397493</c:v>
                </c:pt>
                <c:pt idx="36">
                  <c:v>0.60601476782602148</c:v>
                </c:pt>
                <c:pt idx="37">
                  <c:v>0.63331557833889696</c:v>
                </c:pt>
                <c:pt idx="38">
                  <c:v>0.59375795035493761</c:v>
                </c:pt>
                <c:pt idx="39">
                  <c:v>0.46723959735021497</c:v>
                </c:pt>
                <c:pt idx="40">
                  <c:v>0.43057534247048707</c:v>
                </c:pt>
                <c:pt idx="41">
                  <c:v>0.45058710400921093</c:v>
                </c:pt>
                <c:pt idx="42">
                  <c:v>0.49400655346115746</c:v>
                </c:pt>
                <c:pt idx="43">
                  <c:v>0.41704307770872884</c:v>
                </c:pt>
                <c:pt idx="44">
                  <c:v>0.502052021203098</c:v>
                </c:pt>
                <c:pt idx="45">
                  <c:v>0.56234272956534148</c:v>
                </c:pt>
                <c:pt idx="46">
                  <c:v>0.52985674736603194</c:v>
                </c:pt>
                <c:pt idx="47">
                  <c:v>0.49222833302904512</c:v>
                </c:pt>
                <c:pt idx="48">
                  <c:v>0.36756824437020225</c:v>
                </c:pt>
                <c:pt idx="49">
                  <c:v>0.65138287727254718</c:v>
                </c:pt>
                <c:pt idx="50">
                  <c:v>0.5075717276405497</c:v>
                </c:pt>
                <c:pt idx="51">
                  <c:v>0.44076345195029593</c:v>
                </c:pt>
                <c:pt idx="52">
                  <c:v>0.54590850276951863</c:v>
                </c:pt>
                <c:pt idx="53">
                  <c:v>0.54488491575554954</c:v>
                </c:pt>
                <c:pt idx="54">
                  <c:v>0.46520098429771561</c:v>
                </c:pt>
                <c:pt idx="55">
                  <c:v>0.47766051367232543</c:v>
                </c:pt>
                <c:pt idx="56">
                  <c:v>0.49635145378892587</c:v>
                </c:pt>
                <c:pt idx="57">
                  <c:v>0.41965280128161525</c:v>
                </c:pt>
                <c:pt idx="58">
                  <c:v>0.45584989874596438</c:v>
                </c:pt>
                <c:pt idx="59">
                  <c:v>0.35300508479649617</c:v>
                </c:pt>
                <c:pt idx="60">
                  <c:v>0.62854935316722327</c:v>
                </c:pt>
                <c:pt idx="61">
                  <c:v>0.50199998058533046</c:v>
                </c:pt>
                <c:pt idx="62">
                  <c:v>0.53815744478326022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290-4597-9B9A-157F559545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038431"/>
        <c:axId val="191045919"/>
      </c:scatterChart>
      <c:valAx>
        <c:axId val="191038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1045919"/>
        <c:crosses val="autoZero"/>
        <c:crossBetween val="midCat"/>
      </c:valAx>
      <c:valAx>
        <c:axId val="1910459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9103843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'exp3-endosome1'!$J$3:$J$48</c:f>
              <c:numCache>
                <c:formatCode>General</c:formatCode>
                <c:ptCount val="4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</c:numCache>
            </c:numRef>
          </c:xVal>
          <c:yVal>
            <c:numRef>
              <c:f>'exp3-endosome1'!$K$3:$K$48</c:f>
              <c:numCache>
                <c:formatCode>General</c:formatCode>
                <c:ptCount val="46"/>
                <c:pt idx="0">
                  <c:v>0</c:v>
                </c:pt>
                <c:pt idx="1">
                  <c:v>5.4384304276740306E-2</c:v>
                </c:pt>
                <c:pt idx="2">
                  <c:v>0.18082056531053112</c:v>
                </c:pt>
                <c:pt idx="3">
                  <c:v>0.31586193778051519</c:v>
                </c:pt>
                <c:pt idx="4">
                  <c:v>0.43594400336958067</c:v>
                </c:pt>
                <c:pt idx="5">
                  <c:v>0.57824990149411903</c:v>
                </c:pt>
                <c:pt idx="6">
                  <c:v>0.54363470849052764</c:v>
                </c:pt>
                <c:pt idx="7">
                  <c:v>0.65680098188850478</c:v>
                </c:pt>
                <c:pt idx="8">
                  <c:v>0.847598947459001</c:v>
                </c:pt>
                <c:pt idx="9">
                  <c:v>0.98418471098148108</c:v>
                </c:pt>
                <c:pt idx="10">
                  <c:v>1</c:v>
                </c:pt>
                <c:pt idx="11">
                  <c:v>0.89735913659029243</c:v>
                </c:pt>
                <c:pt idx="12">
                  <c:v>0.74330046784632164</c:v>
                </c:pt>
                <c:pt idx="13">
                  <c:v>0.59510233289100034</c:v>
                </c:pt>
                <c:pt idx="14">
                  <c:v>0.72568716343824047</c:v>
                </c:pt>
                <c:pt idx="15">
                  <c:v>0.79763948206287172</c:v>
                </c:pt>
                <c:pt idx="16">
                  <c:v>0.79715034941281437</c:v>
                </c:pt>
                <c:pt idx="17">
                  <c:v>0.69612634115190719</c:v>
                </c:pt>
                <c:pt idx="18">
                  <c:v>0.73610387728205273</c:v>
                </c:pt>
                <c:pt idx="19">
                  <c:v>0.70254394268090004</c:v>
                </c:pt>
                <c:pt idx="20">
                  <c:v>0.60481705080186032</c:v>
                </c:pt>
                <c:pt idx="21">
                  <c:v>0.58308235091644456</c:v>
                </c:pt>
                <c:pt idx="22">
                  <c:v>0.56467194144901034</c:v>
                </c:pt>
                <c:pt idx="23">
                  <c:v>0.51206753653775616</c:v>
                </c:pt>
                <c:pt idx="24">
                  <c:v>0.59094923437153224</c:v>
                </c:pt>
                <c:pt idx="25">
                  <c:v>0.485074660664224</c:v>
                </c:pt>
                <c:pt idx="26">
                  <c:v>0.43101644482085522</c:v>
                </c:pt>
                <c:pt idx="27">
                  <c:v>0.59523820307157194</c:v>
                </c:pt>
                <c:pt idx="28">
                  <c:v>0.43328547683639868</c:v>
                </c:pt>
                <c:pt idx="29">
                  <c:v>0.6164475382587784</c:v>
                </c:pt>
                <c:pt idx="30">
                  <c:v>0.45063156988935654</c:v>
                </c:pt>
                <c:pt idx="31">
                  <c:v>0.41172287917970629</c:v>
                </c:pt>
                <c:pt idx="32">
                  <c:v>0.48697684319222467</c:v>
                </c:pt>
                <c:pt idx="33">
                  <c:v>0.42398742747929108</c:v>
                </c:pt>
                <c:pt idx="34">
                  <c:v>0.47771955488928858</c:v>
                </c:pt>
                <c:pt idx="35">
                  <c:v>0.35313565731728852</c:v>
                </c:pt>
                <c:pt idx="36">
                  <c:v>0.44560890221423105</c:v>
                </c:pt>
                <c:pt idx="37">
                  <c:v>0.56671452316360127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0A8-410A-B77A-48015133415E}"/>
            </c:ext>
          </c:extLst>
        </c:ser>
        <c:ser>
          <c:idx val="1"/>
          <c:order val="1"/>
          <c:tx>
            <c:strRef>
              <c:f>'exp3-endosome1'!$L$2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'exp3-endosome1'!$J$3:$J$48</c:f>
              <c:numCache>
                <c:formatCode>General</c:formatCode>
                <c:ptCount val="46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</c:numCache>
            </c:numRef>
          </c:xVal>
          <c:yVal>
            <c:numRef>
              <c:f>'exp3-endosome1'!$L$3:$L$48</c:f>
              <c:numCache>
                <c:formatCode>General</c:formatCode>
                <c:ptCount val="46"/>
                <c:pt idx="0">
                  <c:v>0.28366389521111024</c:v>
                </c:pt>
                <c:pt idx="1">
                  <c:v>0.30433368944214845</c:v>
                </c:pt>
                <c:pt idx="2">
                  <c:v>0.24627246969204267</c:v>
                </c:pt>
                <c:pt idx="3">
                  <c:v>0.29434715964512898</c:v>
                </c:pt>
                <c:pt idx="4">
                  <c:v>1</c:v>
                </c:pt>
                <c:pt idx="5">
                  <c:v>0.91211853778624075</c:v>
                </c:pt>
                <c:pt idx="6">
                  <c:v>0.43281155650517777</c:v>
                </c:pt>
                <c:pt idx="7">
                  <c:v>0.46277114589623219</c:v>
                </c:pt>
                <c:pt idx="8">
                  <c:v>0.50940591759951559</c:v>
                </c:pt>
                <c:pt idx="9">
                  <c:v>0.33768405406660662</c:v>
                </c:pt>
                <c:pt idx="10">
                  <c:v>0.30554136281294975</c:v>
                </c:pt>
                <c:pt idx="11">
                  <c:v>0</c:v>
                </c:pt>
                <c:pt idx="12">
                  <c:v>0.22188675739699854</c:v>
                </c:pt>
                <c:pt idx="13">
                  <c:v>0.18333410748292991</c:v>
                </c:pt>
                <c:pt idx="14">
                  <c:v>0.23623949091922555</c:v>
                </c:pt>
                <c:pt idx="15">
                  <c:v>0.12443680616842262</c:v>
                </c:pt>
                <c:pt idx="16">
                  <c:v>0.18286961772492819</c:v>
                </c:pt>
                <c:pt idx="17">
                  <c:v>0.15857680338148467</c:v>
                </c:pt>
                <c:pt idx="18">
                  <c:v>0.21612708439778838</c:v>
                </c:pt>
                <c:pt idx="19">
                  <c:v>0.31223001532816202</c:v>
                </c:pt>
                <c:pt idx="20">
                  <c:v>0.15806586464768393</c:v>
                </c:pt>
                <c:pt idx="21">
                  <c:v>0.3326675646801987</c:v>
                </c:pt>
                <c:pt idx="22">
                  <c:v>6.7072321055321432E-2</c:v>
                </c:pt>
                <c:pt idx="23">
                  <c:v>8.2818523851549697E-2</c:v>
                </c:pt>
                <c:pt idx="24">
                  <c:v>0.21250406428538174</c:v>
                </c:pt>
                <c:pt idx="25">
                  <c:v>0.17659900599191733</c:v>
                </c:pt>
                <c:pt idx="26">
                  <c:v>0.1873287194017377</c:v>
                </c:pt>
                <c:pt idx="27">
                  <c:v>0.20674439128617159</c:v>
                </c:pt>
                <c:pt idx="28">
                  <c:v>0.16930651679130504</c:v>
                </c:pt>
                <c:pt idx="29">
                  <c:v>0.37200984718286989</c:v>
                </c:pt>
                <c:pt idx="30">
                  <c:v>0.11352129685540367</c:v>
                </c:pt>
                <c:pt idx="31">
                  <c:v>8.3236564633749802E-2</c:v>
                </c:pt>
                <c:pt idx="32">
                  <c:v>2.6754610060847821E-2</c:v>
                </c:pt>
                <c:pt idx="33">
                  <c:v>0.21208602350318162</c:v>
                </c:pt>
                <c:pt idx="34">
                  <c:v>0.2729806307770915</c:v>
                </c:pt>
                <c:pt idx="35">
                  <c:v>0.31218356635236044</c:v>
                </c:pt>
                <c:pt idx="36">
                  <c:v>0.25909238701286619</c:v>
                </c:pt>
                <c:pt idx="37">
                  <c:v>0.3466487063960233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A8-410A-B77A-4801513341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307039"/>
        <c:axId val="1379308703"/>
      </c:scatterChart>
      <c:valAx>
        <c:axId val="1379307039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8703"/>
        <c:crosses val="autoZero"/>
        <c:crossBetween val="midCat"/>
        <c:majorUnit val="10"/>
      </c:valAx>
      <c:valAx>
        <c:axId val="13793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'exp3-endosome2'!$K$2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'exp3-endosome2'!$J$3:$J$48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xVal>
          <c:yVal>
            <c:numRef>
              <c:f>'exp3-endosome2'!$K$3:$K$48</c:f>
              <c:numCache>
                <c:formatCode>General</c:formatCode>
                <c:ptCount val="46"/>
                <c:pt idx="0">
                  <c:v>7.3355475247471019E-2</c:v>
                </c:pt>
                <c:pt idx="1">
                  <c:v>1.985728759745763E-2</c:v>
                </c:pt>
                <c:pt idx="2">
                  <c:v>1.0402726381205823E-2</c:v>
                </c:pt>
                <c:pt idx="3">
                  <c:v>2.7377591877204458E-2</c:v>
                </c:pt>
                <c:pt idx="4">
                  <c:v>0</c:v>
                </c:pt>
                <c:pt idx="5">
                  <c:v>5.976149582536406E-2</c:v>
                </c:pt>
                <c:pt idx="6">
                  <c:v>6.1126853662897676E-2</c:v>
                </c:pt>
                <c:pt idx="7">
                  <c:v>0.18495722420584387</c:v>
                </c:pt>
                <c:pt idx="8">
                  <c:v>0.29737168616274862</c:v>
                </c:pt>
                <c:pt idx="9">
                  <c:v>0.34211424577524668</c:v>
                </c:pt>
                <c:pt idx="10">
                  <c:v>0.39468052252027719</c:v>
                </c:pt>
                <c:pt idx="11">
                  <c:v>0.46246078659782081</c:v>
                </c:pt>
                <c:pt idx="12">
                  <c:v>0.50677531736442605</c:v>
                </c:pt>
                <c:pt idx="13">
                  <c:v>0.4508064821988762</c:v>
                </c:pt>
                <c:pt idx="14">
                  <c:v>0.44992333407380469</c:v>
                </c:pt>
                <c:pt idx="15">
                  <c:v>0.56571326401794464</c:v>
                </c:pt>
                <c:pt idx="16">
                  <c:v>0.66212269799043155</c:v>
                </c:pt>
                <c:pt idx="17">
                  <c:v>0.71441265231596107</c:v>
                </c:pt>
                <c:pt idx="18">
                  <c:v>0.8773995351281646</c:v>
                </c:pt>
                <c:pt idx="19">
                  <c:v>0.97543439509771523</c:v>
                </c:pt>
                <c:pt idx="20">
                  <c:v>0.88397709232961419</c:v>
                </c:pt>
                <c:pt idx="21">
                  <c:v>1</c:v>
                </c:pt>
                <c:pt idx="22">
                  <c:v>0.86154079548348261</c:v>
                </c:pt>
                <c:pt idx="23">
                  <c:v>0.67704952673013064</c:v>
                </c:pt>
                <c:pt idx="24">
                  <c:v>0.79121944876386308</c:v>
                </c:pt>
                <c:pt idx="25">
                  <c:v>0.68076091609009182</c:v>
                </c:pt>
                <c:pt idx="26">
                  <c:v>0.49328428158879978</c:v>
                </c:pt>
                <c:pt idx="27">
                  <c:v>0.65629283674763039</c:v>
                </c:pt>
                <c:pt idx="28">
                  <c:v>0.50465684548158629</c:v>
                </c:pt>
                <c:pt idx="29">
                  <c:v>0.56215358108437596</c:v>
                </c:pt>
                <c:pt idx="30">
                  <c:v>0.49595539831064089</c:v>
                </c:pt>
                <c:pt idx="31">
                  <c:v>0.49003342959467283</c:v>
                </c:pt>
                <c:pt idx="32">
                  <c:v>0.14718774212074742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445-48DC-9035-39577654CB02}"/>
            </c:ext>
          </c:extLst>
        </c:ser>
        <c:ser>
          <c:idx val="1"/>
          <c:order val="1"/>
          <c:tx>
            <c:strRef>
              <c:f>'exp3-endosome2'!$L$2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'exp3-endosome2'!$J$3:$J$48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</c:numCache>
            </c:numRef>
          </c:xVal>
          <c:yVal>
            <c:numRef>
              <c:f>'exp3-endosome2'!$L$3:$L$48</c:f>
              <c:numCache>
                <c:formatCode>General</c:formatCode>
                <c:ptCount val="46"/>
                <c:pt idx="0">
                  <c:v>0.11272051996286123</c:v>
                </c:pt>
                <c:pt idx="1">
                  <c:v>0.2641597028783661</c:v>
                </c:pt>
                <c:pt idx="2">
                  <c:v>0.15376044568245151</c:v>
                </c:pt>
                <c:pt idx="3">
                  <c:v>0</c:v>
                </c:pt>
                <c:pt idx="4">
                  <c:v>0.35082017951098782</c:v>
                </c:pt>
                <c:pt idx="5">
                  <c:v>0.32745280099040613</c:v>
                </c:pt>
                <c:pt idx="6">
                  <c:v>9.2695759826679019E-2</c:v>
                </c:pt>
                <c:pt idx="7">
                  <c:v>0.367502321262767</c:v>
                </c:pt>
                <c:pt idx="8">
                  <c:v>0.52547199009594658</c:v>
                </c:pt>
                <c:pt idx="9">
                  <c:v>0.57759207675642221</c:v>
                </c:pt>
                <c:pt idx="10">
                  <c:v>0.73450943980191841</c:v>
                </c:pt>
                <c:pt idx="11">
                  <c:v>0.69665738161559987</c:v>
                </c:pt>
                <c:pt idx="12">
                  <c:v>0.73488084184462965</c:v>
                </c:pt>
                <c:pt idx="13">
                  <c:v>0.71321572268647648</c:v>
                </c:pt>
                <c:pt idx="14">
                  <c:v>0.69099350046425201</c:v>
                </c:pt>
                <c:pt idx="15">
                  <c:v>0.81918910554007951</c:v>
                </c:pt>
                <c:pt idx="16">
                  <c:v>0.85311049210770751</c:v>
                </c:pt>
                <c:pt idx="17">
                  <c:v>0.8287217579696694</c:v>
                </c:pt>
                <c:pt idx="18">
                  <c:v>1</c:v>
                </c:pt>
                <c:pt idx="19">
                  <c:v>0.91816774992262451</c:v>
                </c:pt>
                <c:pt idx="20">
                  <c:v>2.9186010523059077E-2</c:v>
                </c:pt>
                <c:pt idx="21">
                  <c:v>0.72800990405447241</c:v>
                </c:pt>
                <c:pt idx="22">
                  <c:v>0.52051996285979607</c:v>
                </c:pt>
                <c:pt idx="23">
                  <c:v>8.3132157226865691E-2</c:v>
                </c:pt>
                <c:pt idx="24">
                  <c:v>0.53246672856700816</c:v>
                </c:pt>
                <c:pt idx="25">
                  <c:v>0.37567316620241448</c:v>
                </c:pt>
                <c:pt idx="26">
                  <c:v>0.24336118848653798</c:v>
                </c:pt>
                <c:pt idx="27">
                  <c:v>0.34623955431755021</c:v>
                </c:pt>
                <c:pt idx="28">
                  <c:v>0.14893221912720706</c:v>
                </c:pt>
                <c:pt idx="29">
                  <c:v>0.3942432683379769</c:v>
                </c:pt>
                <c:pt idx="30">
                  <c:v>0.39928814608480306</c:v>
                </c:pt>
                <c:pt idx="31">
                  <c:v>0.3196533580934699</c:v>
                </c:pt>
                <c:pt idx="32">
                  <c:v>0.25354379449087122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45-48DC-9035-39577654C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307039"/>
        <c:axId val="1379308703"/>
      </c:scatterChart>
      <c:valAx>
        <c:axId val="1379307039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8703"/>
        <c:crosses val="autoZero"/>
        <c:crossBetween val="midCat"/>
        <c:majorUnit val="10"/>
      </c:valAx>
      <c:valAx>
        <c:axId val="13793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'exp3-endosome3'!$K$2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'exp3-endosome3'!$J$3:$J$64</c:f>
              <c:numCache>
                <c:formatCode>General</c:formatCode>
                <c:ptCount val="62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53</c:v>
                </c:pt>
                <c:pt idx="16">
                  <c:v>54</c:v>
                </c:pt>
                <c:pt idx="17">
                  <c:v>55</c:v>
                </c:pt>
                <c:pt idx="18">
                  <c:v>56</c:v>
                </c:pt>
                <c:pt idx="19">
                  <c:v>57</c:v>
                </c:pt>
                <c:pt idx="20">
                  <c:v>58</c:v>
                </c:pt>
                <c:pt idx="21">
                  <c:v>59</c:v>
                </c:pt>
                <c:pt idx="22">
                  <c:v>60</c:v>
                </c:pt>
                <c:pt idx="23">
                  <c:v>61</c:v>
                </c:pt>
                <c:pt idx="24">
                  <c:v>62</c:v>
                </c:pt>
                <c:pt idx="25">
                  <c:v>63</c:v>
                </c:pt>
                <c:pt idx="26">
                  <c:v>64</c:v>
                </c:pt>
                <c:pt idx="27">
                  <c:v>65</c:v>
                </c:pt>
                <c:pt idx="28">
                  <c:v>66</c:v>
                </c:pt>
                <c:pt idx="29">
                  <c:v>67</c:v>
                </c:pt>
                <c:pt idx="30">
                  <c:v>68</c:v>
                </c:pt>
                <c:pt idx="31">
                  <c:v>69</c:v>
                </c:pt>
                <c:pt idx="32">
                  <c:v>70</c:v>
                </c:pt>
                <c:pt idx="33">
                  <c:v>71</c:v>
                </c:pt>
                <c:pt idx="34">
                  <c:v>72</c:v>
                </c:pt>
                <c:pt idx="35">
                  <c:v>73</c:v>
                </c:pt>
                <c:pt idx="36">
                  <c:v>74</c:v>
                </c:pt>
                <c:pt idx="37">
                  <c:v>75</c:v>
                </c:pt>
                <c:pt idx="38">
                  <c:v>76</c:v>
                </c:pt>
                <c:pt idx="39">
                  <c:v>77</c:v>
                </c:pt>
                <c:pt idx="40">
                  <c:v>78</c:v>
                </c:pt>
                <c:pt idx="41">
                  <c:v>79</c:v>
                </c:pt>
                <c:pt idx="42">
                  <c:v>80</c:v>
                </c:pt>
                <c:pt idx="43">
                  <c:v>81</c:v>
                </c:pt>
                <c:pt idx="44">
                  <c:v>82</c:v>
                </c:pt>
                <c:pt idx="45">
                  <c:v>83</c:v>
                </c:pt>
                <c:pt idx="46">
                  <c:v>84</c:v>
                </c:pt>
                <c:pt idx="47">
                  <c:v>85</c:v>
                </c:pt>
                <c:pt idx="48">
                  <c:v>86</c:v>
                </c:pt>
                <c:pt idx="49">
                  <c:v>87</c:v>
                </c:pt>
                <c:pt idx="50">
                  <c:v>88</c:v>
                </c:pt>
                <c:pt idx="51">
                  <c:v>89</c:v>
                </c:pt>
                <c:pt idx="52">
                  <c:v>90</c:v>
                </c:pt>
                <c:pt idx="53">
                  <c:v>91</c:v>
                </c:pt>
                <c:pt idx="54">
                  <c:v>92</c:v>
                </c:pt>
                <c:pt idx="55">
                  <c:v>93</c:v>
                </c:pt>
                <c:pt idx="56">
                  <c:v>94</c:v>
                </c:pt>
                <c:pt idx="57">
                  <c:v>95</c:v>
                </c:pt>
                <c:pt idx="58">
                  <c:v>96</c:v>
                </c:pt>
                <c:pt idx="59">
                  <c:v>97</c:v>
                </c:pt>
                <c:pt idx="60">
                  <c:v>98</c:v>
                </c:pt>
                <c:pt idx="61">
                  <c:v>99</c:v>
                </c:pt>
              </c:numCache>
            </c:numRef>
          </c:xVal>
          <c:yVal>
            <c:numRef>
              <c:f>'exp3-endosome3'!$K$3:$K$64</c:f>
              <c:numCache>
                <c:formatCode>General</c:formatCode>
                <c:ptCount val="62"/>
                <c:pt idx="0">
                  <c:v>0.17982587811468079</c:v>
                </c:pt>
                <c:pt idx="1">
                  <c:v>4.0685001239998665E-2</c:v>
                </c:pt>
                <c:pt idx="2">
                  <c:v>5.8540978685082679E-3</c:v>
                </c:pt>
                <c:pt idx="3">
                  <c:v>0</c:v>
                </c:pt>
                <c:pt idx="4">
                  <c:v>0.12709983945283485</c:v>
                </c:pt>
                <c:pt idx="5">
                  <c:v>0.22902118439429359</c:v>
                </c:pt>
                <c:pt idx="6">
                  <c:v>0.24042916998420646</c:v>
                </c:pt>
                <c:pt idx="7">
                  <c:v>0.11693837860415371</c:v>
                </c:pt>
                <c:pt idx="8">
                  <c:v>0.18796418362418932</c:v>
                </c:pt>
                <c:pt idx="9">
                  <c:v>0.18175766514821254</c:v>
                </c:pt>
                <c:pt idx="10">
                  <c:v>5.9800556041402941E-2</c:v>
                </c:pt>
                <c:pt idx="11">
                  <c:v>3.7846057457611847E-2</c:v>
                </c:pt>
                <c:pt idx="12">
                  <c:v>0.10404892120136292</c:v>
                </c:pt>
                <c:pt idx="13">
                  <c:v>4.6154046963309471E-2</c:v>
                </c:pt>
                <c:pt idx="14">
                  <c:v>0.12336679153668483</c:v>
                </c:pt>
                <c:pt idx="15">
                  <c:v>0.21793951418166663</c:v>
                </c:pt>
                <c:pt idx="16">
                  <c:v>0.2134363619751217</c:v>
                </c:pt>
                <c:pt idx="17">
                  <c:v>0.47371203320585287</c:v>
                </c:pt>
                <c:pt idx="18">
                  <c:v>0.34628587837573249</c:v>
                </c:pt>
                <c:pt idx="19">
                  <c:v>0.30753266416926667</c:v>
                </c:pt>
                <c:pt idx="20">
                  <c:v>0.29587667889261648</c:v>
                </c:pt>
                <c:pt idx="21">
                  <c:v>0.3210878049417204</c:v>
                </c:pt>
                <c:pt idx="22">
                  <c:v>0.28292848472191451</c:v>
                </c:pt>
                <c:pt idx="23">
                  <c:v>0.28811689922075912</c:v>
                </c:pt>
                <c:pt idx="24">
                  <c:v>0.33226736976753302</c:v>
                </c:pt>
                <c:pt idx="25">
                  <c:v>0.29042068578439717</c:v>
                </c:pt>
                <c:pt idx="26">
                  <c:v>0.4628392048346891</c:v>
                </c:pt>
                <c:pt idx="27">
                  <c:v>0.58744599480505932</c:v>
                </c:pt>
                <c:pt idx="28">
                  <c:v>0.30686045449205779</c:v>
                </c:pt>
                <c:pt idx="29">
                  <c:v>0.46377246681372603</c:v>
                </c:pt>
                <c:pt idx="30">
                  <c:v>0.35483534126062183</c:v>
                </c:pt>
                <c:pt idx="31">
                  <c:v>0.34975134768250848</c:v>
                </c:pt>
                <c:pt idx="32">
                  <c:v>0.42444493754323664</c:v>
                </c:pt>
                <c:pt idx="33">
                  <c:v>0.57558769399449194</c:v>
                </c:pt>
                <c:pt idx="34">
                  <c:v>0.72955634161304217</c:v>
                </c:pt>
                <c:pt idx="35">
                  <c:v>0.64645034132588475</c:v>
                </c:pt>
                <c:pt idx="36">
                  <c:v>0.66890083928315047</c:v>
                </c:pt>
                <c:pt idx="37">
                  <c:v>0.74767337135995193</c:v>
                </c:pt>
                <c:pt idx="38">
                  <c:v>0.82008275357967952</c:v>
                </c:pt>
                <c:pt idx="39">
                  <c:v>0.69274796705519959</c:v>
                </c:pt>
                <c:pt idx="40">
                  <c:v>0.79483246968530141</c:v>
                </c:pt>
                <c:pt idx="41">
                  <c:v>0.86863848171981228</c:v>
                </c:pt>
                <c:pt idx="42">
                  <c:v>0.92974429927035895</c:v>
                </c:pt>
                <c:pt idx="43">
                  <c:v>0.85591218200566466</c:v>
                </c:pt>
                <c:pt idx="44">
                  <c:v>0.81392844556406863</c:v>
                </c:pt>
                <c:pt idx="45">
                  <c:v>0.93234829598109958</c:v>
                </c:pt>
                <c:pt idx="46">
                  <c:v>1</c:v>
                </c:pt>
                <c:pt idx="47">
                  <c:v>0.90759401146019614</c:v>
                </c:pt>
                <c:pt idx="48">
                  <c:v>0.74138201088588107</c:v>
                </c:pt>
                <c:pt idx="49">
                  <c:v>0.78090532938274171</c:v>
                </c:pt>
                <c:pt idx="50">
                  <c:v>0.76991502747575447</c:v>
                </c:pt>
                <c:pt idx="51">
                  <c:v>0.79367078694216386</c:v>
                </c:pt>
                <c:pt idx="52">
                  <c:v>0.63011499353895573</c:v>
                </c:pt>
                <c:pt idx="53">
                  <c:v>0.73403338858940403</c:v>
                </c:pt>
                <c:pt idx="54">
                  <c:v>0.5376567945387859</c:v>
                </c:pt>
                <c:pt idx="55">
                  <c:v>0.4765118191429652</c:v>
                </c:pt>
                <c:pt idx="56">
                  <c:v>0.57689948181118111</c:v>
                </c:pt>
                <c:pt idx="57">
                  <c:v>0.63015415138423025</c:v>
                </c:pt>
                <c:pt idx="58">
                  <c:v>0.52072102645765106</c:v>
                </c:pt>
                <c:pt idx="59">
                  <c:v>0.69550859514703778</c:v>
                </c:pt>
                <c:pt idx="60">
                  <c:v>0.45678279143226391</c:v>
                </c:pt>
                <c:pt idx="61">
                  <c:v>0.44459164893686465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E2-4978-B103-7FDF69EE10F3}"/>
            </c:ext>
          </c:extLst>
        </c:ser>
        <c:ser>
          <c:idx val="1"/>
          <c:order val="1"/>
          <c:tx>
            <c:strRef>
              <c:f>'exp3-endosome3'!$L$2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'exp3-endosome3'!$J$3:$J$64</c:f>
              <c:numCache>
                <c:formatCode>General</c:formatCode>
                <c:ptCount val="62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53</c:v>
                </c:pt>
                <c:pt idx="16">
                  <c:v>54</c:v>
                </c:pt>
                <c:pt idx="17">
                  <c:v>55</c:v>
                </c:pt>
                <c:pt idx="18">
                  <c:v>56</c:v>
                </c:pt>
                <c:pt idx="19">
                  <c:v>57</c:v>
                </c:pt>
                <c:pt idx="20">
                  <c:v>58</c:v>
                </c:pt>
                <c:pt idx="21">
                  <c:v>59</c:v>
                </c:pt>
                <c:pt idx="22">
                  <c:v>60</c:v>
                </c:pt>
                <c:pt idx="23">
                  <c:v>61</c:v>
                </c:pt>
                <c:pt idx="24">
                  <c:v>62</c:v>
                </c:pt>
                <c:pt idx="25">
                  <c:v>63</c:v>
                </c:pt>
                <c:pt idx="26">
                  <c:v>64</c:v>
                </c:pt>
                <c:pt idx="27">
                  <c:v>65</c:v>
                </c:pt>
                <c:pt idx="28">
                  <c:v>66</c:v>
                </c:pt>
                <c:pt idx="29">
                  <c:v>67</c:v>
                </c:pt>
                <c:pt idx="30">
                  <c:v>68</c:v>
                </c:pt>
                <c:pt idx="31">
                  <c:v>69</c:v>
                </c:pt>
                <c:pt idx="32">
                  <c:v>70</c:v>
                </c:pt>
                <c:pt idx="33">
                  <c:v>71</c:v>
                </c:pt>
                <c:pt idx="34">
                  <c:v>72</c:v>
                </c:pt>
                <c:pt idx="35">
                  <c:v>73</c:v>
                </c:pt>
                <c:pt idx="36">
                  <c:v>74</c:v>
                </c:pt>
                <c:pt idx="37">
                  <c:v>75</c:v>
                </c:pt>
                <c:pt idx="38">
                  <c:v>76</c:v>
                </c:pt>
                <c:pt idx="39">
                  <c:v>77</c:v>
                </c:pt>
                <c:pt idx="40">
                  <c:v>78</c:v>
                </c:pt>
                <c:pt idx="41">
                  <c:v>79</c:v>
                </c:pt>
                <c:pt idx="42">
                  <c:v>80</c:v>
                </c:pt>
                <c:pt idx="43">
                  <c:v>81</c:v>
                </c:pt>
                <c:pt idx="44">
                  <c:v>82</c:v>
                </c:pt>
                <c:pt idx="45">
                  <c:v>83</c:v>
                </c:pt>
                <c:pt idx="46">
                  <c:v>84</c:v>
                </c:pt>
                <c:pt idx="47">
                  <c:v>85</c:v>
                </c:pt>
                <c:pt idx="48">
                  <c:v>86</c:v>
                </c:pt>
                <c:pt idx="49">
                  <c:v>87</c:v>
                </c:pt>
                <c:pt idx="50">
                  <c:v>88</c:v>
                </c:pt>
                <c:pt idx="51">
                  <c:v>89</c:v>
                </c:pt>
                <c:pt idx="52">
                  <c:v>90</c:v>
                </c:pt>
                <c:pt idx="53">
                  <c:v>91</c:v>
                </c:pt>
                <c:pt idx="54">
                  <c:v>92</c:v>
                </c:pt>
                <c:pt idx="55">
                  <c:v>93</c:v>
                </c:pt>
                <c:pt idx="56">
                  <c:v>94</c:v>
                </c:pt>
                <c:pt idx="57">
                  <c:v>95</c:v>
                </c:pt>
                <c:pt idx="58">
                  <c:v>96</c:v>
                </c:pt>
                <c:pt idx="59">
                  <c:v>97</c:v>
                </c:pt>
                <c:pt idx="60">
                  <c:v>98</c:v>
                </c:pt>
                <c:pt idx="61">
                  <c:v>99</c:v>
                </c:pt>
              </c:numCache>
            </c:numRef>
          </c:xVal>
          <c:yVal>
            <c:numRef>
              <c:f>'exp3-endosome3'!$L$3:$L$64</c:f>
              <c:numCache>
                <c:formatCode>General</c:formatCode>
                <c:ptCount val="62"/>
                <c:pt idx="0">
                  <c:v>0.25189711030419049</c:v>
                </c:pt>
                <c:pt idx="1">
                  <c:v>0.49290078493618356</c:v>
                </c:pt>
                <c:pt idx="2">
                  <c:v>0.40264399556434982</c:v>
                </c:pt>
                <c:pt idx="3">
                  <c:v>0.21478115283425092</c:v>
                </c:pt>
                <c:pt idx="4">
                  <c:v>0.44110804287795474</c:v>
                </c:pt>
                <c:pt idx="5">
                  <c:v>0.18494922919701851</c:v>
                </c:pt>
                <c:pt idx="6">
                  <c:v>0.3055597834358893</c:v>
                </c:pt>
                <c:pt idx="7">
                  <c:v>0.21628144636994182</c:v>
                </c:pt>
                <c:pt idx="8">
                  <c:v>0.21991259159400803</c:v>
                </c:pt>
                <c:pt idx="9">
                  <c:v>0.25898545367571896</c:v>
                </c:pt>
                <c:pt idx="10">
                  <c:v>0.23628536017916568</c:v>
                </c:pt>
                <c:pt idx="11">
                  <c:v>0</c:v>
                </c:pt>
                <c:pt idx="12">
                  <c:v>0.18310104150812206</c:v>
                </c:pt>
                <c:pt idx="13">
                  <c:v>0.34393685721119405</c:v>
                </c:pt>
                <c:pt idx="14">
                  <c:v>0.11878410993455278</c:v>
                </c:pt>
                <c:pt idx="15">
                  <c:v>0.54317149007414556</c:v>
                </c:pt>
                <c:pt idx="16">
                  <c:v>0.54593289991520044</c:v>
                </c:pt>
                <c:pt idx="17">
                  <c:v>0.97799569480985415</c:v>
                </c:pt>
                <c:pt idx="18">
                  <c:v>0.46356895914418106</c:v>
                </c:pt>
                <c:pt idx="19">
                  <c:v>0.68752582026918385</c:v>
                </c:pt>
                <c:pt idx="20">
                  <c:v>0.67258811506599159</c:v>
                </c:pt>
                <c:pt idx="21">
                  <c:v>0.56743710726011642</c:v>
                </c:pt>
                <c:pt idx="22">
                  <c:v>0.59337696505838089</c:v>
                </c:pt>
                <c:pt idx="23">
                  <c:v>0.44645691548346406</c:v>
                </c:pt>
                <c:pt idx="24">
                  <c:v>0.6033354351938427</c:v>
                </c:pt>
                <c:pt idx="25">
                  <c:v>0.56121849927159684</c:v>
                </c:pt>
                <c:pt idx="26">
                  <c:v>0.79028505577178199</c:v>
                </c:pt>
                <c:pt idx="27">
                  <c:v>0.64301711204366085</c:v>
                </c:pt>
                <c:pt idx="28">
                  <c:v>0.66419516861994732</c:v>
                </c:pt>
                <c:pt idx="29">
                  <c:v>0.77536909395316578</c:v>
                </c:pt>
                <c:pt idx="30">
                  <c:v>0.41405927246635188</c:v>
                </c:pt>
                <c:pt idx="31">
                  <c:v>0.6037268161161965</c:v>
                </c:pt>
                <c:pt idx="32">
                  <c:v>0.63266726098584525</c:v>
                </c:pt>
                <c:pt idx="33">
                  <c:v>0.6752842947533223</c:v>
                </c:pt>
                <c:pt idx="34">
                  <c:v>0.73825313648322499</c:v>
                </c:pt>
                <c:pt idx="35">
                  <c:v>1</c:v>
                </c:pt>
                <c:pt idx="36">
                  <c:v>0.7696070970407255</c:v>
                </c:pt>
                <c:pt idx="37">
                  <c:v>0.89706681742079897</c:v>
                </c:pt>
                <c:pt idx="38">
                  <c:v>0.81579004587854209</c:v>
                </c:pt>
                <c:pt idx="39">
                  <c:v>0.77765214933356552</c:v>
                </c:pt>
                <c:pt idx="40">
                  <c:v>0.81542040834076179</c:v>
                </c:pt>
                <c:pt idx="41">
                  <c:v>0.87212715531299556</c:v>
                </c:pt>
                <c:pt idx="42">
                  <c:v>0.92642038659737747</c:v>
                </c:pt>
                <c:pt idx="43">
                  <c:v>0.83318475353873545</c:v>
                </c:pt>
                <c:pt idx="44">
                  <c:v>0.81198495357787426</c:v>
                </c:pt>
                <c:pt idx="45">
                  <c:v>0.58189645800265222</c:v>
                </c:pt>
                <c:pt idx="46">
                  <c:v>0.85101432889043571</c:v>
                </c:pt>
                <c:pt idx="47">
                  <c:v>0.87049640146985374</c:v>
                </c:pt>
                <c:pt idx="48">
                  <c:v>0.84312148028962131</c:v>
                </c:pt>
                <c:pt idx="49">
                  <c:v>0.78511013024287302</c:v>
                </c:pt>
                <c:pt idx="50">
                  <c:v>0.77804353025592055</c:v>
                </c:pt>
                <c:pt idx="51">
                  <c:v>0.86536496271009544</c:v>
                </c:pt>
                <c:pt idx="52">
                  <c:v>0.85962470918223111</c:v>
                </c:pt>
                <c:pt idx="53">
                  <c:v>0.89650148942184371</c:v>
                </c:pt>
                <c:pt idx="54">
                  <c:v>0.84762236089669651</c:v>
                </c:pt>
                <c:pt idx="55">
                  <c:v>0.80326585636320169</c:v>
                </c:pt>
                <c:pt idx="56">
                  <c:v>0.83588093322606549</c:v>
                </c:pt>
                <c:pt idx="57">
                  <c:v>0.85225370181122306</c:v>
                </c:pt>
                <c:pt idx="58">
                  <c:v>0.90769933247809353</c:v>
                </c:pt>
                <c:pt idx="59">
                  <c:v>0.93242156074014482</c:v>
                </c:pt>
                <c:pt idx="60">
                  <c:v>0.9419886499532516</c:v>
                </c:pt>
                <c:pt idx="61">
                  <c:v>0.83383705507599271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E2-4978-B103-7FDF69EE1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307039"/>
        <c:axId val="1379308703"/>
      </c:scatterChart>
      <c:valAx>
        <c:axId val="1379307039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8703"/>
        <c:crosses val="autoZero"/>
        <c:crossBetween val="midCat"/>
        <c:majorUnit val="10"/>
      </c:valAx>
      <c:valAx>
        <c:axId val="13793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'exp3-endosome4'!$K$2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'exp3-endosome4'!$J$3:$J$64</c:f>
              <c:numCache>
                <c:formatCode>General</c:formatCode>
                <c:ptCount val="62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</c:numCache>
            </c:numRef>
          </c:xVal>
          <c:yVal>
            <c:numRef>
              <c:f>'exp3-endosome4'!$K$3:$K$64</c:f>
              <c:numCache>
                <c:formatCode>General</c:formatCode>
                <c:ptCount val="62"/>
                <c:pt idx="0">
                  <c:v>0.18483351146496491</c:v>
                </c:pt>
                <c:pt idx="1">
                  <c:v>0.28175777196053198</c:v>
                </c:pt>
                <c:pt idx="2">
                  <c:v>0.24273919980173139</c:v>
                </c:pt>
                <c:pt idx="3">
                  <c:v>6.2428682806940923E-2</c:v>
                </c:pt>
                <c:pt idx="4">
                  <c:v>0.15216055597721997</c:v>
                </c:pt>
                <c:pt idx="5">
                  <c:v>0.32035295879221631</c:v>
                </c:pt>
                <c:pt idx="6">
                  <c:v>0.35960903979305714</c:v>
                </c:pt>
                <c:pt idx="7">
                  <c:v>0</c:v>
                </c:pt>
                <c:pt idx="8">
                  <c:v>0.19050790749546956</c:v>
                </c:pt>
                <c:pt idx="9">
                  <c:v>0.25624106114820061</c:v>
                </c:pt>
                <c:pt idx="10">
                  <c:v>0.19207236791152307</c:v>
                </c:pt>
                <c:pt idx="11">
                  <c:v>0.6328629625613782</c:v>
                </c:pt>
                <c:pt idx="12">
                  <c:v>0.66099227063616239</c:v>
                </c:pt>
                <c:pt idx="13">
                  <c:v>0.5791859642600824</c:v>
                </c:pt>
                <c:pt idx="14">
                  <c:v>0.65645894969459451</c:v>
                </c:pt>
                <c:pt idx="15">
                  <c:v>0.74330973734620021</c:v>
                </c:pt>
                <c:pt idx="16">
                  <c:v>0.59517134197658983</c:v>
                </c:pt>
                <c:pt idx="17">
                  <c:v>0.80917713512704126</c:v>
                </c:pt>
                <c:pt idx="18">
                  <c:v>0.71947624137094246</c:v>
                </c:pt>
                <c:pt idx="19">
                  <c:v>0.82283905678010316</c:v>
                </c:pt>
                <c:pt idx="20">
                  <c:v>0.89254790191917477</c:v>
                </c:pt>
                <c:pt idx="21">
                  <c:v>1</c:v>
                </c:pt>
                <c:pt idx="22">
                  <c:v>0.83337722083675392</c:v>
                </c:pt>
                <c:pt idx="23">
                  <c:v>0.71606334257552562</c:v>
                </c:pt>
                <c:pt idx="24">
                  <c:v>0.62658446795437783</c:v>
                </c:pt>
                <c:pt idx="25">
                  <c:v>0.41536682208006065</c:v>
                </c:pt>
                <c:pt idx="26">
                  <c:v>0.36669816240441544</c:v>
                </c:pt>
                <c:pt idx="27">
                  <c:v>0.34669062408029849</c:v>
                </c:pt>
                <c:pt idx="28">
                  <c:v>0.38149083267502071</c:v>
                </c:pt>
                <c:pt idx="29">
                  <c:v>0.2767029642136129</c:v>
                </c:pt>
                <c:pt idx="30">
                  <c:v>0.1719667281091711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AD2-49C7-95A3-B96E6381A787}"/>
            </c:ext>
          </c:extLst>
        </c:ser>
        <c:ser>
          <c:idx val="1"/>
          <c:order val="1"/>
          <c:tx>
            <c:strRef>
              <c:f>'exp3-endosome4'!$L$2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'exp3-endosome4'!$J$3:$J$64</c:f>
              <c:numCache>
                <c:formatCode>General</c:formatCode>
                <c:ptCount val="62"/>
                <c:pt idx="0">
                  <c:v>6</c:v>
                </c:pt>
                <c:pt idx="1">
                  <c:v>7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29</c:v>
                </c:pt>
                <c:pt idx="24">
                  <c:v>30</c:v>
                </c:pt>
                <c:pt idx="25">
                  <c:v>31</c:v>
                </c:pt>
                <c:pt idx="26">
                  <c:v>32</c:v>
                </c:pt>
                <c:pt idx="27">
                  <c:v>33</c:v>
                </c:pt>
                <c:pt idx="28">
                  <c:v>34</c:v>
                </c:pt>
                <c:pt idx="29">
                  <c:v>35</c:v>
                </c:pt>
                <c:pt idx="30">
                  <c:v>36</c:v>
                </c:pt>
              </c:numCache>
            </c:numRef>
          </c:xVal>
          <c:yVal>
            <c:numRef>
              <c:f>'exp3-endosome4'!$L$3:$L$64</c:f>
              <c:numCache>
                <c:formatCode>General</c:formatCode>
                <c:ptCount val="62"/>
                <c:pt idx="0">
                  <c:v>0.70854004805142079</c:v>
                </c:pt>
                <c:pt idx="1">
                  <c:v>0.61360728883896598</c:v>
                </c:pt>
                <c:pt idx="2">
                  <c:v>0.724406377734095</c:v>
                </c:pt>
                <c:pt idx="3">
                  <c:v>0.57307560298293192</c:v>
                </c:pt>
                <c:pt idx="4">
                  <c:v>0.3847077911947332</c:v>
                </c:pt>
                <c:pt idx="5">
                  <c:v>0.44594215108115642</c:v>
                </c:pt>
                <c:pt idx="6">
                  <c:v>0.63390433398857959</c:v>
                </c:pt>
                <c:pt idx="7">
                  <c:v>0.5440419357858276</c:v>
                </c:pt>
                <c:pt idx="8">
                  <c:v>0.56017348435208725</c:v>
                </c:pt>
                <c:pt idx="9">
                  <c:v>0.67192424100595949</c:v>
                </c:pt>
                <c:pt idx="10">
                  <c:v>0.61703953321476424</c:v>
                </c:pt>
                <c:pt idx="11">
                  <c:v>1</c:v>
                </c:pt>
                <c:pt idx="12">
                  <c:v>0.77913507441729957</c:v>
                </c:pt>
                <c:pt idx="13">
                  <c:v>0.72888389653343411</c:v>
                </c:pt>
                <c:pt idx="14">
                  <c:v>0.54975194233829394</c:v>
                </c:pt>
                <c:pt idx="15">
                  <c:v>0.58491684607944061</c:v>
                </c:pt>
                <c:pt idx="16">
                  <c:v>0.50904864426347041</c:v>
                </c:pt>
                <c:pt idx="17">
                  <c:v>0.37923180130425299</c:v>
                </c:pt>
                <c:pt idx="18">
                  <c:v>0.33245967112858371</c:v>
                </c:pt>
                <c:pt idx="19">
                  <c:v>0.25372086492558338</c:v>
                </c:pt>
                <c:pt idx="20">
                  <c:v>0.33944896876657521</c:v>
                </c:pt>
                <c:pt idx="21">
                  <c:v>0.55789572217541916</c:v>
                </c:pt>
                <c:pt idx="22">
                  <c:v>0.31919872694935958</c:v>
                </c:pt>
                <c:pt idx="23">
                  <c:v>0.48761271802552369</c:v>
                </c:pt>
                <c:pt idx="24">
                  <c:v>0.45770538862366977</c:v>
                </c:pt>
                <c:pt idx="25">
                  <c:v>0.52928328496989097</c:v>
                </c:pt>
                <c:pt idx="26">
                  <c:v>0.19791569159724154</c:v>
                </c:pt>
                <c:pt idx="27">
                  <c:v>0.22095853224749634</c:v>
                </c:pt>
                <c:pt idx="28">
                  <c:v>0.24631033729601581</c:v>
                </c:pt>
                <c:pt idx="29">
                  <c:v>0</c:v>
                </c:pt>
                <c:pt idx="30">
                  <c:v>0.18643327404911314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AD2-49C7-95A3-B96E6381A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307039"/>
        <c:axId val="1379308703"/>
      </c:scatterChart>
      <c:valAx>
        <c:axId val="1379307039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8703"/>
        <c:crosses val="autoZero"/>
        <c:crossBetween val="midCat"/>
        <c:majorUnit val="10"/>
      </c:valAx>
      <c:valAx>
        <c:axId val="13793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'exp3-endosome5'!$K$2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'exp3-endosome5'!$J$3:$J$64</c:f>
              <c:numCache>
                <c:formatCode>General</c:formatCode>
                <c:ptCount val="62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</c:numCache>
            </c:numRef>
          </c:xVal>
          <c:yVal>
            <c:numRef>
              <c:f>'exp3-endosome5'!$K$3:$K$64</c:f>
              <c:numCache>
                <c:formatCode>General</c:formatCode>
                <c:ptCount val="62"/>
                <c:pt idx="0">
                  <c:v>0</c:v>
                </c:pt>
                <c:pt idx="1">
                  <c:v>0.12373832149845103</c:v>
                </c:pt>
                <c:pt idx="2">
                  <c:v>8.8964285178123798E-2</c:v>
                </c:pt>
                <c:pt idx="3">
                  <c:v>6.0485505397006992E-2</c:v>
                </c:pt>
                <c:pt idx="4">
                  <c:v>0.10259566738226449</c:v>
                </c:pt>
                <c:pt idx="5">
                  <c:v>3.5664780091376615E-2</c:v>
                </c:pt>
                <c:pt idx="6">
                  <c:v>0.10503770648491548</c:v>
                </c:pt>
                <c:pt idx="7">
                  <c:v>0.11122287109736682</c:v>
                </c:pt>
                <c:pt idx="8">
                  <c:v>0.17358994760625096</c:v>
                </c:pt>
                <c:pt idx="9">
                  <c:v>0.1480386122412212</c:v>
                </c:pt>
                <c:pt idx="10">
                  <c:v>0.24292784475036683</c:v>
                </c:pt>
                <c:pt idx="11">
                  <c:v>0.2873999789824509</c:v>
                </c:pt>
                <c:pt idx="12">
                  <c:v>0.36385882211646775</c:v>
                </c:pt>
                <c:pt idx="13">
                  <c:v>0.45517507118443912</c:v>
                </c:pt>
                <c:pt idx="14">
                  <c:v>0.46888151606591533</c:v>
                </c:pt>
                <c:pt idx="15">
                  <c:v>0.89610324621058557</c:v>
                </c:pt>
                <c:pt idx="16">
                  <c:v>0.96326432571196952</c:v>
                </c:pt>
                <c:pt idx="17">
                  <c:v>0.87622164507363642</c:v>
                </c:pt>
                <c:pt idx="18">
                  <c:v>0.92189478214308918</c:v>
                </c:pt>
                <c:pt idx="19">
                  <c:v>0.89499231858601913</c:v>
                </c:pt>
                <c:pt idx="20">
                  <c:v>1</c:v>
                </c:pt>
                <c:pt idx="21">
                  <c:v>0.90930426906466888</c:v>
                </c:pt>
                <c:pt idx="22">
                  <c:v>0.79245169716713448</c:v>
                </c:pt>
                <c:pt idx="23">
                  <c:v>0.83012815701110421</c:v>
                </c:pt>
                <c:pt idx="24">
                  <c:v>0.65393103241206452</c:v>
                </c:pt>
                <c:pt idx="25">
                  <c:v>0.59488673041990059</c:v>
                </c:pt>
                <c:pt idx="26">
                  <c:v>0.4907497760630129</c:v>
                </c:pt>
                <c:pt idx="27">
                  <c:v>0.5112719120465592</c:v>
                </c:pt>
                <c:pt idx="28">
                  <c:v>0.49128021898285096</c:v>
                </c:pt>
                <c:pt idx="29">
                  <c:v>0.33066110202018728</c:v>
                </c:pt>
                <c:pt idx="30">
                  <c:v>0.30189708406519461</c:v>
                </c:pt>
                <c:pt idx="31">
                  <c:v>0.30029074277021317</c:v>
                </c:pt>
                <c:pt idx="32">
                  <c:v>0.28398212507443715</c:v>
                </c:pt>
                <c:pt idx="33">
                  <c:v>0.20487607151971904</c:v>
                </c:pt>
                <c:pt idx="34">
                  <c:v>0.16643897654541531</c:v>
                </c:pt>
                <c:pt idx="35">
                  <c:v>0.27915809701100447</c:v>
                </c:pt>
                <c:pt idx="36">
                  <c:v>6.9508039212743108E-2</c:v>
                </c:pt>
                <c:pt idx="37">
                  <c:v>0.15012535467115093</c:v>
                </c:pt>
                <c:pt idx="38">
                  <c:v>0.29745837774541734</c:v>
                </c:pt>
                <c:pt idx="39">
                  <c:v>0.2421121636566535</c:v>
                </c:pt>
                <c:pt idx="40">
                  <c:v>0.31502804842043081</c:v>
                </c:pt>
                <c:pt idx="41">
                  <c:v>0.2724374853002256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0E4-47DE-9045-CD89B032EF02}"/>
            </c:ext>
          </c:extLst>
        </c:ser>
        <c:ser>
          <c:idx val="1"/>
          <c:order val="1"/>
          <c:tx>
            <c:strRef>
              <c:f>'exp3-endosome5'!$L$2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'exp3-endosome5'!$J$3:$J$64</c:f>
              <c:numCache>
                <c:formatCode>General</c:formatCode>
                <c:ptCount val="62"/>
                <c:pt idx="0">
                  <c:v>17</c:v>
                </c:pt>
                <c:pt idx="1">
                  <c:v>18</c:v>
                </c:pt>
                <c:pt idx="2">
                  <c:v>19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26</c:v>
                </c:pt>
                <c:pt idx="10">
                  <c:v>27</c:v>
                </c:pt>
                <c:pt idx="11">
                  <c:v>28</c:v>
                </c:pt>
                <c:pt idx="12">
                  <c:v>29</c:v>
                </c:pt>
                <c:pt idx="13">
                  <c:v>30</c:v>
                </c:pt>
                <c:pt idx="14">
                  <c:v>31</c:v>
                </c:pt>
                <c:pt idx="15">
                  <c:v>32</c:v>
                </c:pt>
                <c:pt idx="16">
                  <c:v>33</c:v>
                </c:pt>
                <c:pt idx="17">
                  <c:v>34</c:v>
                </c:pt>
                <c:pt idx="18">
                  <c:v>35</c:v>
                </c:pt>
                <c:pt idx="19">
                  <c:v>36</c:v>
                </c:pt>
                <c:pt idx="20">
                  <c:v>37</c:v>
                </c:pt>
                <c:pt idx="21">
                  <c:v>38</c:v>
                </c:pt>
                <c:pt idx="22">
                  <c:v>39</c:v>
                </c:pt>
                <c:pt idx="23">
                  <c:v>40</c:v>
                </c:pt>
                <c:pt idx="24">
                  <c:v>41</c:v>
                </c:pt>
                <c:pt idx="25">
                  <c:v>42</c:v>
                </c:pt>
                <c:pt idx="26">
                  <c:v>43</c:v>
                </c:pt>
                <c:pt idx="27">
                  <c:v>44</c:v>
                </c:pt>
                <c:pt idx="28">
                  <c:v>45</c:v>
                </c:pt>
                <c:pt idx="29">
                  <c:v>46</c:v>
                </c:pt>
                <c:pt idx="30">
                  <c:v>47</c:v>
                </c:pt>
                <c:pt idx="31">
                  <c:v>48</c:v>
                </c:pt>
                <c:pt idx="32">
                  <c:v>49</c:v>
                </c:pt>
                <c:pt idx="33">
                  <c:v>50</c:v>
                </c:pt>
                <c:pt idx="34">
                  <c:v>51</c:v>
                </c:pt>
                <c:pt idx="35">
                  <c:v>52</c:v>
                </c:pt>
                <c:pt idx="36">
                  <c:v>53</c:v>
                </c:pt>
                <c:pt idx="37">
                  <c:v>54</c:v>
                </c:pt>
                <c:pt idx="38">
                  <c:v>55</c:v>
                </c:pt>
                <c:pt idx="39">
                  <c:v>56</c:v>
                </c:pt>
                <c:pt idx="40">
                  <c:v>57</c:v>
                </c:pt>
                <c:pt idx="41">
                  <c:v>58</c:v>
                </c:pt>
              </c:numCache>
            </c:numRef>
          </c:xVal>
          <c:yVal>
            <c:numRef>
              <c:f>'exp3-endosome5'!$L$3:$L$64</c:f>
              <c:numCache>
                <c:formatCode>General</c:formatCode>
                <c:ptCount val="62"/>
                <c:pt idx="0">
                  <c:v>0.22055184217221249</c:v>
                </c:pt>
                <c:pt idx="1">
                  <c:v>0.5427758632652584</c:v>
                </c:pt>
                <c:pt idx="2">
                  <c:v>0.47984365242731858</c:v>
                </c:pt>
                <c:pt idx="3">
                  <c:v>0.60374216527511038</c:v>
                </c:pt>
                <c:pt idx="4">
                  <c:v>0.63369336447949465</c:v>
                </c:pt>
                <c:pt idx="5">
                  <c:v>1</c:v>
                </c:pt>
                <c:pt idx="6">
                  <c:v>0.72461086569373601</c:v>
                </c:pt>
                <c:pt idx="7">
                  <c:v>0.79882970603880965</c:v>
                </c:pt>
                <c:pt idx="8">
                  <c:v>0.97289358651155466</c:v>
                </c:pt>
                <c:pt idx="9">
                  <c:v>0.87367301154103871</c:v>
                </c:pt>
                <c:pt idx="10">
                  <c:v>0.86754400166524093</c:v>
                </c:pt>
                <c:pt idx="11">
                  <c:v>0.95390522006614842</c:v>
                </c:pt>
                <c:pt idx="12">
                  <c:v>0.90797233850637349</c:v>
                </c:pt>
                <c:pt idx="13">
                  <c:v>0.8886601753128115</c:v>
                </c:pt>
                <c:pt idx="14">
                  <c:v>0.47283576566366714</c:v>
                </c:pt>
                <c:pt idx="15">
                  <c:v>0.81897448944191309</c:v>
                </c:pt>
                <c:pt idx="16">
                  <c:v>0.76124615491361591</c:v>
                </c:pt>
                <c:pt idx="17">
                  <c:v>0.52128963619122259</c:v>
                </c:pt>
                <c:pt idx="18">
                  <c:v>0.48620394569465852</c:v>
                </c:pt>
                <c:pt idx="19">
                  <c:v>0.46545782547355313</c:v>
                </c:pt>
                <c:pt idx="20">
                  <c:v>0.45625274649027303</c:v>
                </c:pt>
                <c:pt idx="21">
                  <c:v>0.617781067141568</c:v>
                </c:pt>
                <c:pt idx="22">
                  <c:v>0.30080717903647297</c:v>
                </c:pt>
                <c:pt idx="23">
                  <c:v>0.34315516802738266</c:v>
                </c:pt>
                <c:pt idx="24">
                  <c:v>0.10872632236279171</c:v>
                </c:pt>
                <c:pt idx="25">
                  <c:v>0.15706455119457746</c:v>
                </c:pt>
                <c:pt idx="26">
                  <c:v>0.14096722714341695</c:v>
                </c:pt>
                <c:pt idx="27">
                  <c:v>0.21409903554825624</c:v>
                </c:pt>
                <c:pt idx="28">
                  <c:v>0.54094872447209497</c:v>
                </c:pt>
                <c:pt idx="29">
                  <c:v>0.2220320558780681</c:v>
                </c:pt>
                <c:pt idx="30">
                  <c:v>0.18935171265351214</c:v>
                </c:pt>
                <c:pt idx="31">
                  <c:v>6.554571316233794E-2</c:v>
                </c:pt>
                <c:pt idx="32">
                  <c:v>0</c:v>
                </c:pt>
                <c:pt idx="33">
                  <c:v>0.20528713833059609</c:v>
                </c:pt>
                <c:pt idx="34">
                  <c:v>0.1782038531813015</c:v>
                </c:pt>
                <c:pt idx="35">
                  <c:v>0.64181141152253773</c:v>
                </c:pt>
                <c:pt idx="36">
                  <c:v>0.16853620741494516</c:v>
                </c:pt>
                <c:pt idx="37">
                  <c:v>0.16881374748479275</c:v>
                </c:pt>
                <c:pt idx="38">
                  <c:v>0.40738256585794552</c:v>
                </c:pt>
                <c:pt idx="39">
                  <c:v>0.36038578069708826</c:v>
                </c:pt>
                <c:pt idx="40">
                  <c:v>0.48201771630779117</c:v>
                </c:pt>
                <c:pt idx="41">
                  <c:v>0.82316071882878039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E4-47DE-9045-CD89B032EF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307039"/>
        <c:axId val="1379308703"/>
      </c:scatterChart>
      <c:valAx>
        <c:axId val="1379307039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8703"/>
        <c:crosses val="autoZero"/>
        <c:crossBetween val="midCat"/>
        <c:majorUnit val="10"/>
      </c:valAx>
      <c:valAx>
        <c:axId val="13793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'exp1-endosome5'!$N$2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'exp1-endosome5'!$M$3:$M$139</c:f>
              <c:numCache>
                <c:formatCode>General</c:formatCode>
                <c:ptCount val="137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</c:numCache>
            </c:numRef>
          </c:xVal>
          <c:yVal>
            <c:numRef>
              <c:f>'exp1-endosome5'!$N$3:$N$139</c:f>
              <c:numCache>
                <c:formatCode>General</c:formatCode>
                <c:ptCount val="137"/>
                <c:pt idx="0">
                  <c:v>6.3763201711209111E-2</c:v>
                </c:pt>
                <c:pt idx="1">
                  <c:v>0.10857913734641043</c:v>
                </c:pt>
                <c:pt idx="2">
                  <c:v>0.27180029411407253</c:v>
                </c:pt>
                <c:pt idx="3">
                  <c:v>0.30615816531155432</c:v>
                </c:pt>
                <c:pt idx="4">
                  <c:v>0.25746527144784354</c:v>
                </c:pt>
                <c:pt idx="5">
                  <c:v>0.3966529332409669</c:v>
                </c:pt>
                <c:pt idx="6">
                  <c:v>0.4435197676255756</c:v>
                </c:pt>
                <c:pt idx="7">
                  <c:v>0.62190238329626479</c:v>
                </c:pt>
                <c:pt idx="8">
                  <c:v>0.69660675003949868</c:v>
                </c:pt>
                <c:pt idx="9">
                  <c:v>0.84132424253472837</c:v>
                </c:pt>
                <c:pt idx="10">
                  <c:v>1</c:v>
                </c:pt>
                <c:pt idx="11">
                  <c:v>0.89052454394088498</c:v>
                </c:pt>
                <c:pt idx="12">
                  <c:v>0.69415174827724457</c:v>
                </c:pt>
                <c:pt idx="13">
                  <c:v>0.56709325360654306</c:v>
                </c:pt>
                <c:pt idx="14">
                  <c:v>0.391864464457165</c:v>
                </c:pt>
                <c:pt idx="15">
                  <c:v>0.25123661598667973</c:v>
                </c:pt>
                <c:pt idx="16">
                  <c:v>0.20000972277925635</c:v>
                </c:pt>
                <c:pt idx="17">
                  <c:v>6.6607114643720974E-2</c:v>
                </c:pt>
                <c:pt idx="18">
                  <c:v>7.0213658074160606E-2</c:v>
                </c:pt>
                <c:pt idx="19">
                  <c:v>9.1603772438351494E-2</c:v>
                </c:pt>
                <c:pt idx="20">
                  <c:v>0.17710346252476264</c:v>
                </c:pt>
                <c:pt idx="21">
                  <c:v>0</c:v>
                </c:pt>
                <c:pt idx="22">
                  <c:v>7.9061387197530281E-2</c:v>
                </c:pt>
                <c:pt idx="23">
                  <c:v>0.21072604854097512</c:v>
                </c:pt>
                <c:pt idx="24">
                  <c:v>5.017865606883723E-2</c:v>
                </c:pt>
                <c:pt idx="25">
                  <c:v>9.3232337963806783E-2</c:v>
                </c:pt>
                <c:pt idx="26">
                  <c:v>5.8531131123831431E-2</c:v>
                </c:pt>
                <c:pt idx="27">
                  <c:v>0.12947095927370827</c:v>
                </c:pt>
                <c:pt idx="28">
                  <c:v>0.36595021937020689</c:v>
                </c:pt>
                <c:pt idx="29">
                  <c:v>0.15070307847498213</c:v>
                </c:pt>
                <c:pt idx="30">
                  <c:v>0.21387379832525114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417-4986-9881-3EC73A3D73F2}"/>
            </c:ext>
          </c:extLst>
        </c:ser>
        <c:ser>
          <c:idx val="1"/>
          <c:order val="1"/>
          <c:tx>
            <c:strRef>
              <c:f>'exp1-endosome5'!$O$2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'exp1-endosome5'!$M$3:$M$139</c:f>
              <c:numCache>
                <c:formatCode>General</c:formatCode>
                <c:ptCount val="137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</c:numCache>
            </c:numRef>
          </c:xVal>
          <c:yVal>
            <c:numRef>
              <c:f>'exp1-endosome5'!$O$3:$O$139</c:f>
              <c:numCache>
                <c:formatCode>General</c:formatCode>
                <c:ptCount val="137"/>
                <c:pt idx="0">
                  <c:v>0.58085634123531016</c:v>
                </c:pt>
                <c:pt idx="1">
                  <c:v>0.69153824258935281</c:v>
                </c:pt>
                <c:pt idx="2">
                  <c:v>0.91847273614442948</c:v>
                </c:pt>
                <c:pt idx="3">
                  <c:v>1</c:v>
                </c:pt>
                <c:pt idx="4">
                  <c:v>0.4108486154596841</c:v>
                </c:pt>
                <c:pt idx="5">
                  <c:v>0.84255682511283458</c:v>
                </c:pt>
                <c:pt idx="6">
                  <c:v>0.71280445655267666</c:v>
                </c:pt>
                <c:pt idx="7">
                  <c:v>0.44606188752897141</c:v>
                </c:pt>
                <c:pt idx="8">
                  <c:v>0.68816329849957236</c:v>
                </c:pt>
                <c:pt idx="9">
                  <c:v>0.57642418574390863</c:v>
                </c:pt>
                <c:pt idx="10">
                  <c:v>0.50298865530842207</c:v>
                </c:pt>
                <c:pt idx="11">
                  <c:v>0.44984345138860465</c:v>
                </c:pt>
                <c:pt idx="12">
                  <c:v>0.41804578538608678</c:v>
                </c:pt>
                <c:pt idx="13">
                  <c:v>0.55296222502338088</c:v>
                </c:pt>
                <c:pt idx="14">
                  <c:v>0.32846745008742351</c:v>
                </c:pt>
                <c:pt idx="15">
                  <c:v>0.20611556133859466</c:v>
                </c:pt>
                <c:pt idx="16">
                  <c:v>0.18997275647542031</c:v>
                </c:pt>
                <c:pt idx="17">
                  <c:v>3.1065750416785578E-2</c:v>
                </c:pt>
                <c:pt idx="18">
                  <c:v>9.9540519660067037E-2</c:v>
                </c:pt>
                <c:pt idx="19">
                  <c:v>0.55040052047330612</c:v>
                </c:pt>
                <c:pt idx="20">
                  <c:v>0.22591794413044455</c:v>
                </c:pt>
                <c:pt idx="21">
                  <c:v>0</c:v>
                </c:pt>
                <c:pt idx="22">
                  <c:v>0.19562477127638031</c:v>
                </c:pt>
                <c:pt idx="23">
                  <c:v>0.48851299150164573</c:v>
                </c:pt>
                <c:pt idx="24">
                  <c:v>0.40759565730085678</c:v>
                </c:pt>
                <c:pt idx="25">
                  <c:v>0.24136949538486632</c:v>
                </c:pt>
                <c:pt idx="26">
                  <c:v>0.40015451551254566</c:v>
                </c:pt>
                <c:pt idx="27">
                  <c:v>0.35750010165494261</c:v>
                </c:pt>
                <c:pt idx="28">
                  <c:v>0.37697718863091068</c:v>
                </c:pt>
                <c:pt idx="29">
                  <c:v>0.23384702964258186</c:v>
                </c:pt>
                <c:pt idx="30">
                  <c:v>5.9529134306509746E-2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417-4986-9881-3EC73A3D7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'exp3-endosome6'!$K$2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'exp3-endosome6'!$J$3:$J$64</c:f>
              <c:numCache>
                <c:formatCode>General</c:formatCode>
                <c:ptCount val="62"/>
                <c:pt idx="0">
                  <c:v>76</c:v>
                </c:pt>
                <c:pt idx="1">
                  <c:v>77</c:v>
                </c:pt>
                <c:pt idx="2">
                  <c:v>78</c:v>
                </c:pt>
                <c:pt idx="3">
                  <c:v>79</c:v>
                </c:pt>
                <c:pt idx="4">
                  <c:v>80</c:v>
                </c:pt>
                <c:pt idx="5">
                  <c:v>81</c:v>
                </c:pt>
                <c:pt idx="6">
                  <c:v>82</c:v>
                </c:pt>
                <c:pt idx="7">
                  <c:v>83</c:v>
                </c:pt>
                <c:pt idx="8">
                  <c:v>84</c:v>
                </c:pt>
                <c:pt idx="9">
                  <c:v>85</c:v>
                </c:pt>
                <c:pt idx="10">
                  <c:v>86</c:v>
                </c:pt>
                <c:pt idx="11">
                  <c:v>87</c:v>
                </c:pt>
                <c:pt idx="12">
                  <c:v>88</c:v>
                </c:pt>
                <c:pt idx="13">
                  <c:v>89</c:v>
                </c:pt>
                <c:pt idx="14">
                  <c:v>90</c:v>
                </c:pt>
                <c:pt idx="15">
                  <c:v>91</c:v>
                </c:pt>
                <c:pt idx="16">
                  <c:v>92</c:v>
                </c:pt>
                <c:pt idx="17">
                  <c:v>93</c:v>
                </c:pt>
                <c:pt idx="18">
                  <c:v>94</c:v>
                </c:pt>
                <c:pt idx="19">
                  <c:v>95</c:v>
                </c:pt>
                <c:pt idx="20">
                  <c:v>96</c:v>
                </c:pt>
                <c:pt idx="21">
                  <c:v>97</c:v>
                </c:pt>
                <c:pt idx="22">
                  <c:v>98</c:v>
                </c:pt>
                <c:pt idx="23">
                  <c:v>99</c:v>
                </c:pt>
                <c:pt idx="24">
                  <c:v>100</c:v>
                </c:pt>
                <c:pt idx="25">
                  <c:v>101</c:v>
                </c:pt>
                <c:pt idx="26">
                  <c:v>102</c:v>
                </c:pt>
                <c:pt idx="27">
                  <c:v>103</c:v>
                </c:pt>
                <c:pt idx="28">
                  <c:v>104</c:v>
                </c:pt>
                <c:pt idx="29">
                  <c:v>105</c:v>
                </c:pt>
                <c:pt idx="30">
                  <c:v>106</c:v>
                </c:pt>
                <c:pt idx="31">
                  <c:v>107</c:v>
                </c:pt>
                <c:pt idx="32">
                  <c:v>108</c:v>
                </c:pt>
                <c:pt idx="33">
                  <c:v>109</c:v>
                </c:pt>
                <c:pt idx="34">
                  <c:v>110</c:v>
                </c:pt>
                <c:pt idx="35">
                  <c:v>111</c:v>
                </c:pt>
                <c:pt idx="36">
                  <c:v>112</c:v>
                </c:pt>
                <c:pt idx="37">
                  <c:v>113</c:v>
                </c:pt>
                <c:pt idx="38">
                  <c:v>114</c:v>
                </c:pt>
                <c:pt idx="39">
                  <c:v>115</c:v>
                </c:pt>
                <c:pt idx="40">
                  <c:v>116</c:v>
                </c:pt>
                <c:pt idx="41">
                  <c:v>117</c:v>
                </c:pt>
                <c:pt idx="42">
                  <c:v>118</c:v>
                </c:pt>
                <c:pt idx="43">
                  <c:v>119</c:v>
                </c:pt>
                <c:pt idx="44">
                  <c:v>120</c:v>
                </c:pt>
                <c:pt idx="45">
                  <c:v>121</c:v>
                </c:pt>
                <c:pt idx="46">
                  <c:v>122</c:v>
                </c:pt>
                <c:pt idx="47">
                  <c:v>123</c:v>
                </c:pt>
                <c:pt idx="48">
                  <c:v>124</c:v>
                </c:pt>
                <c:pt idx="49">
                  <c:v>125</c:v>
                </c:pt>
                <c:pt idx="50">
                  <c:v>126</c:v>
                </c:pt>
                <c:pt idx="51">
                  <c:v>127</c:v>
                </c:pt>
                <c:pt idx="52">
                  <c:v>128</c:v>
                </c:pt>
                <c:pt idx="53">
                  <c:v>129</c:v>
                </c:pt>
                <c:pt idx="54">
                  <c:v>130</c:v>
                </c:pt>
                <c:pt idx="55">
                  <c:v>131</c:v>
                </c:pt>
                <c:pt idx="56">
                  <c:v>132</c:v>
                </c:pt>
                <c:pt idx="57">
                  <c:v>133</c:v>
                </c:pt>
                <c:pt idx="58">
                  <c:v>134</c:v>
                </c:pt>
              </c:numCache>
            </c:numRef>
          </c:xVal>
          <c:yVal>
            <c:numRef>
              <c:f>'exp3-endosome6'!$K$3:$K$64</c:f>
              <c:numCache>
                <c:formatCode>General</c:formatCode>
                <c:ptCount val="62"/>
                <c:pt idx="0">
                  <c:v>7.6755928976449714E-2</c:v>
                </c:pt>
                <c:pt idx="1">
                  <c:v>0</c:v>
                </c:pt>
                <c:pt idx="2">
                  <c:v>0.15175282480029795</c:v>
                </c:pt>
                <c:pt idx="3">
                  <c:v>0.13643888911882762</c:v>
                </c:pt>
                <c:pt idx="4">
                  <c:v>0.15359463598360987</c:v>
                </c:pt>
                <c:pt idx="5">
                  <c:v>0.24370886966599059</c:v>
                </c:pt>
                <c:pt idx="6">
                  <c:v>0.2589193328090727</c:v>
                </c:pt>
                <c:pt idx="7">
                  <c:v>0.25378709490501206</c:v>
                </c:pt>
                <c:pt idx="8">
                  <c:v>0.22085178593601193</c:v>
                </c:pt>
                <c:pt idx="9">
                  <c:v>0.25127271222217612</c:v>
                </c:pt>
                <c:pt idx="10">
                  <c:v>0.29822855014279209</c:v>
                </c:pt>
                <c:pt idx="11">
                  <c:v>0.21743719216919838</c:v>
                </c:pt>
                <c:pt idx="12">
                  <c:v>0.31236289888663477</c:v>
                </c:pt>
                <c:pt idx="13">
                  <c:v>0.32478995074707123</c:v>
                </c:pt>
                <c:pt idx="14">
                  <c:v>0.37897851910103031</c:v>
                </c:pt>
                <c:pt idx="15">
                  <c:v>0.45627250527709945</c:v>
                </c:pt>
                <c:pt idx="16">
                  <c:v>0.13496957907371365</c:v>
                </c:pt>
                <c:pt idx="17">
                  <c:v>0.24609908530276056</c:v>
                </c:pt>
                <c:pt idx="18">
                  <c:v>0.3417490997889156</c:v>
                </c:pt>
                <c:pt idx="19">
                  <c:v>0.15829228922643873</c:v>
                </c:pt>
                <c:pt idx="20">
                  <c:v>0.19836720334423236</c:v>
                </c:pt>
                <c:pt idx="21">
                  <c:v>0.1586958321261536</c:v>
                </c:pt>
                <c:pt idx="22">
                  <c:v>0.30141550432515202</c:v>
                </c:pt>
                <c:pt idx="23">
                  <c:v>0.44553205579239258</c:v>
                </c:pt>
                <c:pt idx="24">
                  <c:v>0.4975373535863582</c:v>
                </c:pt>
                <c:pt idx="25">
                  <c:v>0.58818964446835831</c:v>
                </c:pt>
                <c:pt idx="26">
                  <c:v>0.6009891974669922</c:v>
                </c:pt>
                <c:pt idx="27">
                  <c:v>0.58755846198418926</c:v>
                </c:pt>
                <c:pt idx="28">
                  <c:v>0.67943172881917091</c:v>
                </c:pt>
                <c:pt idx="29">
                  <c:v>0.54191672530110491</c:v>
                </c:pt>
                <c:pt idx="30">
                  <c:v>0.62808865527089075</c:v>
                </c:pt>
                <c:pt idx="31">
                  <c:v>0.92157816315549845</c:v>
                </c:pt>
                <c:pt idx="32">
                  <c:v>1</c:v>
                </c:pt>
                <c:pt idx="33">
                  <c:v>0.99547825007243063</c:v>
                </c:pt>
                <c:pt idx="34">
                  <c:v>0.91462480857580364</c:v>
                </c:pt>
                <c:pt idx="35">
                  <c:v>0.76678324572658374</c:v>
                </c:pt>
                <c:pt idx="36">
                  <c:v>0.78156947146227318</c:v>
                </c:pt>
                <c:pt idx="37">
                  <c:v>0.56600513223790372</c:v>
                </c:pt>
                <c:pt idx="38">
                  <c:v>0.8294772567360621</c:v>
                </c:pt>
                <c:pt idx="39">
                  <c:v>0.92369935019245863</c:v>
                </c:pt>
                <c:pt idx="40">
                  <c:v>0.73401349281900563</c:v>
                </c:pt>
                <c:pt idx="41">
                  <c:v>0.76377219485948389</c:v>
                </c:pt>
                <c:pt idx="42">
                  <c:v>0.66634245271305015</c:v>
                </c:pt>
                <c:pt idx="43">
                  <c:v>0.65453623608294365</c:v>
                </c:pt>
                <c:pt idx="44">
                  <c:v>0.5151380323662097</c:v>
                </c:pt>
                <c:pt idx="45">
                  <c:v>0.58429907702495754</c:v>
                </c:pt>
                <c:pt idx="46">
                  <c:v>0.66906378047266257</c:v>
                </c:pt>
                <c:pt idx="47">
                  <c:v>0.58554074748561669</c:v>
                </c:pt>
                <c:pt idx="48">
                  <c:v>0.60323455155001837</c:v>
                </c:pt>
                <c:pt idx="49">
                  <c:v>0.65763006498075394</c:v>
                </c:pt>
                <c:pt idx="50">
                  <c:v>0.59189396134265937</c:v>
                </c:pt>
                <c:pt idx="51">
                  <c:v>0.54803195231985369</c:v>
                </c:pt>
                <c:pt idx="52">
                  <c:v>0.56964736558917195</c:v>
                </c:pt>
                <c:pt idx="53">
                  <c:v>0.66259674682339309</c:v>
                </c:pt>
                <c:pt idx="54">
                  <c:v>0.78434253549108079</c:v>
                </c:pt>
                <c:pt idx="55">
                  <c:v>0.67136087082488283</c:v>
                </c:pt>
                <c:pt idx="56">
                  <c:v>0.85481768138735914</c:v>
                </c:pt>
                <c:pt idx="57">
                  <c:v>0.98528620504118181</c:v>
                </c:pt>
                <c:pt idx="58">
                  <c:v>0.70060221017341995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5D-4606-9530-6B6193FAD60A}"/>
            </c:ext>
          </c:extLst>
        </c:ser>
        <c:ser>
          <c:idx val="1"/>
          <c:order val="1"/>
          <c:tx>
            <c:strRef>
              <c:f>'exp3-endosome6'!$L$2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'exp3-endosome6'!$J$3:$J$64</c:f>
              <c:numCache>
                <c:formatCode>General</c:formatCode>
                <c:ptCount val="62"/>
                <c:pt idx="0">
                  <c:v>76</c:v>
                </c:pt>
                <c:pt idx="1">
                  <c:v>77</c:v>
                </c:pt>
                <c:pt idx="2">
                  <c:v>78</c:v>
                </c:pt>
                <c:pt idx="3">
                  <c:v>79</c:v>
                </c:pt>
                <c:pt idx="4">
                  <c:v>80</c:v>
                </c:pt>
                <c:pt idx="5">
                  <c:v>81</c:v>
                </c:pt>
                <c:pt idx="6">
                  <c:v>82</c:v>
                </c:pt>
                <c:pt idx="7">
                  <c:v>83</c:v>
                </c:pt>
                <c:pt idx="8">
                  <c:v>84</c:v>
                </c:pt>
                <c:pt idx="9">
                  <c:v>85</c:v>
                </c:pt>
                <c:pt idx="10">
                  <c:v>86</c:v>
                </c:pt>
                <c:pt idx="11">
                  <c:v>87</c:v>
                </c:pt>
                <c:pt idx="12">
                  <c:v>88</c:v>
                </c:pt>
                <c:pt idx="13">
                  <c:v>89</c:v>
                </c:pt>
                <c:pt idx="14">
                  <c:v>90</c:v>
                </c:pt>
                <c:pt idx="15">
                  <c:v>91</c:v>
                </c:pt>
                <c:pt idx="16">
                  <c:v>92</c:v>
                </c:pt>
                <c:pt idx="17">
                  <c:v>93</c:v>
                </c:pt>
                <c:pt idx="18">
                  <c:v>94</c:v>
                </c:pt>
                <c:pt idx="19">
                  <c:v>95</c:v>
                </c:pt>
                <c:pt idx="20">
                  <c:v>96</c:v>
                </c:pt>
                <c:pt idx="21">
                  <c:v>97</c:v>
                </c:pt>
                <c:pt idx="22">
                  <c:v>98</c:v>
                </c:pt>
                <c:pt idx="23">
                  <c:v>99</c:v>
                </c:pt>
                <c:pt idx="24">
                  <c:v>100</c:v>
                </c:pt>
                <c:pt idx="25">
                  <c:v>101</c:v>
                </c:pt>
                <c:pt idx="26">
                  <c:v>102</c:v>
                </c:pt>
                <c:pt idx="27">
                  <c:v>103</c:v>
                </c:pt>
                <c:pt idx="28">
                  <c:v>104</c:v>
                </c:pt>
                <c:pt idx="29">
                  <c:v>105</c:v>
                </c:pt>
                <c:pt idx="30">
                  <c:v>106</c:v>
                </c:pt>
                <c:pt idx="31">
                  <c:v>107</c:v>
                </c:pt>
                <c:pt idx="32">
                  <c:v>108</c:v>
                </c:pt>
                <c:pt idx="33">
                  <c:v>109</c:v>
                </c:pt>
                <c:pt idx="34">
                  <c:v>110</c:v>
                </c:pt>
                <c:pt idx="35">
                  <c:v>111</c:v>
                </c:pt>
                <c:pt idx="36">
                  <c:v>112</c:v>
                </c:pt>
                <c:pt idx="37">
                  <c:v>113</c:v>
                </c:pt>
                <c:pt idx="38">
                  <c:v>114</c:v>
                </c:pt>
                <c:pt idx="39">
                  <c:v>115</c:v>
                </c:pt>
                <c:pt idx="40">
                  <c:v>116</c:v>
                </c:pt>
                <c:pt idx="41">
                  <c:v>117</c:v>
                </c:pt>
                <c:pt idx="42">
                  <c:v>118</c:v>
                </c:pt>
                <c:pt idx="43">
                  <c:v>119</c:v>
                </c:pt>
                <c:pt idx="44">
                  <c:v>120</c:v>
                </c:pt>
                <c:pt idx="45">
                  <c:v>121</c:v>
                </c:pt>
                <c:pt idx="46">
                  <c:v>122</c:v>
                </c:pt>
                <c:pt idx="47">
                  <c:v>123</c:v>
                </c:pt>
                <c:pt idx="48">
                  <c:v>124</c:v>
                </c:pt>
                <c:pt idx="49">
                  <c:v>125</c:v>
                </c:pt>
                <c:pt idx="50">
                  <c:v>126</c:v>
                </c:pt>
                <c:pt idx="51">
                  <c:v>127</c:v>
                </c:pt>
                <c:pt idx="52">
                  <c:v>128</c:v>
                </c:pt>
                <c:pt idx="53">
                  <c:v>129</c:v>
                </c:pt>
                <c:pt idx="54">
                  <c:v>130</c:v>
                </c:pt>
                <c:pt idx="55">
                  <c:v>131</c:v>
                </c:pt>
                <c:pt idx="56">
                  <c:v>132</c:v>
                </c:pt>
                <c:pt idx="57">
                  <c:v>133</c:v>
                </c:pt>
                <c:pt idx="58">
                  <c:v>134</c:v>
                </c:pt>
              </c:numCache>
            </c:numRef>
          </c:xVal>
          <c:yVal>
            <c:numRef>
              <c:f>'exp3-endosome6'!$L$3:$L$64</c:f>
              <c:numCache>
                <c:formatCode>General</c:formatCode>
                <c:ptCount val="62"/>
                <c:pt idx="0">
                  <c:v>7.4393837563976759E-2</c:v>
                </c:pt>
                <c:pt idx="1">
                  <c:v>0.18185734718847468</c:v>
                </c:pt>
                <c:pt idx="2">
                  <c:v>3.1191300901274522E-2</c:v>
                </c:pt>
                <c:pt idx="3">
                  <c:v>7.9718761309001254E-2</c:v>
                </c:pt>
                <c:pt idx="4">
                  <c:v>7.3222009684813183E-2</c:v>
                </c:pt>
                <c:pt idx="5">
                  <c:v>0.25713005566182512</c:v>
                </c:pt>
                <c:pt idx="6">
                  <c:v>0.39788726326491924</c:v>
                </c:pt>
                <c:pt idx="7">
                  <c:v>0.48620517327543128</c:v>
                </c:pt>
                <c:pt idx="8">
                  <c:v>0.2864085198779931</c:v>
                </c:pt>
                <c:pt idx="9">
                  <c:v>0.21134260455979023</c:v>
                </c:pt>
                <c:pt idx="10">
                  <c:v>0.25171896810215633</c:v>
                </c:pt>
                <c:pt idx="11">
                  <c:v>0.18737183132571728</c:v>
                </c:pt>
                <c:pt idx="12">
                  <c:v>0.45837426114528929</c:v>
                </c:pt>
                <c:pt idx="13">
                  <c:v>0.11368453704182456</c:v>
                </c:pt>
                <c:pt idx="14">
                  <c:v>0.25895672853228635</c:v>
                </c:pt>
                <c:pt idx="15">
                  <c:v>0.21899395130021243</c:v>
                </c:pt>
                <c:pt idx="16">
                  <c:v>0.15724896172603353</c:v>
                </c:pt>
                <c:pt idx="17">
                  <c:v>0.19595374726429857</c:v>
                </c:pt>
                <c:pt idx="18">
                  <c:v>0.3236829860931606</c:v>
                </c:pt>
                <c:pt idx="19">
                  <c:v>8.8610866980302891E-2</c:v>
                </c:pt>
                <c:pt idx="20">
                  <c:v>0.24680763066742595</c:v>
                </c:pt>
                <c:pt idx="21">
                  <c:v>0.29225042651088257</c:v>
                </c:pt>
                <c:pt idx="22">
                  <c:v>0.23141877337193525</c:v>
                </c:pt>
                <c:pt idx="23">
                  <c:v>0.52684002826173226</c:v>
                </c:pt>
                <c:pt idx="24">
                  <c:v>0.76208447500387766</c:v>
                </c:pt>
                <c:pt idx="25">
                  <c:v>1</c:v>
                </c:pt>
                <c:pt idx="26">
                  <c:v>0.52072239742197846</c:v>
                </c:pt>
                <c:pt idx="27">
                  <c:v>0.39118371848558559</c:v>
                </c:pt>
                <c:pt idx="28">
                  <c:v>0.50809078219510906</c:v>
                </c:pt>
                <c:pt idx="29">
                  <c:v>0.30512330041875646</c:v>
                </c:pt>
                <c:pt idx="30">
                  <c:v>0.21616777817987629</c:v>
                </c:pt>
                <c:pt idx="31">
                  <c:v>0.37986179324131053</c:v>
                </c:pt>
                <c:pt idx="32">
                  <c:v>0.53176859845939206</c:v>
                </c:pt>
                <c:pt idx="33">
                  <c:v>0.44193420531113825</c:v>
                </c:pt>
                <c:pt idx="34">
                  <c:v>0.57852108428544402</c:v>
                </c:pt>
                <c:pt idx="35">
                  <c:v>0.3377104551172686</c:v>
                </c:pt>
                <c:pt idx="36">
                  <c:v>0.24270623309035144</c:v>
                </c:pt>
                <c:pt idx="37">
                  <c:v>0.18638956383877081</c:v>
                </c:pt>
                <c:pt idx="38">
                  <c:v>0.23751917144875964</c:v>
                </c:pt>
                <c:pt idx="39">
                  <c:v>0.23457236898792025</c:v>
                </c:pt>
                <c:pt idx="40">
                  <c:v>0.23870823209085071</c:v>
                </c:pt>
                <c:pt idx="41">
                  <c:v>0.20886108669803038</c:v>
                </c:pt>
                <c:pt idx="42">
                  <c:v>0.17625669923658877</c:v>
                </c:pt>
                <c:pt idx="43">
                  <c:v>0.15578417687707907</c:v>
                </c:pt>
                <c:pt idx="44">
                  <c:v>0</c:v>
                </c:pt>
                <c:pt idx="45">
                  <c:v>0.28339278636543785</c:v>
                </c:pt>
                <c:pt idx="46">
                  <c:v>0.23155663547536598</c:v>
                </c:pt>
                <c:pt idx="47">
                  <c:v>0.17594650950386939</c:v>
                </c:pt>
                <c:pt idx="48">
                  <c:v>0.21842527012355961</c:v>
                </c:pt>
                <c:pt idx="49">
                  <c:v>0.18969825432111598</c:v>
                </c:pt>
                <c:pt idx="50">
                  <c:v>0.23517551569043099</c:v>
                </c:pt>
                <c:pt idx="51">
                  <c:v>0.21823570973134102</c:v>
                </c:pt>
                <c:pt idx="52">
                  <c:v>0.40021368626031845</c:v>
                </c:pt>
                <c:pt idx="53">
                  <c:v>0.3574592014337663</c:v>
                </c:pt>
                <c:pt idx="54">
                  <c:v>0.4566509848524018</c:v>
                </c:pt>
                <c:pt idx="55">
                  <c:v>0.33447069568664028</c:v>
                </c:pt>
                <c:pt idx="56">
                  <c:v>0.31418773371934722</c:v>
                </c:pt>
                <c:pt idx="57">
                  <c:v>0.56166744214099884</c:v>
                </c:pt>
                <c:pt idx="58">
                  <c:v>0.10467180203002018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5D-4606-9530-6B6193FAD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307039"/>
        <c:axId val="1379308703"/>
      </c:scatterChart>
      <c:valAx>
        <c:axId val="1379307039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8703"/>
        <c:crosses val="autoZero"/>
        <c:crossBetween val="midCat"/>
        <c:majorUnit val="10"/>
      </c:valAx>
      <c:valAx>
        <c:axId val="13793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'exp3-endosome7'!$K$2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'exp3-endosome7'!$J$3:$J$64</c:f>
              <c:numCache>
                <c:formatCode>General</c:formatCode>
                <c:ptCount val="6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</c:numCache>
            </c:numRef>
          </c:xVal>
          <c:yVal>
            <c:numRef>
              <c:f>'exp3-endosome7'!$K$3:$K$64</c:f>
              <c:numCache>
                <c:formatCode>General</c:formatCode>
                <c:ptCount val="62"/>
                <c:pt idx="0">
                  <c:v>0.10355343098007792</c:v>
                </c:pt>
                <c:pt idx="1">
                  <c:v>8.3097850829683143E-2</c:v>
                </c:pt>
                <c:pt idx="2">
                  <c:v>0</c:v>
                </c:pt>
                <c:pt idx="3">
                  <c:v>8.1100174257052654E-2</c:v>
                </c:pt>
                <c:pt idx="4">
                  <c:v>0.15974740576775137</c:v>
                </c:pt>
                <c:pt idx="5">
                  <c:v>0.23684830217114852</c:v>
                </c:pt>
                <c:pt idx="6">
                  <c:v>0.29076594609020556</c:v>
                </c:pt>
                <c:pt idx="7">
                  <c:v>0.24320632976969797</c:v>
                </c:pt>
                <c:pt idx="8">
                  <c:v>0.36087301213519818</c:v>
                </c:pt>
                <c:pt idx="9">
                  <c:v>0.3921372392031271</c:v>
                </c:pt>
                <c:pt idx="10">
                  <c:v>0.36303160175198973</c:v>
                </c:pt>
                <c:pt idx="11">
                  <c:v>0.43249109091194526</c:v>
                </c:pt>
                <c:pt idx="12">
                  <c:v>0.5080299533744641</c:v>
                </c:pt>
                <c:pt idx="13">
                  <c:v>0.66570903781848989</c:v>
                </c:pt>
                <c:pt idx="14">
                  <c:v>0.6267563070063894</c:v>
                </c:pt>
                <c:pt idx="15">
                  <c:v>0.70899072198935587</c:v>
                </c:pt>
                <c:pt idx="16">
                  <c:v>0.91884880453382323</c:v>
                </c:pt>
                <c:pt idx="17">
                  <c:v>1</c:v>
                </c:pt>
                <c:pt idx="18">
                  <c:v>0.96926953327367782</c:v>
                </c:pt>
                <c:pt idx="19">
                  <c:v>0.72597293521091377</c:v>
                </c:pt>
                <c:pt idx="20">
                  <c:v>0.58620229516946876</c:v>
                </c:pt>
                <c:pt idx="21">
                  <c:v>0.66277728064804764</c:v>
                </c:pt>
                <c:pt idx="22">
                  <c:v>0.7340696086280788</c:v>
                </c:pt>
                <c:pt idx="23">
                  <c:v>0.7407573117317382</c:v>
                </c:pt>
                <c:pt idx="24">
                  <c:v>0.69625896795868047</c:v>
                </c:pt>
                <c:pt idx="25">
                  <c:v>0.58727766526947034</c:v>
                </c:pt>
                <c:pt idx="26">
                  <c:v>0.80872933641030487</c:v>
                </c:pt>
                <c:pt idx="27">
                  <c:v>0.72372800200945053</c:v>
                </c:pt>
                <c:pt idx="28">
                  <c:v>0.63932322328450997</c:v>
                </c:pt>
                <c:pt idx="29">
                  <c:v>0.64685081398452071</c:v>
                </c:pt>
                <c:pt idx="30">
                  <c:v>0.72342579946310004</c:v>
                </c:pt>
                <c:pt idx="31">
                  <c:v>0.46812744313097532</c:v>
                </c:pt>
                <c:pt idx="32">
                  <c:v>0.39442926890532021</c:v>
                </c:pt>
                <c:pt idx="33">
                  <c:v>0.42837407180646464</c:v>
                </c:pt>
                <c:pt idx="34">
                  <c:v>0.45960297649884602</c:v>
                </c:pt>
                <c:pt idx="35">
                  <c:v>0.34420477558517404</c:v>
                </c:pt>
                <c:pt idx="36">
                  <c:v>0.49424637749415207</c:v>
                </c:pt>
                <c:pt idx="37">
                  <c:v>0.46805287367148612</c:v>
                </c:pt>
                <c:pt idx="38">
                  <c:v>0.3429253206486757</c:v>
                </c:pt>
                <c:pt idx="39">
                  <c:v>0.40719634531154342</c:v>
                </c:pt>
                <c:pt idx="40">
                  <c:v>0.53655080927487075</c:v>
                </c:pt>
                <c:pt idx="41">
                  <c:v>0.49493320146313119</c:v>
                </c:pt>
                <c:pt idx="42">
                  <c:v>0.50062010392627798</c:v>
                </c:pt>
                <c:pt idx="43">
                  <c:v>0.39641909606116255</c:v>
                </c:pt>
                <c:pt idx="44">
                  <c:v>0.35703072261730945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7ED-44EC-ADC1-45456CAE153B}"/>
            </c:ext>
          </c:extLst>
        </c:ser>
        <c:ser>
          <c:idx val="1"/>
          <c:order val="1"/>
          <c:tx>
            <c:strRef>
              <c:f>'exp3-endosome7'!$L$2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'exp3-endosome7'!$J$3:$J$64</c:f>
              <c:numCache>
                <c:formatCode>General</c:formatCode>
                <c:ptCount val="6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</c:numCache>
            </c:numRef>
          </c:xVal>
          <c:yVal>
            <c:numRef>
              <c:f>'exp3-endosome7'!$L$3:$L$64</c:f>
              <c:numCache>
                <c:formatCode>General</c:formatCode>
                <c:ptCount val="62"/>
                <c:pt idx="0">
                  <c:v>0.34772982412373576</c:v>
                </c:pt>
                <c:pt idx="1">
                  <c:v>0.39179244106274075</c:v>
                </c:pt>
                <c:pt idx="2">
                  <c:v>0.68226892852687959</c:v>
                </c:pt>
                <c:pt idx="3">
                  <c:v>0.75293127104902069</c:v>
                </c:pt>
                <c:pt idx="4">
                  <c:v>0.89958837470375363</c:v>
                </c:pt>
                <c:pt idx="5">
                  <c:v>1</c:v>
                </c:pt>
                <c:pt idx="6">
                  <c:v>0.67113633528751415</c:v>
                </c:pt>
                <c:pt idx="7">
                  <c:v>0.69471123861793604</c:v>
                </c:pt>
                <c:pt idx="8">
                  <c:v>0.63437071223649655</c:v>
                </c:pt>
                <c:pt idx="9">
                  <c:v>0.59719970063614702</c:v>
                </c:pt>
                <c:pt idx="10">
                  <c:v>0.57777223400274336</c:v>
                </c:pt>
                <c:pt idx="11">
                  <c:v>0.60633653486341432</c:v>
                </c:pt>
                <c:pt idx="12">
                  <c:v>0.70481476861668912</c:v>
                </c:pt>
                <c:pt idx="13">
                  <c:v>0.68629163028564277</c:v>
                </c:pt>
                <c:pt idx="14">
                  <c:v>0.69206062117999145</c:v>
                </c:pt>
                <c:pt idx="15">
                  <c:v>0.36010976674566392</c:v>
                </c:pt>
                <c:pt idx="16">
                  <c:v>0.65775851315953604</c:v>
                </c:pt>
                <c:pt idx="17">
                  <c:v>0.50015591867282017</c:v>
                </c:pt>
                <c:pt idx="18">
                  <c:v>0.6399214169888976</c:v>
                </c:pt>
                <c:pt idx="19">
                  <c:v>0.55385430959211601</c:v>
                </c:pt>
                <c:pt idx="20">
                  <c:v>0.52949981289759163</c:v>
                </c:pt>
                <c:pt idx="21">
                  <c:v>0.47230884370712128</c:v>
                </c:pt>
                <c:pt idx="22">
                  <c:v>0.53383435200199514</c:v>
                </c:pt>
                <c:pt idx="23">
                  <c:v>0.44121866034676249</c:v>
                </c:pt>
                <c:pt idx="24">
                  <c:v>0.29945740301858415</c:v>
                </c:pt>
                <c:pt idx="25">
                  <c:v>0.25</c:v>
                </c:pt>
                <c:pt idx="26">
                  <c:v>0.49317076213047206</c:v>
                </c:pt>
                <c:pt idx="27">
                  <c:v>0.73437694898340922</c:v>
                </c:pt>
                <c:pt idx="28">
                  <c:v>0.34542222776599651</c:v>
                </c:pt>
                <c:pt idx="29">
                  <c:v>0.26584133715853753</c:v>
                </c:pt>
                <c:pt idx="30">
                  <c:v>0.47954347012598209</c:v>
                </c:pt>
                <c:pt idx="31">
                  <c:v>0.24722464762379859</c:v>
                </c:pt>
                <c:pt idx="32">
                  <c:v>0</c:v>
                </c:pt>
                <c:pt idx="33">
                  <c:v>0.2222152925034287</c:v>
                </c:pt>
                <c:pt idx="34">
                  <c:v>0.12139827865785037</c:v>
                </c:pt>
                <c:pt idx="35">
                  <c:v>0.40211425720344146</c:v>
                </c:pt>
                <c:pt idx="36">
                  <c:v>0.52591368342272549</c:v>
                </c:pt>
                <c:pt idx="37">
                  <c:v>0.5190532618186342</c:v>
                </c:pt>
                <c:pt idx="38">
                  <c:v>0.35512036921541579</c:v>
                </c:pt>
                <c:pt idx="39">
                  <c:v>0.34395659224148617</c:v>
                </c:pt>
                <c:pt idx="40">
                  <c:v>0.56133840588748773</c:v>
                </c:pt>
                <c:pt idx="41">
                  <c:v>0.359548459523511</c:v>
                </c:pt>
                <c:pt idx="42">
                  <c:v>0.46984532867656187</c:v>
                </c:pt>
                <c:pt idx="43">
                  <c:v>0.53735811400773292</c:v>
                </c:pt>
                <c:pt idx="44">
                  <c:v>0.62482848945989644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7ED-44EC-ADC1-45456CAE1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307039"/>
        <c:axId val="1379308703"/>
      </c:scatterChart>
      <c:valAx>
        <c:axId val="1379307039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8703"/>
        <c:crosses val="autoZero"/>
        <c:crossBetween val="midCat"/>
        <c:majorUnit val="10"/>
      </c:valAx>
      <c:valAx>
        <c:axId val="13793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'exp3-endosome8'!$K$2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'exp3-endosome8'!$J$3:$J$64</c:f>
              <c:numCache>
                <c:formatCode>General</c:formatCode>
                <c:ptCount val="6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xVal>
          <c:yVal>
            <c:numRef>
              <c:f>'exp3-endosome8'!$K$3:$K$64</c:f>
              <c:numCache>
                <c:formatCode>General</c:formatCode>
                <c:ptCount val="62"/>
                <c:pt idx="0">
                  <c:v>0</c:v>
                </c:pt>
                <c:pt idx="1">
                  <c:v>0.10478980578546282</c:v>
                </c:pt>
                <c:pt idx="2">
                  <c:v>8.9260837498975676E-2</c:v>
                </c:pt>
                <c:pt idx="3">
                  <c:v>0.16379169056789269</c:v>
                </c:pt>
                <c:pt idx="4">
                  <c:v>0.11034171924936485</c:v>
                </c:pt>
                <c:pt idx="5">
                  <c:v>0.23770794067032663</c:v>
                </c:pt>
                <c:pt idx="6">
                  <c:v>0.27599770548225872</c:v>
                </c:pt>
                <c:pt idx="7">
                  <c:v>0.29867655494550549</c:v>
                </c:pt>
                <c:pt idx="8">
                  <c:v>0.16446775383102447</c:v>
                </c:pt>
                <c:pt idx="9">
                  <c:v>0.27575186429566467</c:v>
                </c:pt>
                <c:pt idx="10">
                  <c:v>0.26302958288945349</c:v>
                </c:pt>
                <c:pt idx="11">
                  <c:v>0.24071949520609695</c:v>
                </c:pt>
                <c:pt idx="12">
                  <c:v>0.29271490617061413</c:v>
                </c:pt>
                <c:pt idx="13">
                  <c:v>0.22754650495779732</c:v>
                </c:pt>
                <c:pt idx="14">
                  <c:v>0.36919200196672936</c:v>
                </c:pt>
                <c:pt idx="15">
                  <c:v>0.3196140293370478</c:v>
                </c:pt>
                <c:pt idx="16">
                  <c:v>0.36468491354584925</c:v>
                </c:pt>
                <c:pt idx="17">
                  <c:v>0.49545193804802051</c:v>
                </c:pt>
                <c:pt idx="18">
                  <c:v>0.70017618618372479</c:v>
                </c:pt>
                <c:pt idx="19">
                  <c:v>0.89797590756371404</c:v>
                </c:pt>
                <c:pt idx="20">
                  <c:v>1</c:v>
                </c:pt>
                <c:pt idx="21">
                  <c:v>0.92805047939031382</c:v>
                </c:pt>
                <c:pt idx="22">
                  <c:v>0.83901499631238208</c:v>
                </c:pt>
                <c:pt idx="23">
                  <c:v>0.77317053183643358</c:v>
                </c:pt>
                <c:pt idx="24">
                  <c:v>0.70921084979103455</c:v>
                </c:pt>
                <c:pt idx="25">
                  <c:v>0.61464394001475087</c:v>
                </c:pt>
                <c:pt idx="26">
                  <c:v>0.56416454970089369</c:v>
                </c:pt>
                <c:pt idx="27">
                  <c:v>0.55039744325165929</c:v>
                </c:pt>
                <c:pt idx="28">
                  <c:v>0.55310169630418748</c:v>
                </c:pt>
                <c:pt idx="29">
                  <c:v>0.50563386052609993</c:v>
                </c:pt>
                <c:pt idx="30">
                  <c:v>0.58477423584364541</c:v>
                </c:pt>
                <c:pt idx="31">
                  <c:v>0.66625010243382765</c:v>
                </c:pt>
                <c:pt idx="32">
                  <c:v>0.65053675325739579</c:v>
                </c:pt>
                <c:pt idx="33">
                  <c:v>0.59526345980496587</c:v>
                </c:pt>
                <c:pt idx="34">
                  <c:v>0.50444562812423177</c:v>
                </c:pt>
                <c:pt idx="35">
                  <c:v>0.53691715152011821</c:v>
                </c:pt>
                <c:pt idx="36">
                  <c:v>0.51796689338687196</c:v>
                </c:pt>
                <c:pt idx="37">
                  <c:v>0.55986232893550736</c:v>
                </c:pt>
                <c:pt idx="38">
                  <c:v>0.33893304925018414</c:v>
                </c:pt>
                <c:pt idx="39">
                  <c:v>0.39578382364992204</c:v>
                </c:pt>
                <c:pt idx="40">
                  <c:v>0.47562074899614881</c:v>
                </c:pt>
                <c:pt idx="41">
                  <c:v>0.51261984757846435</c:v>
                </c:pt>
                <c:pt idx="42">
                  <c:v>0.45072932885356026</c:v>
                </c:pt>
                <c:pt idx="43">
                  <c:v>0.46400475292960708</c:v>
                </c:pt>
                <c:pt idx="44">
                  <c:v>0.35106121445546123</c:v>
                </c:pt>
                <c:pt idx="45">
                  <c:v>0.50350323690895638</c:v>
                </c:pt>
                <c:pt idx="46">
                  <c:v>0.41778660985003702</c:v>
                </c:pt>
                <c:pt idx="47">
                  <c:v>0.34593952306809805</c:v>
                </c:pt>
                <c:pt idx="48">
                  <c:v>0.29515283127099923</c:v>
                </c:pt>
                <c:pt idx="49">
                  <c:v>0.30746537736622115</c:v>
                </c:pt>
                <c:pt idx="50">
                  <c:v>0.3864828320904693</c:v>
                </c:pt>
                <c:pt idx="51">
                  <c:v>0.32801360321232426</c:v>
                </c:pt>
                <c:pt idx="52">
                  <c:v>0.31074325985413448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DD-4DD9-BDB6-598C6788A5A7}"/>
            </c:ext>
          </c:extLst>
        </c:ser>
        <c:ser>
          <c:idx val="1"/>
          <c:order val="1"/>
          <c:tx>
            <c:strRef>
              <c:f>'exp3-endosome8'!$L$2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'exp3-endosome8'!$J$3:$J$64</c:f>
              <c:numCache>
                <c:formatCode>General</c:formatCode>
                <c:ptCount val="6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xVal>
          <c:yVal>
            <c:numRef>
              <c:f>'exp3-endosome8'!$L$3:$L$64</c:f>
              <c:numCache>
                <c:formatCode>General</c:formatCode>
                <c:ptCount val="62"/>
                <c:pt idx="0">
                  <c:v>0</c:v>
                </c:pt>
                <c:pt idx="1">
                  <c:v>0.47312349339170473</c:v>
                </c:pt>
                <c:pt idx="2">
                  <c:v>0.73667950458563136</c:v>
                </c:pt>
                <c:pt idx="3">
                  <c:v>0.55276938849020607</c:v>
                </c:pt>
                <c:pt idx="4">
                  <c:v>0.63869108642043804</c:v>
                </c:pt>
                <c:pt idx="5">
                  <c:v>0.73965808650356069</c:v>
                </c:pt>
                <c:pt idx="6">
                  <c:v>0.72620597933002784</c:v>
                </c:pt>
                <c:pt idx="7">
                  <c:v>0.78324235959103428</c:v>
                </c:pt>
                <c:pt idx="8">
                  <c:v>0.71204732481782185</c:v>
                </c:pt>
                <c:pt idx="9">
                  <c:v>0.64790390956194177</c:v>
                </c:pt>
                <c:pt idx="10">
                  <c:v>0.64045052783242373</c:v>
                </c:pt>
                <c:pt idx="11">
                  <c:v>0.7275220969216708</c:v>
                </c:pt>
                <c:pt idx="12">
                  <c:v>0.63754121526142293</c:v>
                </c:pt>
                <c:pt idx="13">
                  <c:v>0.91680751433875562</c:v>
                </c:pt>
                <c:pt idx="14">
                  <c:v>0.79208112825912291</c:v>
                </c:pt>
                <c:pt idx="15">
                  <c:v>0.84554321021861478</c:v>
                </c:pt>
                <c:pt idx="16">
                  <c:v>0.94347621290626493</c:v>
                </c:pt>
                <c:pt idx="17">
                  <c:v>0.83387825219583844</c:v>
                </c:pt>
                <c:pt idx="18">
                  <c:v>1</c:v>
                </c:pt>
                <c:pt idx="19">
                  <c:v>0.87223961652489557</c:v>
                </c:pt>
                <c:pt idx="20">
                  <c:v>0.72923997672549956</c:v>
                </c:pt>
                <c:pt idx="21">
                  <c:v>0.66450084508603335</c:v>
                </c:pt>
                <c:pt idx="22">
                  <c:v>0.53642182261505711</c:v>
                </c:pt>
                <c:pt idx="23">
                  <c:v>0.52625308248593849</c:v>
                </c:pt>
                <c:pt idx="24">
                  <c:v>0.38531766922501459</c:v>
                </c:pt>
                <c:pt idx="25">
                  <c:v>0.5313651602892685</c:v>
                </c:pt>
                <c:pt idx="26">
                  <c:v>0.50464104624421613</c:v>
                </c:pt>
                <c:pt idx="27">
                  <c:v>0.56890914632456879</c:v>
                </c:pt>
                <c:pt idx="28">
                  <c:v>0.87586933030395409</c:v>
                </c:pt>
                <c:pt idx="29">
                  <c:v>0.61157906403258522</c:v>
                </c:pt>
                <c:pt idx="30">
                  <c:v>0.55089911612313414</c:v>
                </c:pt>
                <c:pt idx="31">
                  <c:v>0.48247485522706551</c:v>
                </c:pt>
                <c:pt idx="32">
                  <c:v>0.55774292759967914</c:v>
                </c:pt>
                <c:pt idx="33">
                  <c:v>0.38146629353578509</c:v>
                </c:pt>
                <c:pt idx="34">
                  <c:v>0.10950098362472718</c:v>
                </c:pt>
                <c:pt idx="35">
                  <c:v>0.5400099747859578</c:v>
                </c:pt>
                <c:pt idx="36">
                  <c:v>0.55606660940400654</c:v>
                </c:pt>
                <c:pt idx="37">
                  <c:v>0.61548585519935706</c:v>
                </c:pt>
                <c:pt idx="38">
                  <c:v>0.41838685544872767</c:v>
                </c:pt>
                <c:pt idx="39">
                  <c:v>0.40672189742595133</c:v>
                </c:pt>
                <c:pt idx="40">
                  <c:v>0.61964201601507307</c:v>
                </c:pt>
                <c:pt idx="41">
                  <c:v>0.55078828516804856</c:v>
                </c:pt>
                <c:pt idx="42">
                  <c:v>0.60678562522512547</c:v>
                </c:pt>
                <c:pt idx="43">
                  <c:v>0.64931700423928396</c:v>
                </c:pt>
                <c:pt idx="44">
                  <c:v>0.58479953450998956</c:v>
                </c:pt>
                <c:pt idx="45">
                  <c:v>0.65236485550414269</c:v>
                </c:pt>
                <c:pt idx="46">
                  <c:v>0.55052506164971904</c:v>
                </c:pt>
                <c:pt idx="47">
                  <c:v>0.58387132526114549</c:v>
                </c:pt>
                <c:pt idx="48">
                  <c:v>0.48730985564268142</c:v>
                </c:pt>
                <c:pt idx="49">
                  <c:v>0.35298273807874619</c:v>
                </c:pt>
                <c:pt idx="50">
                  <c:v>0.47200132997146199</c:v>
                </c:pt>
                <c:pt idx="51">
                  <c:v>0.64903992685156986</c:v>
                </c:pt>
                <c:pt idx="52">
                  <c:v>0.61493170042392875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DD-4DD9-BDB6-598C6788A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307039"/>
        <c:axId val="1379308703"/>
      </c:scatterChart>
      <c:valAx>
        <c:axId val="1379307039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8703"/>
        <c:crosses val="autoZero"/>
        <c:crossBetween val="midCat"/>
        <c:majorUnit val="10"/>
      </c:valAx>
      <c:valAx>
        <c:axId val="13793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'exp3-endosome9'!$K$2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'exp3-endosome9'!$J$3:$J$95</c:f>
              <c:numCache>
                <c:formatCode>General</c:formatCode>
                <c:ptCount val="9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</c:numCache>
            </c:numRef>
          </c:xVal>
          <c:yVal>
            <c:numRef>
              <c:f>'exp3-endosome9'!$K$3:$K$95</c:f>
              <c:numCache>
                <c:formatCode>General</c:formatCode>
                <c:ptCount val="93"/>
                <c:pt idx="0">
                  <c:v>0.15108088906931919</c:v>
                </c:pt>
                <c:pt idx="1">
                  <c:v>6.6243783619202121E-2</c:v>
                </c:pt>
                <c:pt idx="2">
                  <c:v>4.8594336750228451E-2</c:v>
                </c:pt>
                <c:pt idx="3">
                  <c:v>4.1855272505835435E-2</c:v>
                </c:pt>
                <c:pt idx="4">
                  <c:v>0.11469603166548244</c:v>
                </c:pt>
                <c:pt idx="5">
                  <c:v>0.13042728103115797</c:v>
                </c:pt>
                <c:pt idx="6">
                  <c:v>0.12674312392164819</c:v>
                </c:pt>
                <c:pt idx="7">
                  <c:v>0.16800974322541326</c:v>
                </c:pt>
                <c:pt idx="8">
                  <c:v>0.11858317263777553</c:v>
                </c:pt>
                <c:pt idx="9">
                  <c:v>0.12710849487465745</c:v>
                </c:pt>
                <c:pt idx="10">
                  <c:v>0.19739165736323969</c:v>
                </c:pt>
                <c:pt idx="11">
                  <c:v>0.19721912107987369</c:v>
                </c:pt>
                <c:pt idx="12">
                  <c:v>0.18519232720998632</c:v>
                </c:pt>
                <c:pt idx="13">
                  <c:v>0.1637673804932504</c:v>
                </c:pt>
                <c:pt idx="14">
                  <c:v>0.21044351974018044</c:v>
                </c:pt>
                <c:pt idx="15">
                  <c:v>0.22234852329239804</c:v>
                </c:pt>
                <c:pt idx="16">
                  <c:v>0.18413681112351535</c:v>
                </c:pt>
                <c:pt idx="17">
                  <c:v>0.19844717344971038</c:v>
                </c:pt>
                <c:pt idx="18">
                  <c:v>0.18394397645387181</c:v>
                </c:pt>
                <c:pt idx="19">
                  <c:v>0.10214147975235929</c:v>
                </c:pt>
                <c:pt idx="20">
                  <c:v>0.12658073683142165</c:v>
                </c:pt>
                <c:pt idx="21">
                  <c:v>8.3294428092966236E-2</c:v>
                </c:pt>
                <c:pt idx="22">
                  <c:v>8.0543996752257957E-2</c:v>
                </c:pt>
                <c:pt idx="23">
                  <c:v>8.1457424134781367E-2</c:v>
                </c:pt>
                <c:pt idx="24">
                  <c:v>0</c:v>
                </c:pt>
                <c:pt idx="25">
                  <c:v>7.8564904090124663E-2</c:v>
                </c:pt>
                <c:pt idx="26">
                  <c:v>0.12713894245407473</c:v>
                </c:pt>
                <c:pt idx="27">
                  <c:v>0.28057444433167539</c:v>
                </c:pt>
                <c:pt idx="28">
                  <c:v>0.38242159748300003</c:v>
                </c:pt>
                <c:pt idx="29">
                  <c:v>0.36513752156703505</c:v>
                </c:pt>
                <c:pt idx="30">
                  <c:v>0.34553942961534539</c:v>
                </c:pt>
                <c:pt idx="31">
                  <c:v>0.29680300416116878</c:v>
                </c:pt>
                <c:pt idx="32">
                  <c:v>0.38081802496701495</c:v>
                </c:pt>
                <c:pt idx="33">
                  <c:v>0.42280523698365957</c:v>
                </c:pt>
                <c:pt idx="34">
                  <c:v>0.40465847965086743</c:v>
                </c:pt>
                <c:pt idx="35">
                  <c:v>0.54924388511113309</c:v>
                </c:pt>
                <c:pt idx="36">
                  <c:v>0.57163300517608873</c:v>
                </c:pt>
                <c:pt idx="37">
                  <c:v>0.58650157312493589</c:v>
                </c:pt>
                <c:pt idx="38">
                  <c:v>0.58691769004364147</c:v>
                </c:pt>
                <c:pt idx="39">
                  <c:v>0.53291383335024833</c:v>
                </c:pt>
                <c:pt idx="40">
                  <c:v>0.66204201765959581</c:v>
                </c:pt>
                <c:pt idx="41">
                  <c:v>0.65409519943164474</c:v>
                </c:pt>
                <c:pt idx="42">
                  <c:v>0.81849182989952229</c:v>
                </c:pt>
                <c:pt idx="43">
                  <c:v>0.82261240231401545</c:v>
                </c:pt>
                <c:pt idx="44">
                  <c:v>0.82384045468385236</c:v>
                </c:pt>
                <c:pt idx="45">
                  <c:v>0.80815995128387252</c:v>
                </c:pt>
                <c:pt idx="46">
                  <c:v>1</c:v>
                </c:pt>
                <c:pt idx="47">
                  <c:v>0.81247335836800949</c:v>
                </c:pt>
                <c:pt idx="48">
                  <c:v>0.93908454277884901</c:v>
                </c:pt>
                <c:pt idx="49">
                  <c:v>0.89072363747082062</c:v>
                </c:pt>
                <c:pt idx="50">
                  <c:v>0.95881457424134731</c:v>
                </c:pt>
                <c:pt idx="51">
                  <c:v>0.84865523190906289</c:v>
                </c:pt>
                <c:pt idx="52">
                  <c:v>0.75365878412666154</c:v>
                </c:pt>
                <c:pt idx="53">
                  <c:v>0.81693900334923342</c:v>
                </c:pt>
                <c:pt idx="54">
                  <c:v>0.78719171825839829</c:v>
                </c:pt>
                <c:pt idx="55">
                  <c:v>0.8105551608647108</c:v>
                </c:pt>
                <c:pt idx="56">
                  <c:v>0.80065969755404431</c:v>
                </c:pt>
                <c:pt idx="57">
                  <c:v>0.61109306810108588</c:v>
                </c:pt>
                <c:pt idx="58">
                  <c:v>0.53273114787374398</c:v>
                </c:pt>
                <c:pt idx="59">
                  <c:v>0.51525423728813513</c:v>
                </c:pt>
                <c:pt idx="60">
                  <c:v>0.47937683954125582</c:v>
                </c:pt>
                <c:pt idx="61">
                  <c:v>0.42225718055414602</c:v>
                </c:pt>
                <c:pt idx="62">
                  <c:v>0.51752765655130417</c:v>
                </c:pt>
                <c:pt idx="63">
                  <c:v>0.46951182381000661</c:v>
                </c:pt>
                <c:pt idx="64">
                  <c:v>0.44070841368111224</c:v>
                </c:pt>
                <c:pt idx="65">
                  <c:v>0.46747183598903819</c:v>
                </c:pt>
                <c:pt idx="66">
                  <c:v>0.47427179539226577</c:v>
                </c:pt>
                <c:pt idx="67">
                  <c:v>0.53905409519943148</c:v>
                </c:pt>
                <c:pt idx="68">
                  <c:v>0.54005886532020675</c:v>
                </c:pt>
                <c:pt idx="69">
                  <c:v>0.49873135085760656</c:v>
                </c:pt>
                <c:pt idx="70">
                  <c:v>0.69383943976453888</c:v>
                </c:pt>
                <c:pt idx="71">
                  <c:v>0.56729929970567339</c:v>
                </c:pt>
                <c:pt idx="72">
                  <c:v>0.38453262965594198</c:v>
                </c:pt>
                <c:pt idx="73">
                  <c:v>0.70147163300517568</c:v>
                </c:pt>
                <c:pt idx="74">
                  <c:v>0.58883588754693961</c:v>
                </c:pt>
                <c:pt idx="75">
                  <c:v>0.36360499340302399</c:v>
                </c:pt>
                <c:pt idx="76">
                  <c:v>0.63335024865523171</c:v>
                </c:pt>
                <c:pt idx="77">
                  <c:v>0.43025474474779213</c:v>
                </c:pt>
                <c:pt idx="78">
                  <c:v>0.47782401299096694</c:v>
                </c:pt>
                <c:pt idx="79">
                  <c:v>0.35662234852329261</c:v>
                </c:pt>
                <c:pt idx="80">
                  <c:v>0.48561859332183088</c:v>
                </c:pt>
                <c:pt idx="81">
                  <c:v>0.3825332386075303</c:v>
                </c:pt>
                <c:pt idx="82">
                  <c:v>0.3116512737237388</c:v>
                </c:pt>
                <c:pt idx="83">
                  <c:v>0.48079772658073661</c:v>
                </c:pt>
                <c:pt idx="84">
                  <c:v>0.61168172130315623</c:v>
                </c:pt>
                <c:pt idx="85">
                  <c:v>0.27515477519537179</c:v>
                </c:pt>
                <c:pt idx="86">
                  <c:v>0.33323860753070123</c:v>
                </c:pt>
                <c:pt idx="87">
                  <c:v>0.32052166852735214</c:v>
                </c:pt>
                <c:pt idx="88">
                  <c:v>0.540190804831016</c:v>
                </c:pt>
                <c:pt idx="89">
                  <c:v>0.4434486958286819</c:v>
                </c:pt>
                <c:pt idx="90">
                  <c:v>0.29704658479650886</c:v>
                </c:pt>
                <c:pt idx="91">
                  <c:v>0.22255150715518107</c:v>
                </c:pt>
                <c:pt idx="92">
                  <c:v>0.19380899218512126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4A-4447-963D-702E0551C4F3}"/>
            </c:ext>
          </c:extLst>
        </c:ser>
        <c:ser>
          <c:idx val="1"/>
          <c:order val="1"/>
          <c:tx>
            <c:strRef>
              <c:f>'exp3-endosome9'!$L$2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'exp3-endosome9'!$J$3:$J$95</c:f>
              <c:numCache>
                <c:formatCode>General</c:formatCode>
                <c:ptCount val="9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</c:numCache>
            </c:numRef>
          </c:xVal>
          <c:yVal>
            <c:numRef>
              <c:f>'exp3-endosome9'!$L$3:$L$95</c:f>
              <c:numCache>
                <c:formatCode>General</c:formatCode>
                <c:ptCount val="93"/>
                <c:pt idx="0">
                  <c:v>0.36630945956364402</c:v>
                </c:pt>
                <c:pt idx="1">
                  <c:v>0.26714979569809538</c:v>
                </c:pt>
                <c:pt idx="2">
                  <c:v>0.48363271914270389</c:v>
                </c:pt>
                <c:pt idx="3">
                  <c:v>0.17940020044715219</c:v>
                </c:pt>
                <c:pt idx="4">
                  <c:v>0.36930074782206429</c:v>
                </c:pt>
                <c:pt idx="5">
                  <c:v>0.32376840644514865</c:v>
                </c:pt>
                <c:pt idx="6">
                  <c:v>0.13206383470819524</c:v>
                </c:pt>
                <c:pt idx="7">
                  <c:v>0.66912342918819145</c:v>
                </c:pt>
                <c:pt idx="8">
                  <c:v>0.29505820676894667</c:v>
                </c:pt>
                <c:pt idx="9">
                  <c:v>0.74265669570580606</c:v>
                </c:pt>
                <c:pt idx="10">
                  <c:v>0.80203530953666125</c:v>
                </c:pt>
                <c:pt idx="11">
                  <c:v>0.4446380387017202</c:v>
                </c:pt>
                <c:pt idx="12">
                  <c:v>0.6462416159124218</c:v>
                </c:pt>
                <c:pt idx="13">
                  <c:v>0.42322103153187873</c:v>
                </c:pt>
                <c:pt idx="14">
                  <c:v>0.53086115180016957</c:v>
                </c:pt>
                <c:pt idx="15">
                  <c:v>0.49801865700408776</c:v>
                </c:pt>
                <c:pt idx="16">
                  <c:v>0.4270449464189352</c:v>
                </c:pt>
                <c:pt idx="17">
                  <c:v>0.30850358492020652</c:v>
                </c:pt>
                <c:pt idx="18">
                  <c:v>0.34635725849973159</c:v>
                </c:pt>
                <c:pt idx="19">
                  <c:v>0.35230899699329277</c:v>
                </c:pt>
                <c:pt idx="20">
                  <c:v>0.16129828078020317</c:v>
                </c:pt>
                <c:pt idx="21">
                  <c:v>0.18223729858916168</c:v>
                </c:pt>
                <c:pt idx="22">
                  <c:v>3.7838254567883214E-2</c:v>
                </c:pt>
                <c:pt idx="23">
                  <c:v>0.29835787526019636</c:v>
                </c:pt>
                <c:pt idx="24">
                  <c:v>0.24753681289029347</c:v>
                </c:pt>
                <c:pt idx="25">
                  <c:v>0.27351784750597552</c:v>
                </c:pt>
                <c:pt idx="26">
                  <c:v>0</c:v>
                </c:pt>
                <c:pt idx="27">
                  <c:v>0.16065068229126583</c:v>
                </c:pt>
                <c:pt idx="28">
                  <c:v>0.55382006013414675</c:v>
                </c:pt>
                <c:pt idx="29">
                  <c:v>0.48360188111942104</c:v>
                </c:pt>
                <c:pt idx="30">
                  <c:v>0.63241076247012673</c:v>
                </c:pt>
                <c:pt idx="31">
                  <c:v>0.3276539973787691</c:v>
                </c:pt>
                <c:pt idx="32">
                  <c:v>0.68582221879577709</c:v>
                </c:pt>
                <c:pt idx="33">
                  <c:v>0.42647444298820547</c:v>
                </c:pt>
                <c:pt idx="34">
                  <c:v>0.40024670418626229</c:v>
                </c:pt>
                <c:pt idx="35">
                  <c:v>0.70171921979801211</c:v>
                </c:pt>
                <c:pt idx="36">
                  <c:v>0.73221802482460918</c:v>
                </c:pt>
                <c:pt idx="37">
                  <c:v>0.71238917585382899</c:v>
                </c:pt>
                <c:pt idx="38">
                  <c:v>0.87034153110785784</c:v>
                </c:pt>
                <c:pt idx="39">
                  <c:v>0.5911494873178641</c:v>
                </c:pt>
                <c:pt idx="40">
                  <c:v>0.62553388327808335</c:v>
                </c:pt>
                <c:pt idx="41">
                  <c:v>0.69394803793076953</c:v>
                </c:pt>
                <c:pt idx="42">
                  <c:v>0.71143319713206488</c:v>
                </c:pt>
                <c:pt idx="43">
                  <c:v>0.82573433042942079</c:v>
                </c:pt>
                <c:pt idx="44">
                  <c:v>0.73890987587695711</c:v>
                </c:pt>
                <c:pt idx="45">
                  <c:v>0.65634106853750729</c:v>
                </c:pt>
                <c:pt idx="46">
                  <c:v>1</c:v>
                </c:pt>
                <c:pt idx="47">
                  <c:v>0.69498111171074028</c:v>
                </c:pt>
                <c:pt idx="48">
                  <c:v>0.67489013954205634</c:v>
                </c:pt>
                <c:pt idx="49">
                  <c:v>0.55414385937861455</c:v>
                </c:pt>
                <c:pt idx="50">
                  <c:v>0.8145092899545151</c:v>
                </c:pt>
                <c:pt idx="51">
                  <c:v>0.7556395035078266</c:v>
                </c:pt>
                <c:pt idx="52">
                  <c:v>0.49698558322411518</c:v>
                </c:pt>
                <c:pt idx="53">
                  <c:v>0.62798550612905846</c:v>
                </c:pt>
                <c:pt idx="54">
                  <c:v>0.60823375221648424</c:v>
                </c:pt>
                <c:pt idx="55">
                  <c:v>0.62652070002312943</c:v>
                </c:pt>
                <c:pt idx="56">
                  <c:v>0.60760157273918791</c:v>
                </c:pt>
                <c:pt idx="57">
                  <c:v>0.69454937938478301</c:v>
                </c:pt>
                <c:pt idx="58">
                  <c:v>0.68693238763395381</c:v>
                </c:pt>
                <c:pt idx="59">
                  <c:v>0.6772492483231829</c:v>
                </c:pt>
                <c:pt idx="60">
                  <c:v>0.63452316706499223</c:v>
                </c:pt>
                <c:pt idx="61">
                  <c:v>0.69652301287487606</c:v>
                </c:pt>
                <c:pt idx="62">
                  <c:v>0.82430036234677462</c:v>
                </c:pt>
                <c:pt idx="63">
                  <c:v>0.77039549764860205</c:v>
                </c:pt>
                <c:pt idx="64">
                  <c:v>0.76094364351245125</c:v>
                </c:pt>
                <c:pt idx="65">
                  <c:v>0.669801865700409</c:v>
                </c:pt>
                <c:pt idx="66">
                  <c:v>0.6510215095212406</c:v>
                </c:pt>
                <c:pt idx="67">
                  <c:v>0.48008634646519222</c:v>
                </c:pt>
                <c:pt idx="68">
                  <c:v>0.67273147791226617</c:v>
                </c:pt>
                <c:pt idx="69">
                  <c:v>0.61097833628864517</c:v>
                </c:pt>
                <c:pt idx="70">
                  <c:v>0.77423483154729866</c:v>
                </c:pt>
                <c:pt idx="71">
                  <c:v>0.92344460720067878</c:v>
                </c:pt>
                <c:pt idx="72">
                  <c:v>0.70205843805412171</c:v>
                </c:pt>
                <c:pt idx="73">
                  <c:v>0.92349086423560345</c:v>
                </c:pt>
                <c:pt idx="74">
                  <c:v>0.57454321178012613</c:v>
                </c:pt>
                <c:pt idx="75">
                  <c:v>0.66790532726852347</c:v>
                </c:pt>
                <c:pt idx="76">
                  <c:v>0.87052655924755318</c:v>
                </c:pt>
                <c:pt idx="77">
                  <c:v>0.55442140158815845</c:v>
                </c:pt>
                <c:pt idx="78">
                  <c:v>0.73244930999923019</c:v>
                </c:pt>
                <c:pt idx="79">
                  <c:v>0.68406445146866146</c:v>
                </c:pt>
                <c:pt idx="80">
                  <c:v>0.81204224809189807</c:v>
                </c:pt>
                <c:pt idx="81">
                  <c:v>0.67618533651993007</c:v>
                </c:pt>
                <c:pt idx="82">
                  <c:v>0.53881736180710926</c:v>
                </c:pt>
                <c:pt idx="83">
                  <c:v>0.67031069308457392</c:v>
                </c:pt>
                <c:pt idx="84">
                  <c:v>0.84725927068075091</c:v>
                </c:pt>
                <c:pt idx="85">
                  <c:v>0.56072777734947199</c:v>
                </c:pt>
                <c:pt idx="86">
                  <c:v>0.85755917045717533</c:v>
                </c:pt>
                <c:pt idx="87">
                  <c:v>0.71167990131832692</c:v>
                </c:pt>
                <c:pt idx="88">
                  <c:v>0.9017808958445771</c:v>
                </c:pt>
                <c:pt idx="89">
                  <c:v>0.83461568113484008</c:v>
                </c:pt>
                <c:pt idx="90">
                  <c:v>0.67996299437206098</c:v>
                </c:pt>
                <c:pt idx="91">
                  <c:v>0.81962840181944452</c:v>
                </c:pt>
                <c:pt idx="92">
                  <c:v>0.67732634338139053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4A-4447-963D-702E0551C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307039"/>
        <c:axId val="1379308703"/>
      </c:scatterChart>
      <c:valAx>
        <c:axId val="1379307039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8703"/>
        <c:crosses val="autoZero"/>
        <c:crossBetween val="midCat"/>
        <c:majorUnit val="10"/>
      </c:valAx>
      <c:valAx>
        <c:axId val="13793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'exp3-endosome10'!$K$2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'exp3-endosome10'!$J$3:$J$95</c:f>
              <c:numCache>
                <c:formatCode>General</c:formatCode>
                <c:ptCount val="93"/>
                <c:pt idx="0">
                  <c:v>68</c:v>
                </c:pt>
                <c:pt idx="1">
                  <c:v>69</c:v>
                </c:pt>
                <c:pt idx="2">
                  <c:v>70</c:v>
                </c:pt>
                <c:pt idx="3">
                  <c:v>71</c:v>
                </c:pt>
                <c:pt idx="4">
                  <c:v>72</c:v>
                </c:pt>
                <c:pt idx="5">
                  <c:v>73</c:v>
                </c:pt>
                <c:pt idx="6">
                  <c:v>74</c:v>
                </c:pt>
                <c:pt idx="7">
                  <c:v>75</c:v>
                </c:pt>
                <c:pt idx="8">
                  <c:v>76</c:v>
                </c:pt>
                <c:pt idx="9">
                  <c:v>77</c:v>
                </c:pt>
                <c:pt idx="10">
                  <c:v>78</c:v>
                </c:pt>
                <c:pt idx="11">
                  <c:v>79</c:v>
                </c:pt>
                <c:pt idx="12">
                  <c:v>80</c:v>
                </c:pt>
                <c:pt idx="13">
                  <c:v>81</c:v>
                </c:pt>
                <c:pt idx="14">
                  <c:v>82</c:v>
                </c:pt>
                <c:pt idx="15">
                  <c:v>83</c:v>
                </c:pt>
                <c:pt idx="16">
                  <c:v>84</c:v>
                </c:pt>
                <c:pt idx="17">
                  <c:v>85</c:v>
                </c:pt>
                <c:pt idx="18">
                  <c:v>86</c:v>
                </c:pt>
                <c:pt idx="19">
                  <c:v>87</c:v>
                </c:pt>
                <c:pt idx="20">
                  <c:v>88</c:v>
                </c:pt>
                <c:pt idx="21">
                  <c:v>89</c:v>
                </c:pt>
                <c:pt idx="22">
                  <c:v>90</c:v>
                </c:pt>
                <c:pt idx="23">
                  <c:v>91</c:v>
                </c:pt>
                <c:pt idx="24">
                  <c:v>92</c:v>
                </c:pt>
                <c:pt idx="25">
                  <c:v>93</c:v>
                </c:pt>
                <c:pt idx="26">
                  <c:v>94</c:v>
                </c:pt>
                <c:pt idx="27">
                  <c:v>95</c:v>
                </c:pt>
                <c:pt idx="28">
                  <c:v>96</c:v>
                </c:pt>
                <c:pt idx="29">
                  <c:v>97</c:v>
                </c:pt>
                <c:pt idx="30">
                  <c:v>98</c:v>
                </c:pt>
                <c:pt idx="31">
                  <c:v>99</c:v>
                </c:pt>
                <c:pt idx="32">
                  <c:v>100</c:v>
                </c:pt>
                <c:pt idx="33">
                  <c:v>101</c:v>
                </c:pt>
                <c:pt idx="34">
                  <c:v>102</c:v>
                </c:pt>
                <c:pt idx="35">
                  <c:v>103</c:v>
                </c:pt>
                <c:pt idx="36">
                  <c:v>104</c:v>
                </c:pt>
                <c:pt idx="37">
                  <c:v>105</c:v>
                </c:pt>
                <c:pt idx="38">
                  <c:v>106</c:v>
                </c:pt>
                <c:pt idx="39">
                  <c:v>107</c:v>
                </c:pt>
                <c:pt idx="40">
                  <c:v>108</c:v>
                </c:pt>
                <c:pt idx="41">
                  <c:v>109</c:v>
                </c:pt>
                <c:pt idx="42">
                  <c:v>110</c:v>
                </c:pt>
                <c:pt idx="43">
                  <c:v>111</c:v>
                </c:pt>
                <c:pt idx="44">
                  <c:v>112</c:v>
                </c:pt>
                <c:pt idx="45">
                  <c:v>113</c:v>
                </c:pt>
                <c:pt idx="46">
                  <c:v>114</c:v>
                </c:pt>
                <c:pt idx="47">
                  <c:v>115</c:v>
                </c:pt>
                <c:pt idx="48">
                  <c:v>116</c:v>
                </c:pt>
                <c:pt idx="49">
                  <c:v>117</c:v>
                </c:pt>
                <c:pt idx="50">
                  <c:v>118</c:v>
                </c:pt>
                <c:pt idx="51">
                  <c:v>119</c:v>
                </c:pt>
                <c:pt idx="52">
                  <c:v>120</c:v>
                </c:pt>
                <c:pt idx="53">
                  <c:v>121</c:v>
                </c:pt>
                <c:pt idx="54">
                  <c:v>122</c:v>
                </c:pt>
                <c:pt idx="55">
                  <c:v>123</c:v>
                </c:pt>
                <c:pt idx="56">
                  <c:v>124</c:v>
                </c:pt>
                <c:pt idx="57">
                  <c:v>125</c:v>
                </c:pt>
                <c:pt idx="58">
                  <c:v>126</c:v>
                </c:pt>
                <c:pt idx="59">
                  <c:v>127</c:v>
                </c:pt>
                <c:pt idx="60">
                  <c:v>128</c:v>
                </c:pt>
                <c:pt idx="61">
                  <c:v>129</c:v>
                </c:pt>
                <c:pt idx="62">
                  <c:v>130</c:v>
                </c:pt>
                <c:pt idx="63">
                  <c:v>131</c:v>
                </c:pt>
                <c:pt idx="64">
                  <c:v>132</c:v>
                </c:pt>
                <c:pt idx="65">
                  <c:v>133</c:v>
                </c:pt>
                <c:pt idx="66">
                  <c:v>134</c:v>
                </c:pt>
                <c:pt idx="67">
                  <c:v>135</c:v>
                </c:pt>
                <c:pt idx="68">
                  <c:v>136</c:v>
                </c:pt>
                <c:pt idx="69">
                  <c:v>137</c:v>
                </c:pt>
                <c:pt idx="70">
                  <c:v>138</c:v>
                </c:pt>
                <c:pt idx="71">
                  <c:v>139</c:v>
                </c:pt>
                <c:pt idx="72">
                  <c:v>140</c:v>
                </c:pt>
                <c:pt idx="73">
                  <c:v>141</c:v>
                </c:pt>
                <c:pt idx="74">
                  <c:v>142</c:v>
                </c:pt>
                <c:pt idx="75">
                  <c:v>143</c:v>
                </c:pt>
                <c:pt idx="76">
                  <c:v>144</c:v>
                </c:pt>
                <c:pt idx="77">
                  <c:v>145</c:v>
                </c:pt>
                <c:pt idx="78">
                  <c:v>146</c:v>
                </c:pt>
                <c:pt idx="79">
                  <c:v>147</c:v>
                </c:pt>
                <c:pt idx="80">
                  <c:v>148</c:v>
                </c:pt>
                <c:pt idx="81">
                  <c:v>149</c:v>
                </c:pt>
                <c:pt idx="82">
                  <c:v>150</c:v>
                </c:pt>
                <c:pt idx="83">
                  <c:v>151</c:v>
                </c:pt>
                <c:pt idx="84">
                  <c:v>152</c:v>
                </c:pt>
                <c:pt idx="85">
                  <c:v>153</c:v>
                </c:pt>
                <c:pt idx="86">
                  <c:v>154</c:v>
                </c:pt>
              </c:numCache>
            </c:numRef>
          </c:xVal>
          <c:yVal>
            <c:numRef>
              <c:f>'exp3-endosome10'!$K$3:$K$95</c:f>
              <c:numCache>
                <c:formatCode>General</c:formatCode>
                <c:ptCount val="93"/>
                <c:pt idx="0">
                  <c:v>0.42647957477718501</c:v>
                </c:pt>
                <c:pt idx="1">
                  <c:v>0.49556675237227815</c:v>
                </c:pt>
                <c:pt idx="2">
                  <c:v>0.48625059090751871</c:v>
                </c:pt>
                <c:pt idx="3">
                  <c:v>0.46150741949245422</c:v>
                </c:pt>
                <c:pt idx="4">
                  <c:v>0.48009362281075985</c:v>
                </c:pt>
                <c:pt idx="5">
                  <c:v>0.47216104968235145</c:v>
                </c:pt>
                <c:pt idx="6">
                  <c:v>0.41911196688611946</c:v>
                </c:pt>
                <c:pt idx="7">
                  <c:v>0.5092873367077515</c:v>
                </c:pt>
                <c:pt idx="8">
                  <c:v>0.61066977205382222</c:v>
                </c:pt>
                <c:pt idx="9">
                  <c:v>0.58341308182772045</c:v>
                </c:pt>
                <c:pt idx="10">
                  <c:v>0.58340155192491783</c:v>
                </c:pt>
                <c:pt idx="11">
                  <c:v>0.54306995192030594</c:v>
                </c:pt>
                <c:pt idx="12">
                  <c:v>0.60894028663338395</c:v>
                </c:pt>
                <c:pt idx="13">
                  <c:v>0.59648799160623056</c:v>
                </c:pt>
                <c:pt idx="14">
                  <c:v>0.49485189839849697</c:v>
                </c:pt>
                <c:pt idx="15">
                  <c:v>0.51588244111102144</c:v>
                </c:pt>
                <c:pt idx="16">
                  <c:v>0.51293078599347441</c:v>
                </c:pt>
                <c:pt idx="17">
                  <c:v>0.43224452617864473</c:v>
                </c:pt>
                <c:pt idx="18">
                  <c:v>0.54095997970737186</c:v>
                </c:pt>
                <c:pt idx="19">
                  <c:v>0.42018424784679115</c:v>
                </c:pt>
                <c:pt idx="20">
                  <c:v>0.3831617299466169</c:v>
                </c:pt>
                <c:pt idx="21">
                  <c:v>0.42146406705791506</c:v>
                </c:pt>
                <c:pt idx="22">
                  <c:v>0.34093922588232639</c:v>
                </c:pt>
                <c:pt idx="23">
                  <c:v>0.33469001856314379</c:v>
                </c:pt>
                <c:pt idx="24">
                  <c:v>0.35558220244203315</c:v>
                </c:pt>
                <c:pt idx="25">
                  <c:v>0.37768502611523058</c:v>
                </c:pt>
                <c:pt idx="26">
                  <c:v>0.29959299443105675</c:v>
                </c:pt>
                <c:pt idx="27">
                  <c:v>0.18110018332545449</c:v>
                </c:pt>
                <c:pt idx="28">
                  <c:v>0.25197449585500042</c:v>
                </c:pt>
                <c:pt idx="29">
                  <c:v>0.20564734639287008</c:v>
                </c:pt>
                <c:pt idx="30">
                  <c:v>0.24887295200101506</c:v>
                </c:pt>
                <c:pt idx="31">
                  <c:v>0.26510705514752508</c:v>
                </c:pt>
                <c:pt idx="32">
                  <c:v>0.12266663592025931</c:v>
                </c:pt>
                <c:pt idx="33">
                  <c:v>0.13666393792300341</c:v>
                </c:pt>
                <c:pt idx="34">
                  <c:v>0.14916235256136806</c:v>
                </c:pt>
                <c:pt idx="35">
                  <c:v>0.12271275553147121</c:v>
                </c:pt>
                <c:pt idx="36">
                  <c:v>0</c:v>
                </c:pt>
                <c:pt idx="37">
                  <c:v>0.19751876491681145</c:v>
                </c:pt>
                <c:pt idx="38">
                  <c:v>0.27186357819003598</c:v>
                </c:pt>
                <c:pt idx="39">
                  <c:v>0.20908325742814007</c:v>
                </c:pt>
                <c:pt idx="40">
                  <c:v>0.24367296583689818</c:v>
                </c:pt>
                <c:pt idx="41">
                  <c:v>0.26805871026507277</c:v>
                </c:pt>
                <c:pt idx="42">
                  <c:v>0.42620285710991496</c:v>
                </c:pt>
                <c:pt idx="43">
                  <c:v>0.44751011748971009</c:v>
                </c:pt>
                <c:pt idx="44">
                  <c:v>0.39186680656282097</c:v>
                </c:pt>
                <c:pt idx="45">
                  <c:v>0.64982532197253595</c:v>
                </c:pt>
                <c:pt idx="46">
                  <c:v>0.59986625312748598</c:v>
                </c:pt>
                <c:pt idx="47">
                  <c:v>0.51793476380994108</c:v>
                </c:pt>
                <c:pt idx="48">
                  <c:v>0.68178621254222838</c:v>
                </c:pt>
                <c:pt idx="49">
                  <c:v>0.77244583828158342</c:v>
                </c:pt>
                <c:pt idx="50">
                  <c:v>0.64734639286990858</c:v>
                </c:pt>
                <c:pt idx="51">
                  <c:v>0.63767280441825924</c:v>
                </c:pt>
                <c:pt idx="52">
                  <c:v>0.66702793695449192</c:v>
                </c:pt>
                <c:pt idx="53">
                  <c:v>0.69231301380129451</c:v>
                </c:pt>
                <c:pt idx="54">
                  <c:v>0.64198498806655069</c:v>
                </c:pt>
                <c:pt idx="55">
                  <c:v>0.5698193264230782</c:v>
                </c:pt>
                <c:pt idx="56">
                  <c:v>0.64536324958780622</c:v>
                </c:pt>
                <c:pt idx="57">
                  <c:v>0.82627895446841437</c:v>
                </c:pt>
                <c:pt idx="58">
                  <c:v>0.87929344755623717</c:v>
                </c:pt>
                <c:pt idx="59">
                  <c:v>0.92992125076385634</c:v>
                </c:pt>
                <c:pt idx="60">
                  <c:v>0.9514129895884984</c:v>
                </c:pt>
                <c:pt idx="61">
                  <c:v>0.84835871833600462</c:v>
                </c:pt>
                <c:pt idx="62">
                  <c:v>0.70987305577014037</c:v>
                </c:pt>
                <c:pt idx="63">
                  <c:v>0.71207526720549763</c:v>
                </c:pt>
                <c:pt idx="64">
                  <c:v>0.55430007725034935</c:v>
                </c:pt>
                <c:pt idx="65">
                  <c:v>0.72290184593743922</c:v>
                </c:pt>
                <c:pt idx="66">
                  <c:v>0.51819995157440846</c:v>
                </c:pt>
                <c:pt idx="67">
                  <c:v>0.71176395982981899</c:v>
                </c:pt>
                <c:pt idx="68">
                  <c:v>0.75414788253335052</c:v>
                </c:pt>
                <c:pt idx="69">
                  <c:v>0.6938464908740819</c:v>
                </c:pt>
                <c:pt idx="70">
                  <c:v>0.58675675364056734</c:v>
                </c:pt>
                <c:pt idx="71">
                  <c:v>0.58832482042176404</c:v>
                </c:pt>
                <c:pt idx="72">
                  <c:v>0.69585269396178961</c:v>
                </c:pt>
                <c:pt idx="73">
                  <c:v>0.5959114964660851</c:v>
                </c:pt>
                <c:pt idx="74">
                  <c:v>0.67656316657250615</c:v>
                </c:pt>
                <c:pt idx="75">
                  <c:v>0.72769828550345361</c:v>
                </c:pt>
                <c:pt idx="76">
                  <c:v>0.8114630293666627</c:v>
                </c:pt>
                <c:pt idx="77">
                  <c:v>0.73038475285653393</c:v>
                </c:pt>
                <c:pt idx="78">
                  <c:v>0.86575734166561003</c:v>
                </c:pt>
                <c:pt idx="79">
                  <c:v>0.75404411340812405</c:v>
                </c:pt>
                <c:pt idx="80">
                  <c:v>0.8518522788852898</c:v>
                </c:pt>
                <c:pt idx="81">
                  <c:v>0.8270745177618154</c:v>
                </c:pt>
                <c:pt idx="82">
                  <c:v>1</c:v>
                </c:pt>
                <c:pt idx="83">
                  <c:v>0.93761169593340321</c:v>
                </c:pt>
                <c:pt idx="84">
                  <c:v>0.9333686917019296</c:v>
                </c:pt>
                <c:pt idx="85">
                  <c:v>0.88991248803772649</c:v>
                </c:pt>
                <c:pt idx="86">
                  <c:v>0.91661574292928749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24-44A4-AD8F-8EE038C54848}"/>
            </c:ext>
          </c:extLst>
        </c:ser>
        <c:ser>
          <c:idx val="1"/>
          <c:order val="1"/>
          <c:tx>
            <c:strRef>
              <c:f>'exp3-endosome10'!$L$2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'exp3-endosome10'!$J$3:$J$95</c:f>
              <c:numCache>
                <c:formatCode>General</c:formatCode>
                <c:ptCount val="93"/>
                <c:pt idx="0">
                  <c:v>68</c:v>
                </c:pt>
                <c:pt idx="1">
                  <c:v>69</c:v>
                </c:pt>
                <c:pt idx="2">
                  <c:v>70</c:v>
                </c:pt>
                <c:pt idx="3">
                  <c:v>71</c:v>
                </c:pt>
                <c:pt idx="4">
                  <c:v>72</c:v>
                </c:pt>
                <c:pt idx="5">
                  <c:v>73</c:v>
                </c:pt>
                <c:pt idx="6">
                  <c:v>74</c:v>
                </c:pt>
                <c:pt idx="7">
                  <c:v>75</c:v>
                </c:pt>
                <c:pt idx="8">
                  <c:v>76</c:v>
                </c:pt>
                <c:pt idx="9">
                  <c:v>77</c:v>
                </c:pt>
                <c:pt idx="10">
                  <c:v>78</c:v>
                </c:pt>
                <c:pt idx="11">
                  <c:v>79</c:v>
                </c:pt>
                <c:pt idx="12">
                  <c:v>80</c:v>
                </c:pt>
                <c:pt idx="13">
                  <c:v>81</c:v>
                </c:pt>
                <c:pt idx="14">
                  <c:v>82</c:v>
                </c:pt>
                <c:pt idx="15">
                  <c:v>83</c:v>
                </c:pt>
                <c:pt idx="16">
                  <c:v>84</c:v>
                </c:pt>
                <c:pt idx="17">
                  <c:v>85</c:v>
                </c:pt>
                <c:pt idx="18">
                  <c:v>86</c:v>
                </c:pt>
                <c:pt idx="19">
                  <c:v>87</c:v>
                </c:pt>
                <c:pt idx="20">
                  <c:v>88</c:v>
                </c:pt>
                <c:pt idx="21">
                  <c:v>89</c:v>
                </c:pt>
                <c:pt idx="22">
                  <c:v>90</c:v>
                </c:pt>
                <c:pt idx="23">
                  <c:v>91</c:v>
                </c:pt>
                <c:pt idx="24">
                  <c:v>92</c:v>
                </c:pt>
                <c:pt idx="25">
                  <c:v>93</c:v>
                </c:pt>
                <c:pt idx="26">
                  <c:v>94</c:v>
                </c:pt>
                <c:pt idx="27">
                  <c:v>95</c:v>
                </c:pt>
                <c:pt idx="28">
                  <c:v>96</c:v>
                </c:pt>
                <c:pt idx="29">
                  <c:v>97</c:v>
                </c:pt>
                <c:pt idx="30">
                  <c:v>98</c:v>
                </c:pt>
                <c:pt idx="31">
                  <c:v>99</c:v>
                </c:pt>
                <c:pt idx="32">
                  <c:v>100</c:v>
                </c:pt>
                <c:pt idx="33">
                  <c:v>101</c:v>
                </c:pt>
                <c:pt idx="34">
                  <c:v>102</c:v>
                </c:pt>
                <c:pt idx="35">
                  <c:v>103</c:v>
                </c:pt>
                <c:pt idx="36">
                  <c:v>104</c:v>
                </c:pt>
                <c:pt idx="37">
                  <c:v>105</c:v>
                </c:pt>
                <c:pt idx="38">
                  <c:v>106</c:v>
                </c:pt>
                <c:pt idx="39">
                  <c:v>107</c:v>
                </c:pt>
                <c:pt idx="40">
                  <c:v>108</c:v>
                </c:pt>
                <c:pt idx="41">
                  <c:v>109</c:v>
                </c:pt>
                <c:pt idx="42">
                  <c:v>110</c:v>
                </c:pt>
                <c:pt idx="43">
                  <c:v>111</c:v>
                </c:pt>
                <c:pt idx="44">
                  <c:v>112</c:v>
                </c:pt>
                <c:pt idx="45">
                  <c:v>113</c:v>
                </c:pt>
                <c:pt idx="46">
                  <c:v>114</c:v>
                </c:pt>
                <c:pt idx="47">
                  <c:v>115</c:v>
                </c:pt>
                <c:pt idx="48">
                  <c:v>116</c:v>
                </c:pt>
                <c:pt idx="49">
                  <c:v>117</c:v>
                </c:pt>
                <c:pt idx="50">
                  <c:v>118</c:v>
                </c:pt>
                <c:pt idx="51">
                  <c:v>119</c:v>
                </c:pt>
                <c:pt idx="52">
                  <c:v>120</c:v>
                </c:pt>
                <c:pt idx="53">
                  <c:v>121</c:v>
                </c:pt>
                <c:pt idx="54">
                  <c:v>122</c:v>
                </c:pt>
                <c:pt idx="55">
                  <c:v>123</c:v>
                </c:pt>
                <c:pt idx="56">
                  <c:v>124</c:v>
                </c:pt>
                <c:pt idx="57">
                  <c:v>125</c:v>
                </c:pt>
                <c:pt idx="58">
                  <c:v>126</c:v>
                </c:pt>
                <c:pt idx="59">
                  <c:v>127</c:v>
                </c:pt>
                <c:pt idx="60">
                  <c:v>128</c:v>
                </c:pt>
                <c:pt idx="61">
                  <c:v>129</c:v>
                </c:pt>
                <c:pt idx="62">
                  <c:v>130</c:v>
                </c:pt>
                <c:pt idx="63">
                  <c:v>131</c:v>
                </c:pt>
                <c:pt idx="64">
                  <c:v>132</c:v>
                </c:pt>
                <c:pt idx="65">
                  <c:v>133</c:v>
                </c:pt>
                <c:pt idx="66">
                  <c:v>134</c:v>
                </c:pt>
                <c:pt idx="67">
                  <c:v>135</c:v>
                </c:pt>
                <c:pt idx="68">
                  <c:v>136</c:v>
                </c:pt>
                <c:pt idx="69">
                  <c:v>137</c:v>
                </c:pt>
                <c:pt idx="70">
                  <c:v>138</c:v>
                </c:pt>
                <c:pt idx="71">
                  <c:v>139</c:v>
                </c:pt>
                <c:pt idx="72">
                  <c:v>140</c:v>
                </c:pt>
                <c:pt idx="73">
                  <c:v>141</c:v>
                </c:pt>
                <c:pt idx="74">
                  <c:v>142</c:v>
                </c:pt>
                <c:pt idx="75">
                  <c:v>143</c:v>
                </c:pt>
                <c:pt idx="76">
                  <c:v>144</c:v>
                </c:pt>
                <c:pt idx="77">
                  <c:v>145</c:v>
                </c:pt>
                <c:pt idx="78">
                  <c:v>146</c:v>
                </c:pt>
                <c:pt idx="79">
                  <c:v>147</c:v>
                </c:pt>
                <c:pt idx="80">
                  <c:v>148</c:v>
                </c:pt>
                <c:pt idx="81">
                  <c:v>149</c:v>
                </c:pt>
                <c:pt idx="82">
                  <c:v>150</c:v>
                </c:pt>
                <c:pt idx="83">
                  <c:v>151</c:v>
                </c:pt>
                <c:pt idx="84">
                  <c:v>152</c:v>
                </c:pt>
                <c:pt idx="85">
                  <c:v>153</c:v>
                </c:pt>
                <c:pt idx="86">
                  <c:v>154</c:v>
                </c:pt>
              </c:numCache>
            </c:numRef>
          </c:xVal>
          <c:yVal>
            <c:numRef>
              <c:f>'exp3-endosome10'!$L$3:$L$95</c:f>
              <c:numCache>
                <c:formatCode>General</c:formatCode>
                <c:ptCount val="93"/>
                <c:pt idx="0">
                  <c:v>0.46884281810621597</c:v>
                </c:pt>
                <c:pt idx="1">
                  <c:v>0.70743732921468561</c:v>
                </c:pt>
                <c:pt idx="2">
                  <c:v>0.40789473684210698</c:v>
                </c:pt>
                <c:pt idx="3">
                  <c:v>0.41003326600926876</c:v>
                </c:pt>
                <c:pt idx="4">
                  <c:v>0.48253534513484719</c:v>
                </c:pt>
                <c:pt idx="5">
                  <c:v>0.53620648687180683</c:v>
                </c:pt>
                <c:pt idx="6">
                  <c:v>0.69220030889865924</c:v>
                </c:pt>
                <c:pt idx="7">
                  <c:v>0.53706783889747078</c:v>
                </c:pt>
                <c:pt idx="8">
                  <c:v>1</c:v>
                </c:pt>
                <c:pt idx="9">
                  <c:v>0.58043245812047295</c:v>
                </c:pt>
                <c:pt idx="10">
                  <c:v>0.50864322205061174</c:v>
                </c:pt>
                <c:pt idx="11">
                  <c:v>0.37008435309492793</c:v>
                </c:pt>
                <c:pt idx="12">
                  <c:v>0.55355233456100905</c:v>
                </c:pt>
                <c:pt idx="13">
                  <c:v>0.54437448021860768</c:v>
                </c:pt>
                <c:pt idx="14">
                  <c:v>0.65623143637875869</c:v>
                </c:pt>
                <c:pt idx="15">
                  <c:v>0.66324105976001058</c:v>
                </c:pt>
                <c:pt idx="16">
                  <c:v>0.65839966733990807</c:v>
                </c:pt>
                <c:pt idx="17">
                  <c:v>0.55334442200309042</c:v>
                </c:pt>
                <c:pt idx="18">
                  <c:v>0.40441962694546868</c:v>
                </c:pt>
                <c:pt idx="19">
                  <c:v>0.43287394558631537</c:v>
                </c:pt>
                <c:pt idx="20">
                  <c:v>0.9793869549720815</c:v>
                </c:pt>
                <c:pt idx="21">
                  <c:v>0.70500178210764053</c:v>
                </c:pt>
                <c:pt idx="22">
                  <c:v>0.74818819056671171</c:v>
                </c:pt>
                <c:pt idx="23">
                  <c:v>0.30791849827729645</c:v>
                </c:pt>
                <c:pt idx="24">
                  <c:v>0.61925270286325418</c:v>
                </c:pt>
                <c:pt idx="25">
                  <c:v>0.6994178448378281</c:v>
                </c:pt>
                <c:pt idx="26">
                  <c:v>0.76529642390400587</c:v>
                </c:pt>
                <c:pt idx="27">
                  <c:v>0.3126707853154343</c:v>
                </c:pt>
                <c:pt idx="28">
                  <c:v>0.38383628371153783</c:v>
                </c:pt>
                <c:pt idx="29">
                  <c:v>0.51009860995604228</c:v>
                </c:pt>
                <c:pt idx="30">
                  <c:v>0.31893786384697798</c:v>
                </c:pt>
                <c:pt idx="31">
                  <c:v>0.51191041938933313</c:v>
                </c:pt>
                <c:pt idx="32">
                  <c:v>0.15144944754663317</c:v>
                </c:pt>
                <c:pt idx="33">
                  <c:v>0.60140192467625175</c:v>
                </c:pt>
                <c:pt idx="34">
                  <c:v>0.49566353807770114</c:v>
                </c:pt>
                <c:pt idx="35">
                  <c:v>0.38754900796008246</c:v>
                </c:pt>
                <c:pt idx="36">
                  <c:v>0</c:v>
                </c:pt>
                <c:pt idx="37">
                  <c:v>0.17535939170726067</c:v>
                </c:pt>
                <c:pt idx="38">
                  <c:v>0.2748009979802799</c:v>
                </c:pt>
                <c:pt idx="39">
                  <c:v>0.32306641321135987</c:v>
                </c:pt>
                <c:pt idx="40">
                  <c:v>0.37231198764405438</c:v>
                </c:pt>
                <c:pt idx="41">
                  <c:v>0.10027325650469554</c:v>
                </c:pt>
                <c:pt idx="42">
                  <c:v>0.48247594154687018</c:v>
                </c:pt>
                <c:pt idx="43">
                  <c:v>0.51972199120827034</c:v>
                </c:pt>
                <c:pt idx="44">
                  <c:v>0.56819531899726883</c:v>
                </c:pt>
                <c:pt idx="45">
                  <c:v>0.80052275157419661</c:v>
                </c:pt>
                <c:pt idx="46">
                  <c:v>0.96221931804681027</c:v>
                </c:pt>
                <c:pt idx="47">
                  <c:v>0.71266484495663607</c:v>
                </c:pt>
                <c:pt idx="48">
                  <c:v>0.72864441012237247</c:v>
                </c:pt>
                <c:pt idx="49">
                  <c:v>0.81543305215635198</c:v>
                </c:pt>
                <c:pt idx="50">
                  <c:v>0.73627777117738025</c:v>
                </c:pt>
                <c:pt idx="51">
                  <c:v>0.73749554473090284</c:v>
                </c:pt>
                <c:pt idx="52">
                  <c:v>0.65029107758108762</c:v>
                </c:pt>
                <c:pt idx="53">
                  <c:v>0.7163775692051807</c:v>
                </c:pt>
                <c:pt idx="54">
                  <c:v>0.70737792562671031</c:v>
                </c:pt>
                <c:pt idx="55">
                  <c:v>0.61794582392776698</c:v>
                </c:pt>
                <c:pt idx="56">
                  <c:v>0.67895330877985127</c:v>
                </c:pt>
                <c:pt idx="57">
                  <c:v>0.80774028751336713</c:v>
                </c:pt>
                <c:pt idx="58">
                  <c:v>0.93973505999762563</c:v>
                </c:pt>
                <c:pt idx="59">
                  <c:v>0.79776048473327887</c:v>
                </c:pt>
                <c:pt idx="60">
                  <c:v>0.67803255316621369</c:v>
                </c:pt>
                <c:pt idx="61">
                  <c:v>0.32692764642984445</c:v>
                </c:pt>
                <c:pt idx="62">
                  <c:v>0.52147439705358245</c:v>
                </c:pt>
                <c:pt idx="63">
                  <c:v>0.50181180943329085</c:v>
                </c:pt>
                <c:pt idx="64">
                  <c:v>0.38027206843293487</c:v>
                </c:pt>
                <c:pt idx="65">
                  <c:v>0.5195140786503516</c:v>
                </c:pt>
                <c:pt idx="66">
                  <c:v>0.3833313532137359</c:v>
                </c:pt>
                <c:pt idx="67">
                  <c:v>0.25700962338125277</c:v>
                </c:pt>
                <c:pt idx="68">
                  <c:v>0.5624628727575165</c:v>
                </c:pt>
                <c:pt idx="69">
                  <c:v>0.71207080907686948</c:v>
                </c:pt>
                <c:pt idx="70">
                  <c:v>0.44760603540453986</c:v>
                </c:pt>
                <c:pt idx="71">
                  <c:v>0.44903172151598103</c:v>
                </c:pt>
                <c:pt idx="72">
                  <c:v>0.55096827848402241</c:v>
                </c:pt>
                <c:pt idx="73">
                  <c:v>0.31962100510870922</c:v>
                </c:pt>
                <c:pt idx="74">
                  <c:v>0.3730545324937643</c:v>
                </c:pt>
                <c:pt idx="75">
                  <c:v>0.51300938576690169</c:v>
                </c:pt>
                <c:pt idx="76">
                  <c:v>0.42767613163835261</c:v>
                </c:pt>
                <c:pt idx="77">
                  <c:v>0.4867827016751814</c:v>
                </c:pt>
                <c:pt idx="78">
                  <c:v>0.45220981347273437</c:v>
                </c:pt>
                <c:pt idx="79">
                  <c:v>0.56819531899726883</c:v>
                </c:pt>
                <c:pt idx="80">
                  <c:v>0.53142449803968306</c:v>
                </c:pt>
                <c:pt idx="81">
                  <c:v>0.44549720803136572</c:v>
                </c:pt>
                <c:pt idx="82">
                  <c:v>0.48393132945230072</c:v>
                </c:pt>
                <c:pt idx="83">
                  <c:v>0.56525484139242188</c:v>
                </c:pt>
                <c:pt idx="84">
                  <c:v>0.58690744920993354</c:v>
                </c:pt>
                <c:pt idx="85">
                  <c:v>0.66606273018890527</c:v>
                </c:pt>
                <c:pt idx="86">
                  <c:v>0.56733396697160499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924-44A4-AD8F-8EE038C548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307039"/>
        <c:axId val="1379308703"/>
      </c:scatterChart>
      <c:valAx>
        <c:axId val="1379307039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8703"/>
        <c:crosses val="autoZero"/>
        <c:crossBetween val="midCat"/>
        <c:majorUnit val="10"/>
      </c:valAx>
      <c:valAx>
        <c:axId val="13793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'exp3-endosome11'!$K$2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'exp3-endosome11'!$J$3:$J$95</c:f>
              <c:numCache>
                <c:formatCode>General</c:formatCode>
                <c:ptCount val="9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53</c:v>
                </c:pt>
                <c:pt idx="31">
                  <c:v>54</c:v>
                </c:pt>
                <c:pt idx="32">
                  <c:v>55</c:v>
                </c:pt>
                <c:pt idx="33">
                  <c:v>56</c:v>
                </c:pt>
                <c:pt idx="34">
                  <c:v>57</c:v>
                </c:pt>
              </c:numCache>
            </c:numRef>
          </c:xVal>
          <c:yVal>
            <c:numRef>
              <c:f>'exp3-endosome11'!$K$3:$K$95</c:f>
              <c:numCache>
                <c:formatCode>General</c:formatCode>
                <c:ptCount val="93"/>
                <c:pt idx="0">
                  <c:v>0.1328316592199415</c:v>
                </c:pt>
                <c:pt idx="1">
                  <c:v>0.18055788848949056</c:v>
                </c:pt>
                <c:pt idx="2">
                  <c:v>0.15616846395897022</c:v>
                </c:pt>
                <c:pt idx="3">
                  <c:v>6.165664438248205E-2</c:v>
                </c:pt>
                <c:pt idx="4">
                  <c:v>0.10190255428270675</c:v>
                </c:pt>
                <c:pt idx="5">
                  <c:v>2.9753306233972869E-2</c:v>
                </c:pt>
                <c:pt idx="6">
                  <c:v>0</c:v>
                </c:pt>
                <c:pt idx="7">
                  <c:v>4.6953561550262417E-2</c:v>
                </c:pt>
                <c:pt idx="8">
                  <c:v>7.1197411003235983E-2</c:v>
                </c:pt>
                <c:pt idx="9">
                  <c:v>1.7469009305606589E-2</c:v>
                </c:pt>
                <c:pt idx="10">
                  <c:v>9.917022205798362E-2</c:v>
                </c:pt>
                <c:pt idx="11">
                  <c:v>0.29454317420857551</c:v>
                </c:pt>
                <c:pt idx="12">
                  <c:v>0.21117344710585523</c:v>
                </c:pt>
                <c:pt idx="13">
                  <c:v>0.33309817359268107</c:v>
                </c:pt>
                <c:pt idx="14">
                  <c:v>0.41066729375930849</c:v>
                </c:pt>
                <c:pt idx="15">
                  <c:v>0.56833630082529862</c:v>
                </c:pt>
                <c:pt idx="16">
                  <c:v>0.65260187455907581</c:v>
                </c:pt>
                <c:pt idx="17">
                  <c:v>0.7193200524070279</c:v>
                </c:pt>
                <c:pt idx="18">
                  <c:v>0.93273311609052523</c:v>
                </c:pt>
                <c:pt idx="19">
                  <c:v>1</c:v>
                </c:pt>
                <c:pt idx="20">
                  <c:v>0.79411204801737945</c:v>
                </c:pt>
                <c:pt idx="21">
                  <c:v>0.78743799061600617</c:v>
                </c:pt>
                <c:pt idx="22">
                  <c:v>0.61634248216705301</c:v>
                </c:pt>
                <c:pt idx="23">
                  <c:v>0.68329581975565801</c:v>
                </c:pt>
                <c:pt idx="24">
                  <c:v>0.49220053526836222</c:v>
                </c:pt>
                <c:pt idx="25">
                  <c:v>0.5586947514585503</c:v>
                </c:pt>
                <c:pt idx="26">
                  <c:v>0.29767863741727385</c:v>
                </c:pt>
                <c:pt idx="27">
                  <c:v>0.49399222853047603</c:v>
                </c:pt>
                <c:pt idx="28">
                  <c:v>0.58511102899183709</c:v>
                </c:pt>
                <c:pt idx="29">
                  <c:v>0.58166201946226792</c:v>
                </c:pt>
                <c:pt idx="30">
                  <c:v>0.43267152663464059</c:v>
                </c:pt>
                <c:pt idx="31">
                  <c:v>0.4444071175014836</c:v>
                </c:pt>
                <c:pt idx="32">
                  <c:v>0.42281721369301561</c:v>
                </c:pt>
                <c:pt idx="33">
                  <c:v>0.28788031489009053</c:v>
                </c:pt>
                <c:pt idx="34">
                  <c:v>0.3245540363489765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22E-4924-91B9-FA1E7F1CC109}"/>
            </c:ext>
          </c:extLst>
        </c:ser>
        <c:ser>
          <c:idx val="1"/>
          <c:order val="1"/>
          <c:tx>
            <c:strRef>
              <c:f>'exp3-endosome11'!$L$2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'exp3-endosome11'!$J$3:$J$95</c:f>
              <c:numCache>
                <c:formatCode>General</c:formatCode>
                <c:ptCount val="93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  <c:pt idx="10">
                  <c:v>33</c:v>
                </c:pt>
                <c:pt idx="11">
                  <c:v>34</c:v>
                </c:pt>
                <c:pt idx="12">
                  <c:v>35</c:v>
                </c:pt>
                <c:pt idx="13">
                  <c:v>36</c:v>
                </c:pt>
                <c:pt idx="14">
                  <c:v>37</c:v>
                </c:pt>
                <c:pt idx="15">
                  <c:v>38</c:v>
                </c:pt>
                <c:pt idx="16">
                  <c:v>39</c:v>
                </c:pt>
                <c:pt idx="17">
                  <c:v>40</c:v>
                </c:pt>
                <c:pt idx="18">
                  <c:v>41</c:v>
                </c:pt>
                <c:pt idx="19">
                  <c:v>42</c:v>
                </c:pt>
                <c:pt idx="20">
                  <c:v>43</c:v>
                </c:pt>
                <c:pt idx="21">
                  <c:v>44</c:v>
                </c:pt>
                <c:pt idx="22">
                  <c:v>45</c:v>
                </c:pt>
                <c:pt idx="23">
                  <c:v>46</c:v>
                </c:pt>
                <c:pt idx="24">
                  <c:v>47</c:v>
                </c:pt>
                <c:pt idx="25">
                  <c:v>48</c:v>
                </c:pt>
                <c:pt idx="26">
                  <c:v>49</c:v>
                </c:pt>
                <c:pt idx="27">
                  <c:v>50</c:v>
                </c:pt>
                <c:pt idx="28">
                  <c:v>51</c:v>
                </c:pt>
                <c:pt idx="29">
                  <c:v>52</c:v>
                </c:pt>
                <c:pt idx="30">
                  <c:v>53</c:v>
                </c:pt>
                <c:pt idx="31">
                  <c:v>54</c:v>
                </c:pt>
                <c:pt idx="32">
                  <c:v>55</c:v>
                </c:pt>
                <c:pt idx="33">
                  <c:v>56</c:v>
                </c:pt>
                <c:pt idx="34">
                  <c:v>57</c:v>
                </c:pt>
              </c:numCache>
            </c:numRef>
          </c:xVal>
          <c:yVal>
            <c:numRef>
              <c:f>'exp3-endosome11'!$L$3:$L$95</c:f>
              <c:numCache>
                <c:formatCode>General</c:formatCode>
                <c:ptCount val="93"/>
                <c:pt idx="0">
                  <c:v>0.32062500803104466</c:v>
                </c:pt>
                <c:pt idx="1">
                  <c:v>0.12451331868470825</c:v>
                </c:pt>
                <c:pt idx="2">
                  <c:v>0.26277578607866614</c:v>
                </c:pt>
                <c:pt idx="3">
                  <c:v>0.13107950091875176</c:v>
                </c:pt>
                <c:pt idx="4">
                  <c:v>0.18820914125644142</c:v>
                </c:pt>
                <c:pt idx="5">
                  <c:v>0.2732996671935039</c:v>
                </c:pt>
                <c:pt idx="6">
                  <c:v>0.22480500623209074</c:v>
                </c:pt>
                <c:pt idx="7">
                  <c:v>0.37792169410071558</c:v>
                </c:pt>
                <c:pt idx="8">
                  <c:v>0.21546329491281452</c:v>
                </c:pt>
                <c:pt idx="9">
                  <c:v>0</c:v>
                </c:pt>
                <c:pt idx="10">
                  <c:v>1.7604050216517748E-2</c:v>
                </c:pt>
                <c:pt idx="11">
                  <c:v>0.35448389293653587</c:v>
                </c:pt>
                <c:pt idx="12">
                  <c:v>0.28106086889479948</c:v>
                </c:pt>
                <c:pt idx="13">
                  <c:v>0.58658751268905018</c:v>
                </c:pt>
                <c:pt idx="14">
                  <c:v>0.37172815234570777</c:v>
                </c:pt>
                <c:pt idx="15">
                  <c:v>0.68547858602212686</c:v>
                </c:pt>
                <c:pt idx="16">
                  <c:v>1</c:v>
                </c:pt>
                <c:pt idx="17">
                  <c:v>0.84356809683512624</c:v>
                </c:pt>
                <c:pt idx="18">
                  <c:v>0.75099906197396682</c:v>
                </c:pt>
                <c:pt idx="19">
                  <c:v>0.50383562699973039</c:v>
                </c:pt>
                <c:pt idx="20">
                  <c:v>0.41747298356527013</c:v>
                </c:pt>
                <c:pt idx="21">
                  <c:v>0.36359431016537502</c:v>
                </c:pt>
                <c:pt idx="22">
                  <c:v>0.42506713953458447</c:v>
                </c:pt>
                <c:pt idx="23">
                  <c:v>0.47749380003340924</c:v>
                </c:pt>
                <c:pt idx="24">
                  <c:v>0.12545134471814209</c:v>
                </c:pt>
                <c:pt idx="25">
                  <c:v>0.37271757706590541</c:v>
                </c:pt>
                <c:pt idx="26">
                  <c:v>0.31346774089921964</c:v>
                </c:pt>
                <c:pt idx="27">
                  <c:v>0.4683576834611875</c:v>
                </c:pt>
                <c:pt idx="28">
                  <c:v>0.35954666358274523</c:v>
                </c:pt>
                <c:pt idx="29">
                  <c:v>0.47347185279416137</c:v>
                </c:pt>
                <c:pt idx="30">
                  <c:v>0.81693072741991435</c:v>
                </c:pt>
                <c:pt idx="31">
                  <c:v>0.388522673245699</c:v>
                </c:pt>
                <c:pt idx="32">
                  <c:v>0.40545854053428954</c:v>
                </c:pt>
                <c:pt idx="33">
                  <c:v>0.57945594490060792</c:v>
                </c:pt>
                <c:pt idx="34">
                  <c:v>0.66206648420132841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22E-4924-91B9-FA1E7F1CC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307039"/>
        <c:axId val="1379308703"/>
      </c:scatterChart>
      <c:valAx>
        <c:axId val="1379307039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8703"/>
        <c:crosses val="autoZero"/>
        <c:crossBetween val="midCat"/>
        <c:majorUnit val="10"/>
      </c:valAx>
      <c:valAx>
        <c:axId val="13793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'exp3-endosome12'!$K$2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'exp3-endosome12'!$J$3:$J$95</c:f>
              <c:numCache>
                <c:formatCode>General</c:formatCode>
                <c:ptCount val="9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</c:numCache>
            </c:numRef>
          </c:xVal>
          <c:yVal>
            <c:numRef>
              <c:f>'exp3-endosome12'!$K$3:$K$95</c:f>
              <c:numCache>
                <c:formatCode>General</c:formatCode>
                <c:ptCount val="93"/>
                <c:pt idx="0">
                  <c:v>6.3818803639414001E-2</c:v>
                </c:pt>
                <c:pt idx="1">
                  <c:v>0</c:v>
                </c:pt>
                <c:pt idx="2">
                  <c:v>2.2662450796928444E-2</c:v>
                </c:pt>
                <c:pt idx="3">
                  <c:v>1.6583854939665701E-2</c:v>
                </c:pt>
                <c:pt idx="4">
                  <c:v>0.12180422017164637</c:v>
                </c:pt>
                <c:pt idx="5">
                  <c:v>9.671549332128801E-2</c:v>
                </c:pt>
                <c:pt idx="6">
                  <c:v>0.12332709556688409</c:v>
                </c:pt>
                <c:pt idx="7">
                  <c:v>0.11051171194424678</c:v>
                </c:pt>
                <c:pt idx="8">
                  <c:v>0.16587726656772292</c:v>
                </c:pt>
                <c:pt idx="9">
                  <c:v>0.17491127314964186</c:v>
                </c:pt>
                <c:pt idx="10">
                  <c:v>0.25262954120152276</c:v>
                </c:pt>
                <c:pt idx="11">
                  <c:v>0.8076143769761891</c:v>
                </c:pt>
                <c:pt idx="12">
                  <c:v>0.67034909982577262</c:v>
                </c:pt>
                <c:pt idx="13">
                  <c:v>0.97414983545202316</c:v>
                </c:pt>
                <c:pt idx="14">
                  <c:v>1</c:v>
                </c:pt>
                <c:pt idx="15">
                  <c:v>0.78508098341614552</c:v>
                </c:pt>
                <c:pt idx="16">
                  <c:v>0.81460927921533255</c:v>
                </c:pt>
                <c:pt idx="17">
                  <c:v>0.72521133122539871</c:v>
                </c:pt>
                <c:pt idx="18">
                  <c:v>0.80765309414725428</c:v>
                </c:pt>
                <c:pt idx="19">
                  <c:v>0.65092598567464666</c:v>
                </c:pt>
                <c:pt idx="20">
                  <c:v>0.90440730463960783</c:v>
                </c:pt>
                <c:pt idx="21">
                  <c:v>0.79572820545912137</c:v>
                </c:pt>
                <c:pt idx="22">
                  <c:v>0.9766793572949608</c:v>
                </c:pt>
                <c:pt idx="23">
                  <c:v>0.94405368781054422</c:v>
                </c:pt>
                <c:pt idx="24">
                  <c:v>0.8252952184293737</c:v>
                </c:pt>
                <c:pt idx="25">
                  <c:v>0.8490546557398202</c:v>
                </c:pt>
                <c:pt idx="26">
                  <c:v>0.76369619926437371</c:v>
                </c:pt>
                <c:pt idx="27">
                  <c:v>0.8008517777634383</c:v>
                </c:pt>
                <c:pt idx="28">
                  <c:v>0.76809705104213721</c:v>
                </c:pt>
                <c:pt idx="29">
                  <c:v>0.7739820610440733</c:v>
                </c:pt>
                <c:pt idx="30">
                  <c:v>0.76856165709492164</c:v>
                </c:pt>
                <c:pt idx="31">
                  <c:v>0.85428147383364528</c:v>
                </c:pt>
                <c:pt idx="32">
                  <c:v>0.72936697425308084</c:v>
                </c:pt>
                <c:pt idx="33">
                  <c:v>0.71564818997225321</c:v>
                </c:pt>
                <c:pt idx="34">
                  <c:v>0.72774085306833569</c:v>
                </c:pt>
                <c:pt idx="35">
                  <c:v>0.67804091114409226</c:v>
                </c:pt>
                <c:pt idx="36">
                  <c:v>0.76128282893463262</c:v>
                </c:pt>
                <c:pt idx="37">
                  <c:v>0.56465122281731939</c:v>
                </c:pt>
                <c:pt idx="38">
                  <c:v>0.59251468026069576</c:v>
                </c:pt>
                <c:pt idx="39">
                  <c:v>0.58288701038910762</c:v>
                </c:pt>
                <c:pt idx="40">
                  <c:v>0.55726914886752332</c:v>
                </c:pt>
                <c:pt idx="41">
                  <c:v>0.40438794605407474</c:v>
                </c:pt>
                <c:pt idx="42">
                  <c:v>0.47592437245918551</c:v>
                </c:pt>
                <c:pt idx="43">
                  <c:v>0.30813705878557152</c:v>
                </c:pt>
                <c:pt idx="44">
                  <c:v>0.27326579337936391</c:v>
                </c:pt>
                <c:pt idx="45">
                  <c:v>0.44371168613279999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27-4121-B408-BBBA89AA1611}"/>
            </c:ext>
          </c:extLst>
        </c:ser>
        <c:ser>
          <c:idx val="1"/>
          <c:order val="1"/>
          <c:tx>
            <c:strRef>
              <c:f>'exp3-endosome12'!$L$2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'exp3-endosome12'!$J$3:$J$95</c:f>
              <c:numCache>
                <c:formatCode>General</c:formatCode>
                <c:ptCount val="93"/>
                <c:pt idx="0">
                  <c:v>21</c:v>
                </c:pt>
                <c:pt idx="1">
                  <c:v>22</c:v>
                </c:pt>
                <c:pt idx="2">
                  <c:v>23</c:v>
                </c:pt>
                <c:pt idx="3">
                  <c:v>24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34</c:v>
                </c:pt>
                <c:pt idx="14">
                  <c:v>35</c:v>
                </c:pt>
                <c:pt idx="15">
                  <c:v>36</c:v>
                </c:pt>
                <c:pt idx="16">
                  <c:v>37</c:v>
                </c:pt>
                <c:pt idx="17">
                  <c:v>38</c:v>
                </c:pt>
                <c:pt idx="18">
                  <c:v>39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45</c:v>
                </c:pt>
                <c:pt idx="25">
                  <c:v>46</c:v>
                </c:pt>
                <c:pt idx="26">
                  <c:v>47</c:v>
                </c:pt>
                <c:pt idx="27">
                  <c:v>48</c:v>
                </c:pt>
                <c:pt idx="28">
                  <c:v>49</c:v>
                </c:pt>
                <c:pt idx="29">
                  <c:v>50</c:v>
                </c:pt>
                <c:pt idx="30">
                  <c:v>51</c:v>
                </c:pt>
                <c:pt idx="31">
                  <c:v>52</c:v>
                </c:pt>
                <c:pt idx="32">
                  <c:v>53</c:v>
                </c:pt>
                <c:pt idx="33">
                  <c:v>54</c:v>
                </c:pt>
                <c:pt idx="34">
                  <c:v>55</c:v>
                </c:pt>
                <c:pt idx="35">
                  <c:v>56</c:v>
                </c:pt>
                <c:pt idx="36">
                  <c:v>57</c:v>
                </c:pt>
                <c:pt idx="37">
                  <c:v>58</c:v>
                </c:pt>
                <c:pt idx="38">
                  <c:v>59</c:v>
                </c:pt>
                <c:pt idx="39">
                  <c:v>60</c:v>
                </c:pt>
                <c:pt idx="40">
                  <c:v>61</c:v>
                </c:pt>
                <c:pt idx="41">
                  <c:v>62</c:v>
                </c:pt>
                <c:pt idx="42">
                  <c:v>63</c:v>
                </c:pt>
                <c:pt idx="43">
                  <c:v>64</c:v>
                </c:pt>
                <c:pt idx="44">
                  <c:v>65</c:v>
                </c:pt>
                <c:pt idx="45">
                  <c:v>66</c:v>
                </c:pt>
              </c:numCache>
            </c:numRef>
          </c:xVal>
          <c:yVal>
            <c:numRef>
              <c:f>'exp3-endosome12'!$L$3:$L$95</c:f>
              <c:numCache>
                <c:formatCode>General</c:formatCode>
                <c:ptCount val="93"/>
                <c:pt idx="0">
                  <c:v>7.9508196721311486E-2</c:v>
                </c:pt>
                <c:pt idx="1">
                  <c:v>0.3430086788813887</c:v>
                </c:pt>
                <c:pt idx="2">
                  <c:v>6.499517839922915E-2</c:v>
                </c:pt>
                <c:pt idx="3">
                  <c:v>0.15458052073288273</c:v>
                </c:pt>
                <c:pt idx="4">
                  <c:v>0.33271456123433074</c:v>
                </c:pt>
                <c:pt idx="5">
                  <c:v>0.4381388621022172</c:v>
                </c:pt>
                <c:pt idx="6">
                  <c:v>0.28435390549662515</c:v>
                </c:pt>
                <c:pt idx="7">
                  <c:v>0.79742044358727193</c:v>
                </c:pt>
                <c:pt idx="8">
                  <c:v>0.7501446480231444</c:v>
                </c:pt>
                <c:pt idx="9">
                  <c:v>0.7539778206364518</c:v>
                </c:pt>
                <c:pt idx="10">
                  <c:v>0.77466248794599868</c:v>
                </c:pt>
                <c:pt idx="11">
                  <c:v>0.87314368370298945</c:v>
                </c:pt>
                <c:pt idx="12">
                  <c:v>0.5540742526518817</c:v>
                </c:pt>
                <c:pt idx="13">
                  <c:v>0.74587753134040524</c:v>
                </c:pt>
                <c:pt idx="14">
                  <c:v>0.86195756991321126</c:v>
                </c:pt>
                <c:pt idx="15">
                  <c:v>0.80901639344262377</c:v>
                </c:pt>
                <c:pt idx="16">
                  <c:v>0.64568466730954821</c:v>
                </c:pt>
                <c:pt idx="17">
                  <c:v>0.98505303760848595</c:v>
                </c:pt>
                <c:pt idx="18">
                  <c:v>0.59942140790742582</c:v>
                </c:pt>
                <c:pt idx="19">
                  <c:v>0.90342333654773455</c:v>
                </c:pt>
                <c:pt idx="20">
                  <c:v>0.66048698167791653</c:v>
                </c:pt>
                <c:pt idx="21">
                  <c:v>0.69042912246866095</c:v>
                </c:pt>
                <c:pt idx="22">
                  <c:v>0.89657666345226572</c:v>
                </c:pt>
                <c:pt idx="23">
                  <c:v>0.56412729026036701</c:v>
                </c:pt>
                <c:pt idx="24">
                  <c:v>1</c:v>
                </c:pt>
                <c:pt idx="25">
                  <c:v>0.6185390549662495</c:v>
                </c:pt>
                <c:pt idx="26">
                  <c:v>0.14826422372227654</c:v>
                </c:pt>
                <c:pt idx="27">
                  <c:v>0.44522661523625867</c:v>
                </c:pt>
                <c:pt idx="28">
                  <c:v>0.2203953712632592</c:v>
                </c:pt>
                <c:pt idx="29">
                  <c:v>0.21562198649951816</c:v>
                </c:pt>
                <c:pt idx="30">
                  <c:v>0.68616200578592035</c:v>
                </c:pt>
                <c:pt idx="31">
                  <c:v>0.51627290260366465</c:v>
                </c:pt>
                <c:pt idx="32">
                  <c:v>6.8876567020251356E-2</c:v>
                </c:pt>
                <c:pt idx="33">
                  <c:v>0</c:v>
                </c:pt>
                <c:pt idx="34">
                  <c:v>0.51253616200578545</c:v>
                </c:pt>
                <c:pt idx="35">
                  <c:v>0.30474927675988461</c:v>
                </c:pt>
                <c:pt idx="36">
                  <c:v>0.53254580520732941</c:v>
                </c:pt>
                <c:pt idx="37">
                  <c:v>0.74435872709739681</c:v>
                </c:pt>
                <c:pt idx="38">
                  <c:v>0.65462873674059885</c:v>
                </c:pt>
                <c:pt idx="39">
                  <c:v>0.24961427193828442</c:v>
                </c:pt>
                <c:pt idx="40">
                  <c:v>0.50872709739633482</c:v>
                </c:pt>
                <c:pt idx="41">
                  <c:v>0.26535679845708915</c:v>
                </c:pt>
                <c:pt idx="42">
                  <c:v>0.39033269045323105</c:v>
                </c:pt>
                <c:pt idx="43">
                  <c:v>0.41012536162005908</c:v>
                </c:pt>
                <c:pt idx="44">
                  <c:v>0.46200578592092661</c:v>
                </c:pt>
                <c:pt idx="45">
                  <c:v>0.69390067502410813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27-4121-B408-BBBA89AA1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307039"/>
        <c:axId val="1379308703"/>
      </c:scatterChart>
      <c:valAx>
        <c:axId val="1379307039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8703"/>
        <c:crosses val="autoZero"/>
        <c:crossBetween val="midCat"/>
        <c:majorUnit val="10"/>
      </c:valAx>
      <c:valAx>
        <c:axId val="13793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'exp3-endosome13'!$K$2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'exp3-endosome13'!$J$3:$J$95</c:f>
              <c:numCache>
                <c:formatCode>General</c:formatCode>
                <c:ptCount val="9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'exp3-endosome13'!$K$3:$K$95</c:f>
              <c:numCache>
                <c:formatCode>General</c:formatCode>
                <c:ptCount val="93"/>
                <c:pt idx="0">
                  <c:v>0</c:v>
                </c:pt>
                <c:pt idx="1">
                  <c:v>4.0872625186427231E-2</c:v>
                </c:pt>
                <c:pt idx="2">
                  <c:v>0.10132862838371338</c:v>
                </c:pt>
                <c:pt idx="3">
                  <c:v>9.0362326610583417E-3</c:v>
                </c:pt>
                <c:pt idx="4">
                  <c:v>9.4427169134490799E-2</c:v>
                </c:pt>
                <c:pt idx="5">
                  <c:v>6.8020314464795784E-2</c:v>
                </c:pt>
                <c:pt idx="6">
                  <c:v>0.10250811506331198</c:v>
                </c:pt>
                <c:pt idx="7">
                  <c:v>0.11424449491650983</c:v>
                </c:pt>
                <c:pt idx="8">
                  <c:v>0.13970581067776605</c:v>
                </c:pt>
                <c:pt idx="9">
                  <c:v>0.15742735434314287</c:v>
                </c:pt>
                <c:pt idx="10">
                  <c:v>0.18435084367414972</c:v>
                </c:pt>
                <c:pt idx="11">
                  <c:v>0.1566377806154777</c:v>
                </c:pt>
                <c:pt idx="12">
                  <c:v>0.27731583923888992</c:v>
                </c:pt>
                <c:pt idx="13">
                  <c:v>0.49194342363067434</c:v>
                </c:pt>
                <c:pt idx="14">
                  <c:v>0.56466218916626798</c:v>
                </c:pt>
                <c:pt idx="15">
                  <c:v>0.87441878600602385</c:v>
                </c:pt>
                <c:pt idx="16">
                  <c:v>0.91040775146948416</c:v>
                </c:pt>
                <c:pt idx="17">
                  <c:v>1</c:v>
                </c:pt>
                <c:pt idx="18">
                  <c:v>0.86100578045951182</c:v>
                </c:pt>
                <c:pt idx="19">
                  <c:v>0.94817082086424198</c:v>
                </c:pt>
                <c:pt idx="20">
                  <c:v>0.99541852281478138</c:v>
                </c:pt>
                <c:pt idx="21">
                  <c:v>0.71315078908633645</c:v>
                </c:pt>
                <c:pt idx="22">
                  <c:v>0.79664089991909293</c:v>
                </c:pt>
                <c:pt idx="23">
                  <c:v>0.83346817822921038</c:v>
                </c:pt>
                <c:pt idx="24">
                  <c:v>0.68380009162954336</c:v>
                </c:pt>
                <c:pt idx="25">
                  <c:v>0.79886340374511333</c:v>
                </c:pt>
                <c:pt idx="26">
                  <c:v>0.77678458284188068</c:v>
                </c:pt>
                <c:pt idx="27">
                  <c:v>0.86978856970181351</c:v>
                </c:pt>
                <c:pt idx="28">
                  <c:v>0.73391365377679418</c:v>
                </c:pt>
                <c:pt idx="29">
                  <c:v>0.73822219189565919</c:v>
                </c:pt>
                <c:pt idx="30">
                  <c:v>0.59679101640558674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3B-4AA6-8E13-226E197BBAB1}"/>
            </c:ext>
          </c:extLst>
        </c:ser>
        <c:ser>
          <c:idx val="1"/>
          <c:order val="1"/>
          <c:tx>
            <c:strRef>
              <c:f>'exp3-endosome13'!$L$2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'exp3-endosome13'!$J$3:$J$95</c:f>
              <c:numCache>
                <c:formatCode>General</c:formatCode>
                <c:ptCount val="9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'exp3-endosome13'!$L$3:$L$95</c:f>
              <c:numCache>
                <c:formatCode>General</c:formatCode>
                <c:ptCount val="93"/>
                <c:pt idx="0">
                  <c:v>0.42418347496672637</c:v>
                </c:pt>
                <c:pt idx="1">
                  <c:v>0</c:v>
                </c:pt>
                <c:pt idx="2">
                  <c:v>0.26569059076482032</c:v>
                </c:pt>
                <c:pt idx="3">
                  <c:v>0.21782533019351008</c:v>
                </c:pt>
                <c:pt idx="4">
                  <c:v>0.61953516944814213</c:v>
                </c:pt>
                <c:pt idx="5">
                  <c:v>0.44189618101771316</c:v>
                </c:pt>
                <c:pt idx="6">
                  <c:v>0.47609296611037244</c:v>
                </c:pt>
                <c:pt idx="7">
                  <c:v>0.23246646872120544</c:v>
                </c:pt>
                <c:pt idx="8">
                  <c:v>0.43805672161359782</c:v>
                </c:pt>
                <c:pt idx="9">
                  <c:v>0.43191358656701218</c:v>
                </c:pt>
                <c:pt idx="10">
                  <c:v>0.27086106276236299</c:v>
                </c:pt>
                <c:pt idx="11">
                  <c:v>0.46006962219719455</c:v>
                </c:pt>
                <c:pt idx="12">
                  <c:v>0.68808231800962616</c:v>
                </c:pt>
                <c:pt idx="13">
                  <c:v>0.92633357223303137</c:v>
                </c:pt>
                <c:pt idx="14">
                  <c:v>0.73272243268147963</c:v>
                </c:pt>
                <c:pt idx="15">
                  <c:v>1</c:v>
                </c:pt>
                <c:pt idx="16">
                  <c:v>0.6632538138630093</c:v>
                </c:pt>
                <c:pt idx="17">
                  <c:v>0.44522371250128162</c:v>
                </c:pt>
                <c:pt idx="18">
                  <c:v>0.46928432476707305</c:v>
                </c:pt>
                <c:pt idx="19">
                  <c:v>0.80679840278488923</c:v>
                </c:pt>
                <c:pt idx="20">
                  <c:v>2.1500972663049865E-2</c:v>
                </c:pt>
                <c:pt idx="21">
                  <c:v>0.24147640012286201</c:v>
                </c:pt>
                <c:pt idx="22">
                  <c:v>0.20313299887375957</c:v>
                </c:pt>
                <c:pt idx="23">
                  <c:v>0.41271628954643264</c:v>
                </c:pt>
                <c:pt idx="24">
                  <c:v>0.35840073717620596</c:v>
                </c:pt>
                <c:pt idx="25">
                  <c:v>0.77859117436265024</c:v>
                </c:pt>
                <c:pt idx="26">
                  <c:v>0.69627316473840506</c:v>
                </c:pt>
                <c:pt idx="27">
                  <c:v>0.36828094604279671</c:v>
                </c:pt>
                <c:pt idx="28">
                  <c:v>0.36096037677895049</c:v>
                </c:pt>
                <c:pt idx="29">
                  <c:v>0.51402682502303676</c:v>
                </c:pt>
                <c:pt idx="30">
                  <c:v>0.35348622913893746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3B-4AA6-8E13-226E197BBA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307039"/>
        <c:axId val="1379308703"/>
      </c:scatterChart>
      <c:valAx>
        <c:axId val="1379307039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8703"/>
        <c:crosses val="autoZero"/>
        <c:crossBetween val="midCat"/>
        <c:majorUnit val="10"/>
      </c:valAx>
      <c:valAx>
        <c:axId val="13793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'exp3-endosome14'!$K$2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'exp3-endosome14'!$J$3:$J$95</c:f>
              <c:numCache>
                <c:formatCode>General</c:formatCode>
                <c:ptCount val="9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xVal>
          <c:yVal>
            <c:numRef>
              <c:f>'exp3-endosome14'!$K$3:$K$95</c:f>
              <c:numCache>
                <c:formatCode>General</c:formatCode>
                <c:ptCount val="93"/>
                <c:pt idx="0">
                  <c:v>4.7079505364174094E-2</c:v>
                </c:pt>
                <c:pt idx="1">
                  <c:v>7.5929248293217858E-2</c:v>
                </c:pt>
                <c:pt idx="2">
                  <c:v>7.4797413637404039E-2</c:v>
                </c:pt>
                <c:pt idx="3">
                  <c:v>3.6820748696584603E-2</c:v>
                </c:pt>
                <c:pt idx="4">
                  <c:v>3.075218841434816E-2</c:v>
                </c:pt>
                <c:pt idx="5">
                  <c:v>4.5044611142551108E-2</c:v>
                </c:pt>
                <c:pt idx="6">
                  <c:v>0.14126259768094296</c:v>
                </c:pt>
                <c:pt idx="7">
                  <c:v>0.13594056663977575</c:v>
                </c:pt>
                <c:pt idx="8">
                  <c:v>0.20317636151280555</c:v>
                </c:pt>
                <c:pt idx="9">
                  <c:v>0</c:v>
                </c:pt>
                <c:pt idx="10">
                  <c:v>0.11124489771345351</c:v>
                </c:pt>
                <c:pt idx="11">
                  <c:v>0.3493154808491169</c:v>
                </c:pt>
                <c:pt idx="12">
                  <c:v>0.45208365943817691</c:v>
                </c:pt>
                <c:pt idx="13">
                  <c:v>0.43050655621244777</c:v>
                </c:pt>
                <c:pt idx="14">
                  <c:v>0.51202273301946966</c:v>
                </c:pt>
                <c:pt idx="15">
                  <c:v>0.51102334709997477</c:v>
                </c:pt>
                <c:pt idx="16">
                  <c:v>0.73129763639209622</c:v>
                </c:pt>
                <c:pt idx="17">
                  <c:v>0.72792621401307644</c:v>
                </c:pt>
                <c:pt idx="18">
                  <c:v>0.82451746517200264</c:v>
                </c:pt>
                <c:pt idx="19">
                  <c:v>0.91759280442137903</c:v>
                </c:pt>
                <c:pt idx="20">
                  <c:v>0.82238624459669329</c:v>
                </c:pt>
                <c:pt idx="21">
                  <c:v>0.88302368424221234</c:v>
                </c:pt>
                <c:pt idx="22">
                  <c:v>0.92734584773211581</c:v>
                </c:pt>
                <c:pt idx="23">
                  <c:v>0.896521414552504</c:v>
                </c:pt>
                <c:pt idx="24">
                  <c:v>0.84863517597620719</c:v>
                </c:pt>
                <c:pt idx="25">
                  <c:v>0.94151786251821135</c:v>
                </c:pt>
                <c:pt idx="26">
                  <c:v>0.87269268280935774</c:v>
                </c:pt>
                <c:pt idx="27">
                  <c:v>1</c:v>
                </c:pt>
                <c:pt idx="28">
                  <c:v>0.72186969452505112</c:v>
                </c:pt>
                <c:pt idx="29">
                  <c:v>0.77883469193627963</c:v>
                </c:pt>
                <c:pt idx="30">
                  <c:v>0.72131581799135502</c:v>
                </c:pt>
                <c:pt idx="31">
                  <c:v>0.83617295396804392</c:v>
                </c:pt>
                <c:pt idx="32">
                  <c:v>0.83972498826022535</c:v>
                </c:pt>
                <c:pt idx="33">
                  <c:v>0.83268112364691571</c:v>
                </c:pt>
                <c:pt idx="34">
                  <c:v>0.77766673489783356</c:v>
                </c:pt>
                <c:pt idx="35">
                  <c:v>0.77142960349664669</c:v>
                </c:pt>
                <c:pt idx="36">
                  <c:v>0.58234097121046113</c:v>
                </c:pt>
                <c:pt idx="37">
                  <c:v>0.77808816269521142</c:v>
                </c:pt>
                <c:pt idx="38">
                  <c:v>0.76794981396972972</c:v>
                </c:pt>
                <c:pt idx="39">
                  <c:v>0.86935738281297015</c:v>
                </c:pt>
                <c:pt idx="40">
                  <c:v>0.74780556525508379</c:v>
                </c:pt>
                <c:pt idx="41">
                  <c:v>0.73906394865805369</c:v>
                </c:pt>
                <c:pt idx="42">
                  <c:v>0.79501751935557674</c:v>
                </c:pt>
                <c:pt idx="43">
                  <c:v>0.63910127512010695</c:v>
                </c:pt>
                <c:pt idx="44">
                  <c:v>0.58513443546736321</c:v>
                </c:pt>
                <c:pt idx="45">
                  <c:v>0.44546122262224369</c:v>
                </c:pt>
                <c:pt idx="46">
                  <c:v>0.55392469687300572</c:v>
                </c:pt>
                <c:pt idx="47">
                  <c:v>0.59245523834752123</c:v>
                </c:pt>
                <c:pt idx="48">
                  <c:v>0.55217878171244195</c:v>
                </c:pt>
                <c:pt idx="49">
                  <c:v>0.34873752272699915</c:v>
                </c:pt>
                <c:pt idx="50">
                  <c:v>0.6521775776330202</c:v>
                </c:pt>
                <c:pt idx="51">
                  <c:v>0.80953871717378512</c:v>
                </c:pt>
                <c:pt idx="52">
                  <c:v>0.65628348845889906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7D-4F90-8E9D-6012928FEF6D}"/>
            </c:ext>
          </c:extLst>
        </c:ser>
        <c:ser>
          <c:idx val="1"/>
          <c:order val="1"/>
          <c:tx>
            <c:strRef>
              <c:f>'exp3-endosome14'!$L$2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'exp3-endosome14'!$J$3:$J$95</c:f>
              <c:numCache>
                <c:formatCode>General</c:formatCode>
                <c:ptCount val="9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xVal>
          <c:yVal>
            <c:numRef>
              <c:f>'exp3-endosome14'!$L$3:$L$95</c:f>
              <c:numCache>
                <c:formatCode>General</c:formatCode>
                <c:ptCount val="93"/>
                <c:pt idx="0">
                  <c:v>0.21495877502944544</c:v>
                </c:pt>
                <c:pt idx="1">
                  <c:v>3.5114840989399571E-2</c:v>
                </c:pt>
                <c:pt idx="2">
                  <c:v>0.20781802120141185</c:v>
                </c:pt>
                <c:pt idx="3">
                  <c:v>0.59209363957597205</c:v>
                </c:pt>
                <c:pt idx="4">
                  <c:v>0.24852767962308628</c:v>
                </c:pt>
                <c:pt idx="5">
                  <c:v>0.52068610129564241</c:v>
                </c:pt>
                <c:pt idx="6">
                  <c:v>0.49985276796230999</c:v>
                </c:pt>
                <c:pt idx="7">
                  <c:v>0</c:v>
                </c:pt>
                <c:pt idx="8">
                  <c:v>0.2529446407538285</c:v>
                </c:pt>
                <c:pt idx="9">
                  <c:v>3.7617785630152792E-2</c:v>
                </c:pt>
                <c:pt idx="10">
                  <c:v>9.6363368669022176E-2</c:v>
                </c:pt>
                <c:pt idx="11">
                  <c:v>0.42697290930506554</c:v>
                </c:pt>
                <c:pt idx="12">
                  <c:v>0.4676089517078918</c:v>
                </c:pt>
                <c:pt idx="13">
                  <c:v>0.4291077738515906</c:v>
                </c:pt>
                <c:pt idx="14">
                  <c:v>0.67167255594817377</c:v>
                </c:pt>
                <c:pt idx="15">
                  <c:v>0.7921819787985861</c:v>
                </c:pt>
                <c:pt idx="16">
                  <c:v>0.79637809187279218</c:v>
                </c:pt>
                <c:pt idx="17">
                  <c:v>0.81809481743227508</c:v>
                </c:pt>
                <c:pt idx="18">
                  <c:v>0.74101884570082455</c:v>
                </c:pt>
                <c:pt idx="19">
                  <c:v>0.46113074204947058</c:v>
                </c:pt>
                <c:pt idx="20">
                  <c:v>0.54335983510011765</c:v>
                </c:pt>
                <c:pt idx="21">
                  <c:v>0.46282391048292143</c:v>
                </c:pt>
                <c:pt idx="22">
                  <c:v>0.48152237926972874</c:v>
                </c:pt>
                <c:pt idx="23">
                  <c:v>0.58973792697290883</c:v>
                </c:pt>
                <c:pt idx="24">
                  <c:v>0.98881036513545439</c:v>
                </c:pt>
                <c:pt idx="25">
                  <c:v>0.91320671378091856</c:v>
                </c:pt>
                <c:pt idx="26">
                  <c:v>0.74337455830388777</c:v>
                </c:pt>
                <c:pt idx="27">
                  <c:v>0.52414605418139004</c:v>
                </c:pt>
                <c:pt idx="28">
                  <c:v>5.7052414605418544E-2</c:v>
                </c:pt>
                <c:pt idx="29">
                  <c:v>0.40753828032979977</c:v>
                </c:pt>
                <c:pt idx="30">
                  <c:v>7.8548292108363296E-2</c:v>
                </c:pt>
                <c:pt idx="31">
                  <c:v>0.40275323910482941</c:v>
                </c:pt>
                <c:pt idx="32">
                  <c:v>0.37963780918727985</c:v>
                </c:pt>
                <c:pt idx="33">
                  <c:v>0.21348645465253277</c:v>
                </c:pt>
                <c:pt idx="34">
                  <c:v>0.29321260306242664</c:v>
                </c:pt>
                <c:pt idx="35">
                  <c:v>0.3253091872791527</c:v>
                </c:pt>
                <c:pt idx="36">
                  <c:v>0.42314487632508963</c:v>
                </c:pt>
                <c:pt idx="37">
                  <c:v>0.59363957597173078</c:v>
                </c:pt>
                <c:pt idx="38">
                  <c:v>0.61822732626619514</c:v>
                </c:pt>
                <c:pt idx="39">
                  <c:v>0.6337603062426389</c:v>
                </c:pt>
                <c:pt idx="40">
                  <c:v>0.67675206124852838</c:v>
                </c:pt>
                <c:pt idx="41">
                  <c:v>0.3964222614840982</c:v>
                </c:pt>
                <c:pt idx="42">
                  <c:v>0.69257950530035428</c:v>
                </c:pt>
                <c:pt idx="43">
                  <c:v>0.5016931684334508</c:v>
                </c:pt>
                <c:pt idx="44">
                  <c:v>0.53180212014134398</c:v>
                </c:pt>
                <c:pt idx="45">
                  <c:v>0.27179034157832582</c:v>
                </c:pt>
                <c:pt idx="46">
                  <c:v>0.46267667844522931</c:v>
                </c:pt>
                <c:pt idx="47">
                  <c:v>0.47290930506478246</c:v>
                </c:pt>
                <c:pt idx="48">
                  <c:v>0.3984098939929332</c:v>
                </c:pt>
                <c:pt idx="49">
                  <c:v>0.23328916372202457</c:v>
                </c:pt>
                <c:pt idx="50">
                  <c:v>1</c:v>
                </c:pt>
                <c:pt idx="51">
                  <c:v>0.4607626619552424</c:v>
                </c:pt>
                <c:pt idx="52">
                  <c:v>3.6071849234394063E-2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D7D-4F90-8E9D-6012928FE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307039"/>
        <c:axId val="1379308703"/>
      </c:scatterChart>
      <c:valAx>
        <c:axId val="1379307039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8703"/>
        <c:crosses val="autoZero"/>
        <c:crossBetween val="midCat"/>
        <c:majorUnit val="10"/>
      </c:valAx>
      <c:valAx>
        <c:axId val="13793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'exp3-endosome15'!$K$2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'exp3-endosome15'!$J$3:$J$125</c:f>
              <c:numCache>
                <c:formatCode>General</c:formatCode>
                <c:ptCount val="123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53</c:v>
                </c:pt>
                <c:pt idx="22">
                  <c:v>54</c:v>
                </c:pt>
                <c:pt idx="23">
                  <c:v>55</c:v>
                </c:pt>
                <c:pt idx="24">
                  <c:v>56</c:v>
                </c:pt>
                <c:pt idx="25">
                  <c:v>57</c:v>
                </c:pt>
                <c:pt idx="26">
                  <c:v>58</c:v>
                </c:pt>
                <c:pt idx="27">
                  <c:v>59</c:v>
                </c:pt>
                <c:pt idx="28">
                  <c:v>60</c:v>
                </c:pt>
                <c:pt idx="29">
                  <c:v>61</c:v>
                </c:pt>
                <c:pt idx="30">
                  <c:v>62</c:v>
                </c:pt>
                <c:pt idx="31">
                  <c:v>63</c:v>
                </c:pt>
                <c:pt idx="32">
                  <c:v>64</c:v>
                </c:pt>
                <c:pt idx="33">
                  <c:v>65</c:v>
                </c:pt>
                <c:pt idx="34">
                  <c:v>66</c:v>
                </c:pt>
                <c:pt idx="35">
                  <c:v>67</c:v>
                </c:pt>
                <c:pt idx="36">
                  <c:v>68</c:v>
                </c:pt>
                <c:pt idx="37">
                  <c:v>69</c:v>
                </c:pt>
                <c:pt idx="38">
                  <c:v>70</c:v>
                </c:pt>
                <c:pt idx="39">
                  <c:v>71</c:v>
                </c:pt>
                <c:pt idx="40">
                  <c:v>72</c:v>
                </c:pt>
                <c:pt idx="41">
                  <c:v>73</c:v>
                </c:pt>
                <c:pt idx="42">
                  <c:v>74</c:v>
                </c:pt>
                <c:pt idx="43">
                  <c:v>75</c:v>
                </c:pt>
                <c:pt idx="44">
                  <c:v>76</c:v>
                </c:pt>
                <c:pt idx="45">
                  <c:v>77</c:v>
                </c:pt>
                <c:pt idx="46">
                  <c:v>78</c:v>
                </c:pt>
                <c:pt idx="47">
                  <c:v>79</c:v>
                </c:pt>
                <c:pt idx="48">
                  <c:v>80</c:v>
                </c:pt>
                <c:pt idx="49">
                  <c:v>81</c:v>
                </c:pt>
                <c:pt idx="50">
                  <c:v>82</c:v>
                </c:pt>
                <c:pt idx="51">
                  <c:v>83</c:v>
                </c:pt>
                <c:pt idx="52">
                  <c:v>84</c:v>
                </c:pt>
                <c:pt idx="53">
                  <c:v>85</c:v>
                </c:pt>
                <c:pt idx="54">
                  <c:v>86</c:v>
                </c:pt>
                <c:pt idx="55">
                  <c:v>87</c:v>
                </c:pt>
                <c:pt idx="56">
                  <c:v>88</c:v>
                </c:pt>
                <c:pt idx="57">
                  <c:v>89</c:v>
                </c:pt>
                <c:pt idx="58">
                  <c:v>90</c:v>
                </c:pt>
                <c:pt idx="59">
                  <c:v>91</c:v>
                </c:pt>
                <c:pt idx="60">
                  <c:v>92</c:v>
                </c:pt>
                <c:pt idx="61">
                  <c:v>93</c:v>
                </c:pt>
                <c:pt idx="62">
                  <c:v>94</c:v>
                </c:pt>
                <c:pt idx="63">
                  <c:v>95</c:v>
                </c:pt>
                <c:pt idx="64">
                  <c:v>96</c:v>
                </c:pt>
                <c:pt idx="65">
                  <c:v>97</c:v>
                </c:pt>
                <c:pt idx="66">
                  <c:v>98</c:v>
                </c:pt>
                <c:pt idx="67">
                  <c:v>99</c:v>
                </c:pt>
                <c:pt idx="68">
                  <c:v>100</c:v>
                </c:pt>
                <c:pt idx="69">
                  <c:v>101</c:v>
                </c:pt>
                <c:pt idx="70">
                  <c:v>102</c:v>
                </c:pt>
                <c:pt idx="71">
                  <c:v>103</c:v>
                </c:pt>
                <c:pt idx="72">
                  <c:v>104</c:v>
                </c:pt>
                <c:pt idx="73">
                  <c:v>105</c:v>
                </c:pt>
                <c:pt idx="74">
                  <c:v>106</c:v>
                </c:pt>
                <c:pt idx="75">
                  <c:v>107</c:v>
                </c:pt>
                <c:pt idx="76">
                  <c:v>108</c:v>
                </c:pt>
                <c:pt idx="77">
                  <c:v>109</c:v>
                </c:pt>
                <c:pt idx="78">
                  <c:v>110</c:v>
                </c:pt>
                <c:pt idx="79">
                  <c:v>111</c:v>
                </c:pt>
                <c:pt idx="80">
                  <c:v>112</c:v>
                </c:pt>
                <c:pt idx="81">
                  <c:v>113</c:v>
                </c:pt>
                <c:pt idx="82">
                  <c:v>114</c:v>
                </c:pt>
                <c:pt idx="83">
                  <c:v>115</c:v>
                </c:pt>
                <c:pt idx="84">
                  <c:v>116</c:v>
                </c:pt>
                <c:pt idx="85">
                  <c:v>117</c:v>
                </c:pt>
                <c:pt idx="86">
                  <c:v>118</c:v>
                </c:pt>
                <c:pt idx="87">
                  <c:v>119</c:v>
                </c:pt>
                <c:pt idx="88">
                  <c:v>120</c:v>
                </c:pt>
                <c:pt idx="89">
                  <c:v>121</c:v>
                </c:pt>
                <c:pt idx="90">
                  <c:v>122</c:v>
                </c:pt>
                <c:pt idx="91">
                  <c:v>123</c:v>
                </c:pt>
                <c:pt idx="92">
                  <c:v>124</c:v>
                </c:pt>
                <c:pt idx="93">
                  <c:v>125</c:v>
                </c:pt>
                <c:pt idx="94">
                  <c:v>126</c:v>
                </c:pt>
                <c:pt idx="95">
                  <c:v>127</c:v>
                </c:pt>
                <c:pt idx="96">
                  <c:v>128</c:v>
                </c:pt>
                <c:pt idx="97">
                  <c:v>129</c:v>
                </c:pt>
                <c:pt idx="98">
                  <c:v>130</c:v>
                </c:pt>
                <c:pt idx="99">
                  <c:v>131</c:v>
                </c:pt>
                <c:pt idx="100">
                  <c:v>132</c:v>
                </c:pt>
                <c:pt idx="101">
                  <c:v>133</c:v>
                </c:pt>
                <c:pt idx="102">
                  <c:v>134</c:v>
                </c:pt>
                <c:pt idx="103">
                  <c:v>135</c:v>
                </c:pt>
                <c:pt idx="104">
                  <c:v>136</c:v>
                </c:pt>
                <c:pt idx="105">
                  <c:v>137</c:v>
                </c:pt>
                <c:pt idx="106">
                  <c:v>138</c:v>
                </c:pt>
                <c:pt idx="107">
                  <c:v>139</c:v>
                </c:pt>
                <c:pt idx="108">
                  <c:v>140</c:v>
                </c:pt>
                <c:pt idx="109">
                  <c:v>141</c:v>
                </c:pt>
                <c:pt idx="110">
                  <c:v>142</c:v>
                </c:pt>
                <c:pt idx="111">
                  <c:v>143</c:v>
                </c:pt>
                <c:pt idx="112">
                  <c:v>144</c:v>
                </c:pt>
                <c:pt idx="113">
                  <c:v>145</c:v>
                </c:pt>
                <c:pt idx="114">
                  <c:v>146</c:v>
                </c:pt>
                <c:pt idx="115">
                  <c:v>147</c:v>
                </c:pt>
                <c:pt idx="116">
                  <c:v>148</c:v>
                </c:pt>
                <c:pt idx="117">
                  <c:v>149</c:v>
                </c:pt>
                <c:pt idx="118">
                  <c:v>150</c:v>
                </c:pt>
                <c:pt idx="119">
                  <c:v>151</c:v>
                </c:pt>
                <c:pt idx="120">
                  <c:v>152</c:v>
                </c:pt>
                <c:pt idx="121">
                  <c:v>153</c:v>
                </c:pt>
                <c:pt idx="122">
                  <c:v>154</c:v>
                </c:pt>
              </c:numCache>
            </c:numRef>
          </c:xVal>
          <c:yVal>
            <c:numRef>
              <c:f>'exp3-endosome15'!$K$3:$K$125</c:f>
              <c:numCache>
                <c:formatCode>General</c:formatCode>
                <c:ptCount val="123"/>
                <c:pt idx="0">
                  <c:v>0.26654301612212894</c:v>
                </c:pt>
                <c:pt idx="1">
                  <c:v>0.13930660579255258</c:v>
                </c:pt>
                <c:pt idx="2">
                  <c:v>0.16805535739763156</c:v>
                </c:pt>
                <c:pt idx="3">
                  <c:v>0.14224568412041658</c:v>
                </c:pt>
                <c:pt idx="4">
                  <c:v>9.4064773862177042E-2</c:v>
                </c:pt>
                <c:pt idx="5">
                  <c:v>6.6628620345270187E-2</c:v>
                </c:pt>
                <c:pt idx="6">
                  <c:v>0.14117563133114541</c:v>
                </c:pt>
                <c:pt idx="7">
                  <c:v>0.10753317163646707</c:v>
                </c:pt>
                <c:pt idx="8">
                  <c:v>0.14395776858325016</c:v>
                </c:pt>
                <c:pt idx="9">
                  <c:v>0.13936367527464688</c:v>
                </c:pt>
                <c:pt idx="10">
                  <c:v>0.15437294906548754</c:v>
                </c:pt>
                <c:pt idx="11">
                  <c:v>0.13749464973605363</c:v>
                </c:pt>
                <c:pt idx="12">
                  <c:v>0.17098016835497229</c:v>
                </c:pt>
                <c:pt idx="13">
                  <c:v>0.10048509059780292</c:v>
                </c:pt>
                <c:pt idx="14">
                  <c:v>7.1593665287487521E-2</c:v>
                </c:pt>
                <c:pt idx="15">
                  <c:v>0.15179055500071351</c:v>
                </c:pt>
                <c:pt idx="16">
                  <c:v>0.18755885290340971</c:v>
                </c:pt>
                <c:pt idx="17">
                  <c:v>0.11597945498644627</c:v>
                </c:pt>
                <c:pt idx="18">
                  <c:v>0.20052789270937374</c:v>
                </c:pt>
                <c:pt idx="19">
                  <c:v>0.14086174917962604</c:v>
                </c:pt>
                <c:pt idx="20">
                  <c:v>0.16721358253673885</c:v>
                </c:pt>
                <c:pt idx="21">
                  <c:v>0.10148380653445568</c:v>
                </c:pt>
                <c:pt idx="22">
                  <c:v>6.7570266799829054E-2</c:v>
                </c:pt>
                <c:pt idx="23">
                  <c:v>0.18684548437722931</c:v>
                </c:pt>
                <c:pt idx="24">
                  <c:v>0.14967898416321851</c:v>
                </c:pt>
                <c:pt idx="25">
                  <c:v>0.10846055072050226</c:v>
                </c:pt>
                <c:pt idx="26">
                  <c:v>6.299044086174907E-2</c:v>
                </c:pt>
                <c:pt idx="27">
                  <c:v>0.18811528035383082</c:v>
                </c:pt>
                <c:pt idx="28">
                  <c:v>0.11677842773576833</c:v>
                </c:pt>
                <c:pt idx="29">
                  <c:v>0.18370666286203458</c:v>
                </c:pt>
                <c:pt idx="30">
                  <c:v>0.14999286631473827</c:v>
                </c:pt>
                <c:pt idx="31">
                  <c:v>0.18096732772150087</c:v>
                </c:pt>
                <c:pt idx="32">
                  <c:v>0.14810957340562134</c:v>
                </c:pt>
                <c:pt idx="33">
                  <c:v>0.1171493793693824</c:v>
                </c:pt>
                <c:pt idx="34">
                  <c:v>0</c:v>
                </c:pt>
                <c:pt idx="35">
                  <c:v>4.7253531174204354E-2</c:v>
                </c:pt>
                <c:pt idx="36">
                  <c:v>9.6475959480667714E-2</c:v>
                </c:pt>
                <c:pt idx="37">
                  <c:v>0.18514766728491944</c:v>
                </c:pt>
                <c:pt idx="38">
                  <c:v>0.24275930945926685</c:v>
                </c:pt>
                <c:pt idx="39">
                  <c:v>0.30389499215294635</c:v>
                </c:pt>
                <c:pt idx="40">
                  <c:v>0.25831074333000453</c:v>
                </c:pt>
                <c:pt idx="41">
                  <c:v>0.26227707233556868</c:v>
                </c:pt>
                <c:pt idx="42">
                  <c:v>0.24529890141246985</c:v>
                </c:pt>
                <c:pt idx="43">
                  <c:v>0.26324725353117412</c:v>
                </c:pt>
                <c:pt idx="44">
                  <c:v>0.23428449136824112</c:v>
                </c:pt>
                <c:pt idx="45">
                  <c:v>0.14532743615351659</c:v>
                </c:pt>
                <c:pt idx="46">
                  <c:v>0.15739763161649323</c:v>
                </c:pt>
                <c:pt idx="47">
                  <c:v>0.16608646026537296</c:v>
                </c:pt>
                <c:pt idx="48">
                  <c:v>0.13341418176630046</c:v>
                </c:pt>
                <c:pt idx="49">
                  <c:v>0.16789841632187189</c:v>
                </c:pt>
                <c:pt idx="50">
                  <c:v>0.30346697103723796</c:v>
                </c:pt>
                <c:pt idx="51">
                  <c:v>0.25669853046083591</c:v>
                </c:pt>
                <c:pt idx="52">
                  <c:v>0.25692680838921361</c:v>
                </c:pt>
                <c:pt idx="53">
                  <c:v>0.24323013268654589</c:v>
                </c:pt>
                <c:pt idx="54">
                  <c:v>0.27066628620345273</c:v>
                </c:pt>
                <c:pt idx="55">
                  <c:v>7.848480525039242E-2</c:v>
                </c:pt>
                <c:pt idx="56">
                  <c:v>0.12229990012840677</c:v>
                </c:pt>
                <c:pt idx="57">
                  <c:v>0.3146097874161794</c:v>
                </c:pt>
                <c:pt idx="58">
                  <c:v>0.33398487658724485</c:v>
                </c:pt>
                <c:pt idx="59">
                  <c:v>0.24635468683121695</c:v>
                </c:pt>
                <c:pt idx="60">
                  <c:v>0.29186759880154078</c:v>
                </c:pt>
                <c:pt idx="61">
                  <c:v>0.23997717220716211</c:v>
                </c:pt>
                <c:pt idx="62">
                  <c:v>0.30913111713511199</c:v>
                </c:pt>
                <c:pt idx="63">
                  <c:v>0.12278499072620908</c:v>
                </c:pt>
                <c:pt idx="64">
                  <c:v>0.25950920245398762</c:v>
                </c:pt>
                <c:pt idx="65">
                  <c:v>0.15465829647595952</c:v>
                </c:pt>
                <c:pt idx="66">
                  <c:v>0.15564274504208861</c:v>
                </c:pt>
                <c:pt idx="67">
                  <c:v>0.11934655443001826</c:v>
                </c:pt>
                <c:pt idx="68">
                  <c:v>0.23441289770295384</c:v>
                </c:pt>
                <c:pt idx="69">
                  <c:v>0.23823655300328159</c:v>
                </c:pt>
                <c:pt idx="70">
                  <c:v>0.2771008703096019</c:v>
                </c:pt>
                <c:pt idx="71">
                  <c:v>0.1846768440576404</c:v>
                </c:pt>
                <c:pt idx="72">
                  <c:v>0.20229704665430162</c:v>
                </c:pt>
                <c:pt idx="73">
                  <c:v>0.34581252675131968</c:v>
                </c:pt>
                <c:pt idx="74">
                  <c:v>0.387287772863461</c:v>
                </c:pt>
                <c:pt idx="75">
                  <c:v>0.30844628334997859</c:v>
                </c:pt>
                <c:pt idx="76">
                  <c:v>0.39668997003852191</c:v>
                </c:pt>
                <c:pt idx="77">
                  <c:v>0.41536595805393023</c:v>
                </c:pt>
                <c:pt idx="78">
                  <c:v>0.35109145384505597</c:v>
                </c:pt>
                <c:pt idx="79">
                  <c:v>0.43502639463546805</c:v>
                </c:pt>
                <c:pt idx="80">
                  <c:v>0.40447995434441425</c:v>
                </c:pt>
                <c:pt idx="81">
                  <c:v>0.39232415465829673</c:v>
                </c:pt>
                <c:pt idx="82">
                  <c:v>0.51923241546582966</c:v>
                </c:pt>
                <c:pt idx="83">
                  <c:v>0.54830931659295201</c:v>
                </c:pt>
                <c:pt idx="84">
                  <c:v>0.56271936082180052</c:v>
                </c:pt>
                <c:pt idx="85">
                  <c:v>0.5496219146811242</c:v>
                </c:pt>
                <c:pt idx="86">
                  <c:v>0.64691111428163728</c:v>
                </c:pt>
                <c:pt idx="87">
                  <c:v>0.52600941646454591</c:v>
                </c:pt>
                <c:pt idx="88">
                  <c:v>0.51179911542302736</c:v>
                </c:pt>
                <c:pt idx="89">
                  <c:v>0.5555571408189478</c:v>
                </c:pt>
                <c:pt idx="90">
                  <c:v>0.70107005278927093</c:v>
                </c:pt>
                <c:pt idx="91">
                  <c:v>0.69192466828363508</c:v>
                </c:pt>
                <c:pt idx="92">
                  <c:v>0.61502354116136393</c:v>
                </c:pt>
                <c:pt idx="93">
                  <c:v>0.51696390355257538</c:v>
                </c:pt>
                <c:pt idx="94">
                  <c:v>0.5109573405621346</c:v>
                </c:pt>
                <c:pt idx="95">
                  <c:v>0.51867598801540815</c:v>
                </c:pt>
                <c:pt idx="96">
                  <c:v>0.51530888857183654</c:v>
                </c:pt>
                <c:pt idx="97">
                  <c:v>0.53438436296190628</c:v>
                </c:pt>
                <c:pt idx="98">
                  <c:v>0.69808817234983589</c:v>
                </c:pt>
                <c:pt idx="99">
                  <c:v>0.64250249678984139</c:v>
                </c:pt>
                <c:pt idx="100">
                  <c:v>0.60512198601797662</c:v>
                </c:pt>
                <c:pt idx="101">
                  <c:v>0.55960907404765281</c:v>
                </c:pt>
                <c:pt idx="102">
                  <c:v>0.57085176202026033</c:v>
                </c:pt>
                <c:pt idx="103">
                  <c:v>0.53011841917534641</c:v>
                </c:pt>
                <c:pt idx="104">
                  <c:v>0.50846055072050222</c:v>
                </c:pt>
                <c:pt idx="105">
                  <c:v>0.62142959052646607</c:v>
                </c:pt>
                <c:pt idx="106">
                  <c:v>0.68617491796261898</c:v>
                </c:pt>
                <c:pt idx="107">
                  <c:v>0.68179483521187045</c:v>
                </c:pt>
                <c:pt idx="108">
                  <c:v>0.72389784562705051</c:v>
                </c:pt>
                <c:pt idx="109">
                  <c:v>0.57922670851762081</c:v>
                </c:pt>
                <c:pt idx="110">
                  <c:v>0.7752461121415325</c:v>
                </c:pt>
                <c:pt idx="111">
                  <c:v>0.69423598230845995</c:v>
                </c:pt>
                <c:pt idx="112">
                  <c:v>0.67911256955343069</c:v>
                </c:pt>
                <c:pt idx="113">
                  <c:v>0.64522756455985186</c:v>
                </c:pt>
                <c:pt idx="114">
                  <c:v>0.78226565843915019</c:v>
                </c:pt>
                <c:pt idx="115">
                  <c:v>0.85866742759309533</c:v>
                </c:pt>
                <c:pt idx="116">
                  <c:v>0.84255956627193573</c:v>
                </c:pt>
                <c:pt idx="117">
                  <c:v>0.89656156370380935</c:v>
                </c:pt>
                <c:pt idx="118">
                  <c:v>0.93434156085033482</c:v>
                </c:pt>
                <c:pt idx="119">
                  <c:v>1</c:v>
                </c:pt>
                <c:pt idx="120">
                  <c:v>0.9038236553003276</c:v>
                </c:pt>
                <c:pt idx="121">
                  <c:v>0.7525324582679408</c:v>
                </c:pt>
                <c:pt idx="122">
                  <c:v>0.85231844771008702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1AF-4BBE-ABD9-D09C8BC87D67}"/>
            </c:ext>
          </c:extLst>
        </c:ser>
        <c:ser>
          <c:idx val="1"/>
          <c:order val="1"/>
          <c:tx>
            <c:strRef>
              <c:f>'exp3-endosome15'!$L$2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'exp3-endosome15'!$J$3:$J$125</c:f>
              <c:numCache>
                <c:formatCode>General</c:formatCode>
                <c:ptCount val="123"/>
                <c:pt idx="0">
                  <c:v>32</c:v>
                </c:pt>
                <c:pt idx="1">
                  <c:v>33</c:v>
                </c:pt>
                <c:pt idx="2">
                  <c:v>34</c:v>
                </c:pt>
                <c:pt idx="3">
                  <c:v>35</c:v>
                </c:pt>
                <c:pt idx="4">
                  <c:v>36</c:v>
                </c:pt>
                <c:pt idx="5">
                  <c:v>37</c:v>
                </c:pt>
                <c:pt idx="6">
                  <c:v>38</c:v>
                </c:pt>
                <c:pt idx="7">
                  <c:v>39</c:v>
                </c:pt>
                <c:pt idx="8">
                  <c:v>40</c:v>
                </c:pt>
                <c:pt idx="9">
                  <c:v>41</c:v>
                </c:pt>
                <c:pt idx="10">
                  <c:v>42</c:v>
                </c:pt>
                <c:pt idx="11">
                  <c:v>43</c:v>
                </c:pt>
                <c:pt idx="12">
                  <c:v>44</c:v>
                </c:pt>
                <c:pt idx="13">
                  <c:v>45</c:v>
                </c:pt>
                <c:pt idx="14">
                  <c:v>46</c:v>
                </c:pt>
                <c:pt idx="15">
                  <c:v>47</c:v>
                </c:pt>
                <c:pt idx="16">
                  <c:v>48</c:v>
                </c:pt>
                <c:pt idx="17">
                  <c:v>49</c:v>
                </c:pt>
                <c:pt idx="18">
                  <c:v>50</c:v>
                </c:pt>
                <c:pt idx="19">
                  <c:v>51</c:v>
                </c:pt>
                <c:pt idx="20">
                  <c:v>52</c:v>
                </c:pt>
                <c:pt idx="21">
                  <c:v>53</c:v>
                </c:pt>
                <c:pt idx="22">
                  <c:v>54</c:v>
                </c:pt>
                <c:pt idx="23">
                  <c:v>55</c:v>
                </c:pt>
                <c:pt idx="24">
                  <c:v>56</c:v>
                </c:pt>
                <c:pt idx="25">
                  <c:v>57</c:v>
                </c:pt>
                <c:pt idx="26">
                  <c:v>58</c:v>
                </c:pt>
                <c:pt idx="27">
                  <c:v>59</c:v>
                </c:pt>
                <c:pt idx="28">
                  <c:v>60</c:v>
                </c:pt>
                <c:pt idx="29">
                  <c:v>61</c:v>
                </c:pt>
                <c:pt idx="30">
                  <c:v>62</c:v>
                </c:pt>
                <c:pt idx="31">
                  <c:v>63</c:v>
                </c:pt>
                <c:pt idx="32">
                  <c:v>64</c:v>
                </c:pt>
                <c:pt idx="33">
                  <c:v>65</c:v>
                </c:pt>
                <c:pt idx="34">
                  <c:v>66</c:v>
                </c:pt>
                <c:pt idx="35">
                  <c:v>67</c:v>
                </c:pt>
                <c:pt idx="36">
                  <c:v>68</c:v>
                </c:pt>
                <c:pt idx="37">
                  <c:v>69</c:v>
                </c:pt>
                <c:pt idx="38">
                  <c:v>70</c:v>
                </c:pt>
                <c:pt idx="39">
                  <c:v>71</c:v>
                </c:pt>
                <c:pt idx="40">
                  <c:v>72</c:v>
                </c:pt>
                <c:pt idx="41">
                  <c:v>73</c:v>
                </c:pt>
                <c:pt idx="42">
                  <c:v>74</c:v>
                </c:pt>
                <c:pt idx="43">
                  <c:v>75</c:v>
                </c:pt>
                <c:pt idx="44">
                  <c:v>76</c:v>
                </c:pt>
                <c:pt idx="45">
                  <c:v>77</c:v>
                </c:pt>
                <c:pt idx="46">
                  <c:v>78</c:v>
                </c:pt>
                <c:pt idx="47">
                  <c:v>79</c:v>
                </c:pt>
                <c:pt idx="48">
                  <c:v>80</c:v>
                </c:pt>
                <c:pt idx="49">
                  <c:v>81</c:v>
                </c:pt>
                <c:pt idx="50">
                  <c:v>82</c:v>
                </c:pt>
                <c:pt idx="51">
                  <c:v>83</c:v>
                </c:pt>
                <c:pt idx="52">
                  <c:v>84</c:v>
                </c:pt>
                <c:pt idx="53">
                  <c:v>85</c:v>
                </c:pt>
                <c:pt idx="54">
                  <c:v>86</c:v>
                </c:pt>
                <c:pt idx="55">
                  <c:v>87</c:v>
                </c:pt>
                <c:pt idx="56">
                  <c:v>88</c:v>
                </c:pt>
                <c:pt idx="57">
                  <c:v>89</c:v>
                </c:pt>
                <c:pt idx="58">
                  <c:v>90</c:v>
                </c:pt>
                <c:pt idx="59">
                  <c:v>91</c:v>
                </c:pt>
                <c:pt idx="60">
                  <c:v>92</c:v>
                </c:pt>
                <c:pt idx="61">
                  <c:v>93</c:v>
                </c:pt>
                <c:pt idx="62">
                  <c:v>94</c:v>
                </c:pt>
                <c:pt idx="63">
                  <c:v>95</c:v>
                </c:pt>
                <c:pt idx="64">
                  <c:v>96</c:v>
                </c:pt>
                <c:pt idx="65">
                  <c:v>97</c:v>
                </c:pt>
                <c:pt idx="66">
                  <c:v>98</c:v>
                </c:pt>
                <c:pt idx="67">
                  <c:v>99</c:v>
                </c:pt>
                <c:pt idx="68">
                  <c:v>100</c:v>
                </c:pt>
                <c:pt idx="69">
                  <c:v>101</c:v>
                </c:pt>
                <c:pt idx="70">
                  <c:v>102</c:v>
                </c:pt>
                <c:pt idx="71">
                  <c:v>103</c:v>
                </c:pt>
                <c:pt idx="72">
                  <c:v>104</c:v>
                </c:pt>
                <c:pt idx="73">
                  <c:v>105</c:v>
                </c:pt>
                <c:pt idx="74">
                  <c:v>106</c:v>
                </c:pt>
                <c:pt idx="75">
                  <c:v>107</c:v>
                </c:pt>
                <c:pt idx="76">
                  <c:v>108</c:v>
                </c:pt>
                <c:pt idx="77">
                  <c:v>109</c:v>
                </c:pt>
                <c:pt idx="78">
                  <c:v>110</c:v>
                </c:pt>
                <c:pt idx="79">
                  <c:v>111</c:v>
                </c:pt>
                <c:pt idx="80">
                  <c:v>112</c:v>
                </c:pt>
                <c:pt idx="81">
                  <c:v>113</c:v>
                </c:pt>
                <c:pt idx="82">
                  <c:v>114</c:v>
                </c:pt>
                <c:pt idx="83">
                  <c:v>115</c:v>
                </c:pt>
                <c:pt idx="84">
                  <c:v>116</c:v>
                </c:pt>
                <c:pt idx="85">
                  <c:v>117</c:v>
                </c:pt>
                <c:pt idx="86">
                  <c:v>118</c:v>
                </c:pt>
                <c:pt idx="87">
                  <c:v>119</c:v>
                </c:pt>
                <c:pt idx="88">
                  <c:v>120</c:v>
                </c:pt>
                <c:pt idx="89">
                  <c:v>121</c:v>
                </c:pt>
                <c:pt idx="90">
                  <c:v>122</c:v>
                </c:pt>
                <c:pt idx="91">
                  <c:v>123</c:v>
                </c:pt>
                <c:pt idx="92">
                  <c:v>124</c:v>
                </c:pt>
                <c:pt idx="93">
                  <c:v>125</c:v>
                </c:pt>
                <c:pt idx="94">
                  <c:v>126</c:v>
                </c:pt>
                <c:pt idx="95">
                  <c:v>127</c:v>
                </c:pt>
                <c:pt idx="96">
                  <c:v>128</c:v>
                </c:pt>
                <c:pt idx="97">
                  <c:v>129</c:v>
                </c:pt>
                <c:pt idx="98">
                  <c:v>130</c:v>
                </c:pt>
                <c:pt idx="99">
                  <c:v>131</c:v>
                </c:pt>
                <c:pt idx="100">
                  <c:v>132</c:v>
                </c:pt>
                <c:pt idx="101">
                  <c:v>133</c:v>
                </c:pt>
                <c:pt idx="102">
                  <c:v>134</c:v>
                </c:pt>
                <c:pt idx="103">
                  <c:v>135</c:v>
                </c:pt>
                <c:pt idx="104">
                  <c:v>136</c:v>
                </c:pt>
                <c:pt idx="105">
                  <c:v>137</c:v>
                </c:pt>
                <c:pt idx="106">
                  <c:v>138</c:v>
                </c:pt>
                <c:pt idx="107">
                  <c:v>139</c:v>
                </c:pt>
                <c:pt idx="108">
                  <c:v>140</c:v>
                </c:pt>
                <c:pt idx="109">
                  <c:v>141</c:v>
                </c:pt>
                <c:pt idx="110">
                  <c:v>142</c:v>
                </c:pt>
                <c:pt idx="111">
                  <c:v>143</c:v>
                </c:pt>
                <c:pt idx="112">
                  <c:v>144</c:v>
                </c:pt>
                <c:pt idx="113">
                  <c:v>145</c:v>
                </c:pt>
                <c:pt idx="114">
                  <c:v>146</c:v>
                </c:pt>
                <c:pt idx="115">
                  <c:v>147</c:v>
                </c:pt>
                <c:pt idx="116">
                  <c:v>148</c:v>
                </c:pt>
                <c:pt idx="117">
                  <c:v>149</c:v>
                </c:pt>
                <c:pt idx="118">
                  <c:v>150</c:v>
                </c:pt>
                <c:pt idx="119">
                  <c:v>151</c:v>
                </c:pt>
                <c:pt idx="120">
                  <c:v>152</c:v>
                </c:pt>
                <c:pt idx="121">
                  <c:v>153</c:v>
                </c:pt>
                <c:pt idx="122">
                  <c:v>154</c:v>
                </c:pt>
              </c:numCache>
            </c:numRef>
          </c:xVal>
          <c:yVal>
            <c:numRef>
              <c:f>'exp3-endosome15'!$L$3:$L$125</c:f>
              <c:numCache>
                <c:formatCode>General</c:formatCode>
                <c:ptCount val="123"/>
                <c:pt idx="0">
                  <c:v>0.26223018896108535</c:v>
                </c:pt>
                <c:pt idx="1">
                  <c:v>0</c:v>
                </c:pt>
                <c:pt idx="2">
                  <c:v>0.49264321457913096</c:v>
                </c:pt>
                <c:pt idx="3">
                  <c:v>0.29830457838524199</c:v>
                </c:pt>
                <c:pt idx="4">
                  <c:v>4.7651056837700927E-2</c:v>
                </c:pt>
                <c:pt idx="5">
                  <c:v>0.22197326163268236</c:v>
                </c:pt>
                <c:pt idx="6">
                  <c:v>0.46889237433714032</c:v>
                </c:pt>
                <c:pt idx="7">
                  <c:v>4.4962282470683117E-2</c:v>
                </c:pt>
                <c:pt idx="8">
                  <c:v>0.29105982522966378</c:v>
                </c:pt>
                <c:pt idx="9">
                  <c:v>0.3892000896258116</c:v>
                </c:pt>
                <c:pt idx="10">
                  <c:v>0.39106729404735208</c:v>
                </c:pt>
                <c:pt idx="11">
                  <c:v>0.42213757562177656</c:v>
                </c:pt>
                <c:pt idx="12">
                  <c:v>0.31331690193442158</c:v>
                </c:pt>
                <c:pt idx="13">
                  <c:v>0.22847113301964311</c:v>
                </c:pt>
                <c:pt idx="14">
                  <c:v>9.6422436328326991E-2</c:v>
                </c:pt>
                <c:pt idx="15">
                  <c:v>0.41780566136380626</c:v>
                </c:pt>
                <c:pt idx="16">
                  <c:v>0.57293300470535324</c:v>
                </c:pt>
                <c:pt idx="17">
                  <c:v>0.42109194114571546</c:v>
                </c:pt>
                <c:pt idx="18">
                  <c:v>0.38008813204869502</c:v>
                </c:pt>
                <c:pt idx="19">
                  <c:v>0.52251848532377043</c:v>
                </c:pt>
                <c:pt idx="20">
                  <c:v>0.55104936888490519</c:v>
                </c:pt>
                <c:pt idx="21">
                  <c:v>0.3783703039808784</c:v>
                </c:pt>
                <c:pt idx="22">
                  <c:v>0.29942490103816294</c:v>
                </c:pt>
                <c:pt idx="23">
                  <c:v>0.68459182911344996</c:v>
                </c:pt>
                <c:pt idx="24">
                  <c:v>0.56270072447531361</c:v>
                </c:pt>
                <c:pt idx="25">
                  <c:v>0.40264396146089848</c:v>
                </c:pt>
                <c:pt idx="26">
                  <c:v>0.50250205392486291</c:v>
                </c:pt>
                <c:pt idx="27">
                  <c:v>0.55515721861229395</c:v>
                </c:pt>
                <c:pt idx="28">
                  <c:v>0.52408693703786524</c:v>
                </c:pt>
                <c:pt idx="29">
                  <c:v>0.3295242363133904</c:v>
                </c:pt>
                <c:pt idx="30">
                  <c:v>0.35715886175218381</c:v>
                </c:pt>
                <c:pt idx="31">
                  <c:v>0.67547987153633549</c:v>
                </c:pt>
                <c:pt idx="32">
                  <c:v>0.58189558592874802</c:v>
                </c:pt>
                <c:pt idx="33">
                  <c:v>0.54387930390618899</c:v>
                </c:pt>
                <c:pt idx="34">
                  <c:v>0.33549929046231741</c:v>
                </c:pt>
                <c:pt idx="35">
                  <c:v>0.4593322876988562</c:v>
                </c:pt>
                <c:pt idx="36">
                  <c:v>0.44140712525207082</c:v>
                </c:pt>
                <c:pt idx="37">
                  <c:v>0.52087534543281577</c:v>
                </c:pt>
                <c:pt idx="38">
                  <c:v>0.50765553812831266</c:v>
                </c:pt>
                <c:pt idx="39">
                  <c:v>0.48793785943685086</c:v>
                </c:pt>
                <c:pt idx="40">
                  <c:v>0.35514228097692152</c:v>
                </c:pt>
                <c:pt idx="41">
                  <c:v>0.33266113974157779</c:v>
                </c:pt>
                <c:pt idx="42">
                  <c:v>0.79094779296437301</c:v>
                </c:pt>
                <c:pt idx="43">
                  <c:v>0.46321607289565897</c:v>
                </c:pt>
                <c:pt idx="44">
                  <c:v>0.49473448353125521</c:v>
                </c:pt>
                <c:pt idx="45">
                  <c:v>0.70035103443124691</c:v>
                </c:pt>
                <c:pt idx="46">
                  <c:v>0.62730599746060078</c:v>
                </c:pt>
                <c:pt idx="47">
                  <c:v>1</c:v>
                </c:pt>
                <c:pt idx="48">
                  <c:v>0.36447830308462187</c:v>
                </c:pt>
                <c:pt idx="49">
                  <c:v>0.61789528717604059</c:v>
                </c:pt>
                <c:pt idx="50">
                  <c:v>0.45910822316827032</c:v>
                </c:pt>
                <c:pt idx="51">
                  <c:v>0.5745761445963079</c:v>
                </c:pt>
                <c:pt idx="52">
                  <c:v>0.44917469564567852</c:v>
                </c:pt>
                <c:pt idx="53">
                  <c:v>0.36612144297557647</c:v>
                </c:pt>
                <c:pt idx="54">
                  <c:v>0.25692732840391175</c:v>
                </c:pt>
                <c:pt idx="55">
                  <c:v>6.8787810889533577E-2</c:v>
                </c:pt>
                <c:pt idx="56">
                  <c:v>0.41242811262977064</c:v>
                </c:pt>
                <c:pt idx="57">
                  <c:v>0.57905743520800634</c:v>
                </c:pt>
                <c:pt idx="58">
                  <c:v>0.45380536261109666</c:v>
                </c:pt>
                <c:pt idx="59">
                  <c:v>0.54343117484502146</c:v>
                </c:pt>
                <c:pt idx="60">
                  <c:v>0.40212114422286693</c:v>
                </c:pt>
                <c:pt idx="61">
                  <c:v>0.40159832698483744</c:v>
                </c:pt>
                <c:pt idx="62">
                  <c:v>0.34184778549555428</c:v>
                </c:pt>
                <c:pt idx="63">
                  <c:v>4.7800433191422721E-2</c:v>
                </c:pt>
                <c:pt idx="64">
                  <c:v>0.28224662035999498</c:v>
                </c:pt>
                <c:pt idx="65">
                  <c:v>0.34573157069235916</c:v>
                </c:pt>
                <c:pt idx="66">
                  <c:v>0.1749943983867327</c:v>
                </c:pt>
                <c:pt idx="67">
                  <c:v>0.15497796698782307</c:v>
                </c:pt>
                <c:pt idx="68">
                  <c:v>0.39704234819627915</c:v>
                </c:pt>
                <c:pt idx="69">
                  <c:v>0.448502502053923</c:v>
                </c:pt>
                <c:pt idx="70">
                  <c:v>0.376353723205614</c:v>
                </c:pt>
                <c:pt idx="71">
                  <c:v>0.48778848308312484</c:v>
                </c:pt>
                <c:pt idx="72">
                  <c:v>0.48607065501531033</c:v>
                </c:pt>
                <c:pt idx="73">
                  <c:v>0.45851071775337676</c:v>
                </c:pt>
                <c:pt idx="74">
                  <c:v>0.36238703413249551</c:v>
                </c:pt>
                <c:pt idx="75">
                  <c:v>0.31809694525356363</c:v>
                </c:pt>
                <c:pt idx="76">
                  <c:v>0.41071028456195191</c:v>
                </c:pt>
                <c:pt idx="77">
                  <c:v>0.41071028456195191</c:v>
                </c:pt>
                <c:pt idx="78">
                  <c:v>0.49167226827992971</c:v>
                </c:pt>
                <c:pt idx="79">
                  <c:v>0.37702591679736952</c:v>
                </c:pt>
                <c:pt idx="80">
                  <c:v>0.26462021062065749</c:v>
                </c:pt>
                <c:pt idx="81">
                  <c:v>0.41227873627604672</c:v>
                </c:pt>
                <c:pt idx="82">
                  <c:v>0.64089924564941159</c:v>
                </c:pt>
                <c:pt idx="83">
                  <c:v>0.32623795653147902</c:v>
                </c:pt>
                <c:pt idx="84">
                  <c:v>0.46358951377996666</c:v>
                </c:pt>
                <c:pt idx="85">
                  <c:v>0.44484278138770611</c:v>
                </c:pt>
                <c:pt idx="86">
                  <c:v>0.44954813652998621</c:v>
                </c:pt>
                <c:pt idx="87">
                  <c:v>0.33183956979610052</c:v>
                </c:pt>
                <c:pt idx="88">
                  <c:v>0.35999701247292554</c:v>
                </c:pt>
                <c:pt idx="89">
                  <c:v>0.35947419523489393</c:v>
                </c:pt>
                <c:pt idx="90">
                  <c:v>0.5117633878557013</c:v>
                </c:pt>
                <c:pt idx="91">
                  <c:v>0.80678168645903403</c:v>
                </c:pt>
                <c:pt idx="92">
                  <c:v>0.3328105160952996</c:v>
                </c:pt>
                <c:pt idx="93">
                  <c:v>0.22436328329225233</c:v>
                </c:pt>
                <c:pt idx="94">
                  <c:v>0.33056987078945355</c:v>
                </c:pt>
                <c:pt idx="95">
                  <c:v>8.5219209799086135E-2</c:v>
                </c:pt>
                <c:pt idx="96">
                  <c:v>0.37717529315109344</c:v>
                </c:pt>
                <c:pt idx="97">
                  <c:v>0.33766524759130578</c:v>
                </c:pt>
                <c:pt idx="98">
                  <c:v>0.64284113824781408</c:v>
                </c:pt>
                <c:pt idx="99">
                  <c:v>0.37403838972290598</c:v>
                </c:pt>
                <c:pt idx="100">
                  <c:v>0.3488684741205445</c:v>
                </c:pt>
                <c:pt idx="101">
                  <c:v>0.39495107924415274</c:v>
                </c:pt>
                <c:pt idx="102">
                  <c:v>0.42027037120023819</c:v>
                </c:pt>
                <c:pt idx="103">
                  <c:v>0.31324221375755962</c:v>
                </c:pt>
                <c:pt idx="104">
                  <c:v>0.2401224886100515</c:v>
                </c:pt>
                <c:pt idx="105">
                  <c:v>0.48756441855254318</c:v>
                </c:pt>
                <c:pt idx="106">
                  <c:v>0.48091717081186064</c:v>
                </c:pt>
                <c:pt idx="107">
                  <c:v>0.68720591530360786</c:v>
                </c:pt>
                <c:pt idx="108">
                  <c:v>0.55187093883038252</c:v>
                </c:pt>
                <c:pt idx="109">
                  <c:v>0.32877735454477502</c:v>
                </c:pt>
                <c:pt idx="110">
                  <c:v>0.34901785047426842</c:v>
                </c:pt>
                <c:pt idx="111">
                  <c:v>0.48532377324669501</c:v>
                </c:pt>
                <c:pt idx="112">
                  <c:v>0.35910075435058414</c:v>
                </c:pt>
                <c:pt idx="113">
                  <c:v>0.27694375980282138</c:v>
                </c:pt>
                <c:pt idx="114">
                  <c:v>0.36858615281200841</c:v>
                </c:pt>
                <c:pt idx="115">
                  <c:v>0.13652998730300822</c:v>
                </c:pt>
                <c:pt idx="116">
                  <c:v>0.34087683919635303</c:v>
                </c:pt>
                <c:pt idx="117">
                  <c:v>0.37291806706998082</c:v>
                </c:pt>
                <c:pt idx="118">
                  <c:v>0.42430353275076488</c:v>
                </c:pt>
                <c:pt idx="119">
                  <c:v>0.51908282918813942</c:v>
                </c:pt>
                <c:pt idx="120">
                  <c:v>0.48801254761371071</c:v>
                </c:pt>
                <c:pt idx="121">
                  <c:v>0.37022929270296301</c:v>
                </c:pt>
                <c:pt idx="122">
                  <c:v>0.64642617073717112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1AF-4BBE-ABD9-D09C8BC87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307039"/>
        <c:axId val="1379308703"/>
      </c:scatterChart>
      <c:valAx>
        <c:axId val="1379307039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8703"/>
        <c:crosses val="autoZero"/>
        <c:crossBetween val="midCat"/>
        <c:majorUnit val="10"/>
      </c:valAx>
      <c:valAx>
        <c:axId val="13793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'exp1-endosome6'!$N$2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'exp1-endosome6'!$M$3:$M$146</c:f>
              <c:numCache>
                <c:formatCode>General</c:formatCode>
                <c:ptCount val="14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59</c:v>
                </c:pt>
                <c:pt idx="52">
                  <c:v>60</c:v>
                </c:pt>
                <c:pt idx="53">
                  <c:v>61</c:v>
                </c:pt>
                <c:pt idx="54">
                  <c:v>62</c:v>
                </c:pt>
                <c:pt idx="55">
                  <c:v>63</c:v>
                </c:pt>
                <c:pt idx="56">
                  <c:v>64</c:v>
                </c:pt>
                <c:pt idx="57">
                  <c:v>65</c:v>
                </c:pt>
                <c:pt idx="58">
                  <c:v>66</c:v>
                </c:pt>
                <c:pt idx="59">
                  <c:v>67</c:v>
                </c:pt>
                <c:pt idx="60">
                  <c:v>68</c:v>
                </c:pt>
                <c:pt idx="61">
                  <c:v>69</c:v>
                </c:pt>
                <c:pt idx="62">
                  <c:v>70</c:v>
                </c:pt>
                <c:pt idx="63">
                  <c:v>71</c:v>
                </c:pt>
              </c:numCache>
            </c:numRef>
          </c:xVal>
          <c:yVal>
            <c:numRef>
              <c:f>'exp1-endosome6'!$N$3:$N$146</c:f>
              <c:numCache>
                <c:formatCode>General</c:formatCode>
                <c:ptCount val="144"/>
                <c:pt idx="0">
                  <c:v>0.31316330444875046</c:v>
                </c:pt>
                <c:pt idx="1">
                  <c:v>0.2052477484123314</c:v>
                </c:pt>
                <c:pt idx="2">
                  <c:v>0.14183281039451548</c:v>
                </c:pt>
                <c:pt idx="3">
                  <c:v>0.22821771303609403</c:v>
                </c:pt>
                <c:pt idx="4">
                  <c:v>7.7394945034048368E-2</c:v>
                </c:pt>
                <c:pt idx="5">
                  <c:v>8.3912828230171543E-2</c:v>
                </c:pt>
                <c:pt idx="6">
                  <c:v>0.10221076893317185</c:v>
                </c:pt>
                <c:pt idx="7">
                  <c:v>0.13110518774978913</c:v>
                </c:pt>
                <c:pt idx="8">
                  <c:v>4.7539892527054513E-3</c:v>
                </c:pt>
                <c:pt idx="9">
                  <c:v>1.0740737097836945E-2</c:v>
                </c:pt>
                <c:pt idx="10">
                  <c:v>8.1112892490992017E-2</c:v>
                </c:pt>
                <c:pt idx="11">
                  <c:v>5.4192198867566953E-2</c:v>
                </c:pt>
                <c:pt idx="12">
                  <c:v>3.3422183753159626E-2</c:v>
                </c:pt>
                <c:pt idx="13">
                  <c:v>3.3179566370606034E-3</c:v>
                </c:pt>
                <c:pt idx="14">
                  <c:v>0</c:v>
                </c:pt>
                <c:pt idx="15">
                  <c:v>7.5365483415134604E-2</c:v>
                </c:pt>
                <c:pt idx="16">
                  <c:v>0.25530561593668338</c:v>
                </c:pt>
                <c:pt idx="17">
                  <c:v>0.11541374460258286</c:v>
                </c:pt>
                <c:pt idx="18">
                  <c:v>0.1945168471543274</c:v>
                </c:pt>
                <c:pt idx="19">
                  <c:v>0.1908546361231053</c:v>
                </c:pt>
                <c:pt idx="20">
                  <c:v>0.25447940539069569</c:v>
                </c:pt>
                <c:pt idx="21">
                  <c:v>0.36098187910441348</c:v>
                </c:pt>
                <c:pt idx="22">
                  <c:v>0.34846413361004819</c:v>
                </c:pt>
                <c:pt idx="23">
                  <c:v>0.346198611835138</c:v>
                </c:pt>
                <c:pt idx="24">
                  <c:v>0.48398561344493735</c:v>
                </c:pt>
                <c:pt idx="25">
                  <c:v>0.57621300494742744</c:v>
                </c:pt>
                <c:pt idx="26">
                  <c:v>0.47083509558796949</c:v>
                </c:pt>
                <c:pt idx="27">
                  <c:v>0.56976397263013634</c:v>
                </c:pt>
                <c:pt idx="28">
                  <c:v>0.64391636913251116</c:v>
                </c:pt>
                <c:pt idx="29">
                  <c:v>0.7670282977111994</c:v>
                </c:pt>
                <c:pt idx="30">
                  <c:v>0.70110522053592195</c:v>
                </c:pt>
                <c:pt idx="31">
                  <c:v>0.6161530718967102</c:v>
                </c:pt>
                <c:pt idx="32">
                  <c:v>0.79865708000144209</c:v>
                </c:pt>
                <c:pt idx="33">
                  <c:v>0.73507821131974027</c:v>
                </c:pt>
                <c:pt idx="34">
                  <c:v>0.73967154852183714</c:v>
                </c:pt>
                <c:pt idx="35">
                  <c:v>0.8406036582766947</c:v>
                </c:pt>
                <c:pt idx="36">
                  <c:v>0.72033100879651901</c:v>
                </c:pt>
                <c:pt idx="37">
                  <c:v>0.87408485706885386</c:v>
                </c:pt>
                <c:pt idx="38">
                  <c:v>0.84680679459815666</c:v>
                </c:pt>
                <c:pt idx="39">
                  <c:v>0.74105512332503809</c:v>
                </c:pt>
                <c:pt idx="40">
                  <c:v>0.69235132308438818</c:v>
                </c:pt>
                <c:pt idx="41">
                  <c:v>0.81417147803165113</c:v>
                </c:pt>
                <c:pt idx="42">
                  <c:v>0.6552210277141175</c:v>
                </c:pt>
                <c:pt idx="43">
                  <c:v>0.79473257990800161</c:v>
                </c:pt>
                <c:pt idx="44">
                  <c:v>0.77406092319192643</c:v>
                </c:pt>
                <c:pt idx="45">
                  <c:v>0.62482500401630081</c:v>
                </c:pt>
                <c:pt idx="46">
                  <c:v>0.72552105361516273</c:v>
                </c:pt>
                <c:pt idx="47">
                  <c:v>0.9667122393912263</c:v>
                </c:pt>
                <c:pt idx="48">
                  <c:v>0.93871616061270691</c:v>
                </c:pt>
                <c:pt idx="49">
                  <c:v>0.909247984472487</c:v>
                </c:pt>
                <c:pt idx="50">
                  <c:v>0.82386961610717091</c:v>
                </c:pt>
                <c:pt idx="51">
                  <c:v>0.8874255344959292</c:v>
                </c:pt>
                <c:pt idx="52">
                  <c:v>0.6568406626733152</c:v>
                </c:pt>
                <c:pt idx="53">
                  <c:v>0.88462232014347164</c:v>
                </c:pt>
                <c:pt idx="54">
                  <c:v>0.82992849344441266</c:v>
                </c:pt>
                <c:pt idx="55">
                  <c:v>0.98834452979767617</c:v>
                </c:pt>
                <c:pt idx="56">
                  <c:v>0.94551272593743707</c:v>
                </c:pt>
                <c:pt idx="57">
                  <c:v>0.91405443153763666</c:v>
                </c:pt>
                <c:pt idx="58">
                  <c:v>0.96789909739776447</c:v>
                </c:pt>
                <c:pt idx="59">
                  <c:v>0.80334877560187146</c:v>
                </c:pt>
                <c:pt idx="60">
                  <c:v>0.64398194139806608</c:v>
                </c:pt>
                <c:pt idx="61">
                  <c:v>0.79575878586393078</c:v>
                </c:pt>
                <c:pt idx="62">
                  <c:v>1</c:v>
                </c:pt>
                <c:pt idx="63">
                  <c:v>0.95388630424875476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84E-4F74-9A6A-18614466A6B0}"/>
            </c:ext>
          </c:extLst>
        </c:ser>
        <c:ser>
          <c:idx val="1"/>
          <c:order val="1"/>
          <c:tx>
            <c:strRef>
              <c:f>'exp1-endosome6'!$O$2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'exp1-endosome6'!$M$3:$M$146</c:f>
              <c:numCache>
                <c:formatCode>General</c:formatCode>
                <c:ptCount val="14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59</c:v>
                </c:pt>
                <c:pt idx="52">
                  <c:v>60</c:v>
                </c:pt>
                <c:pt idx="53">
                  <c:v>61</c:v>
                </c:pt>
                <c:pt idx="54">
                  <c:v>62</c:v>
                </c:pt>
                <c:pt idx="55">
                  <c:v>63</c:v>
                </c:pt>
                <c:pt idx="56">
                  <c:v>64</c:v>
                </c:pt>
                <c:pt idx="57">
                  <c:v>65</c:v>
                </c:pt>
                <c:pt idx="58">
                  <c:v>66</c:v>
                </c:pt>
                <c:pt idx="59">
                  <c:v>67</c:v>
                </c:pt>
                <c:pt idx="60">
                  <c:v>68</c:v>
                </c:pt>
                <c:pt idx="61">
                  <c:v>69</c:v>
                </c:pt>
                <c:pt idx="62">
                  <c:v>70</c:v>
                </c:pt>
                <c:pt idx="63">
                  <c:v>71</c:v>
                </c:pt>
              </c:numCache>
            </c:numRef>
          </c:xVal>
          <c:yVal>
            <c:numRef>
              <c:f>'exp1-endosome6'!$O$3:$O$146</c:f>
              <c:numCache>
                <c:formatCode>General</c:formatCode>
                <c:ptCount val="144"/>
                <c:pt idx="0">
                  <c:v>0.79268708934209475</c:v>
                </c:pt>
                <c:pt idx="1">
                  <c:v>0.46505674545609621</c:v>
                </c:pt>
                <c:pt idx="2">
                  <c:v>0.45933953408993805</c:v>
                </c:pt>
                <c:pt idx="3">
                  <c:v>0.52427681542793581</c:v>
                </c:pt>
                <c:pt idx="4">
                  <c:v>0.37400802116221382</c:v>
                </c:pt>
                <c:pt idx="5">
                  <c:v>0.48754159911255096</c:v>
                </c:pt>
                <c:pt idx="6">
                  <c:v>0.40199675740251006</c:v>
                </c:pt>
                <c:pt idx="7">
                  <c:v>0.31824387746394772</c:v>
                </c:pt>
                <c:pt idx="8">
                  <c:v>9.2115368205477985E-2</c:v>
                </c:pt>
                <c:pt idx="9">
                  <c:v>8.5032852632477007E-2</c:v>
                </c:pt>
                <c:pt idx="10">
                  <c:v>0.11285092584691697</c:v>
                </c:pt>
                <c:pt idx="11">
                  <c:v>9.6253946582474173E-2</c:v>
                </c:pt>
                <c:pt idx="12">
                  <c:v>3.4345933953409305E-2</c:v>
                </c:pt>
                <c:pt idx="13">
                  <c:v>0.15334072873112264</c:v>
                </c:pt>
                <c:pt idx="14">
                  <c:v>0.14933014762351743</c:v>
                </c:pt>
                <c:pt idx="15">
                  <c:v>0.22395255567881331</c:v>
                </c:pt>
                <c:pt idx="16">
                  <c:v>0.39482891031657852</c:v>
                </c:pt>
                <c:pt idx="17">
                  <c:v>0.40536735216315306</c:v>
                </c:pt>
                <c:pt idx="18">
                  <c:v>0.65009813123986582</c:v>
                </c:pt>
                <c:pt idx="19">
                  <c:v>0.68039081832920945</c:v>
                </c:pt>
                <c:pt idx="20">
                  <c:v>0.28952982336376842</c:v>
                </c:pt>
                <c:pt idx="21">
                  <c:v>0.27190886594419295</c:v>
                </c:pt>
                <c:pt idx="22">
                  <c:v>0.29349773871490836</c:v>
                </c:pt>
                <c:pt idx="23">
                  <c:v>0.47341923372301431</c:v>
                </c:pt>
                <c:pt idx="24">
                  <c:v>0.5638706374264022</c:v>
                </c:pt>
                <c:pt idx="25">
                  <c:v>0.69515317006570587</c:v>
                </c:pt>
                <c:pt idx="26">
                  <c:v>0.6669937707995558</c:v>
                </c:pt>
                <c:pt idx="27">
                  <c:v>0.64267428961515716</c:v>
                </c:pt>
                <c:pt idx="28">
                  <c:v>0.50627186620018982</c:v>
                </c:pt>
                <c:pt idx="29">
                  <c:v>0.73632562505333421</c:v>
                </c:pt>
                <c:pt idx="30">
                  <c:v>0.50059732059049444</c:v>
                </c:pt>
                <c:pt idx="31">
                  <c:v>0.28948715760730315</c:v>
                </c:pt>
                <c:pt idx="32">
                  <c:v>0.32276644764911688</c:v>
                </c:pt>
                <c:pt idx="33">
                  <c:v>0.34269135591773986</c:v>
                </c:pt>
                <c:pt idx="34">
                  <c:v>0.39645020906220818</c:v>
                </c:pt>
                <c:pt idx="35">
                  <c:v>0.46923798958955526</c:v>
                </c:pt>
                <c:pt idx="36">
                  <c:v>0.3326222373922712</c:v>
                </c:pt>
                <c:pt idx="37">
                  <c:v>0.55175356259066333</c:v>
                </c:pt>
                <c:pt idx="38">
                  <c:v>0.40784196603805917</c:v>
                </c:pt>
                <c:pt idx="39">
                  <c:v>0.50793583070227744</c:v>
                </c:pt>
                <c:pt idx="40">
                  <c:v>0.40007679836163312</c:v>
                </c:pt>
                <c:pt idx="41">
                  <c:v>0.44214523423500318</c:v>
                </c:pt>
                <c:pt idx="42">
                  <c:v>0.57982763034388762</c:v>
                </c:pt>
                <c:pt idx="43">
                  <c:v>5.6660124584010242E-2</c:v>
                </c:pt>
                <c:pt idx="44">
                  <c:v>0.2394828910316581</c:v>
                </c:pt>
                <c:pt idx="45">
                  <c:v>0</c:v>
                </c:pt>
                <c:pt idx="46">
                  <c:v>0.29793497738714941</c:v>
                </c:pt>
                <c:pt idx="47">
                  <c:v>0.37844525983445726</c:v>
                </c:pt>
                <c:pt idx="48">
                  <c:v>0.32639303694854671</c:v>
                </c:pt>
                <c:pt idx="49">
                  <c:v>0.62492533492618818</c:v>
                </c:pt>
                <c:pt idx="50">
                  <c:v>0.20880621213414147</c:v>
                </c:pt>
                <c:pt idx="51">
                  <c:v>0.38727707142247642</c:v>
                </c:pt>
                <c:pt idx="52">
                  <c:v>0.23274170151036722</c:v>
                </c:pt>
                <c:pt idx="53">
                  <c:v>0.41560713371448033</c:v>
                </c:pt>
                <c:pt idx="54">
                  <c:v>0.25415991125522641</c:v>
                </c:pt>
                <c:pt idx="55">
                  <c:v>0.43310009386466486</c:v>
                </c:pt>
                <c:pt idx="56">
                  <c:v>0.52444747845379458</c:v>
                </c:pt>
                <c:pt idx="57">
                  <c:v>0.71068350541855063</c:v>
                </c:pt>
                <c:pt idx="58">
                  <c:v>0.66571379810564113</c:v>
                </c:pt>
                <c:pt idx="59">
                  <c:v>0.51689563955969009</c:v>
                </c:pt>
                <c:pt idx="60">
                  <c:v>0.19267855619080221</c:v>
                </c:pt>
                <c:pt idx="61">
                  <c:v>0.55200955712944766</c:v>
                </c:pt>
                <c:pt idx="62">
                  <c:v>0.63955968939329366</c:v>
                </c:pt>
                <c:pt idx="6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4E-4F74-9A6A-18614466A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'exp3-endosome16'!$K$2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'exp3-endosome16'!$J$3:$J$95</c:f>
              <c:numCache>
                <c:formatCode>General</c:formatCode>
                <c:ptCount val="9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53</c:v>
                </c:pt>
                <c:pt idx="13">
                  <c:v>54</c:v>
                </c:pt>
                <c:pt idx="14">
                  <c:v>55</c:v>
                </c:pt>
                <c:pt idx="15">
                  <c:v>56</c:v>
                </c:pt>
                <c:pt idx="16">
                  <c:v>57</c:v>
                </c:pt>
                <c:pt idx="17">
                  <c:v>58</c:v>
                </c:pt>
                <c:pt idx="18">
                  <c:v>59</c:v>
                </c:pt>
                <c:pt idx="19">
                  <c:v>60</c:v>
                </c:pt>
                <c:pt idx="20">
                  <c:v>61</c:v>
                </c:pt>
                <c:pt idx="21">
                  <c:v>62</c:v>
                </c:pt>
                <c:pt idx="22">
                  <c:v>63</c:v>
                </c:pt>
                <c:pt idx="23">
                  <c:v>64</c:v>
                </c:pt>
                <c:pt idx="24">
                  <c:v>65</c:v>
                </c:pt>
                <c:pt idx="25">
                  <c:v>66</c:v>
                </c:pt>
                <c:pt idx="26">
                  <c:v>67</c:v>
                </c:pt>
                <c:pt idx="27">
                  <c:v>68</c:v>
                </c:pt>
                <c:pt idx="28">
                  <c:v>69</c:v>
                </c:pt>
                <c:pt idx="29">
                  <c:v>70</c:v>
                </c:pt>
                <c:pt idx="30">
                  <c:v>71</c:v>
                </c:pt>
                <c:pt idx="31">
                  <c:v>72</c:v>
                </c:pt>
                <c:pt idx="32">
                  <c:v>73</c:v>
                </c:pt>
                <c:pt idx="33">
                  <c:v>74</c:v>
                </c:pt>
                <c:pt idx="34">
                  <c:v>75</c:v>
                </c:pt>
                <c:pt idx="35">
                  <c:v>76</c:v>
                </c:pt>
                <c:pt idx="36">
                  <c:v>77</c:v>
                </c:pt>
                <c:pt idx="37">
                  <c:v>78</c:v>
                </c:pt>
                <c:pt idx="38">
                  <c:v>79</c:v>
                </c:pt>
                <c:pt idx="39">
                  <c:v>80</c:v>
                </c:pt>
                <c:pt idx="40">
                  <c:v>81</c:v>
                </c:pt>
                <c:pt idx="41">
                  <c:v>82</c:v>
                </c:pt>
                <c:pt idx="42">
                  <c:v>83</c:v>
                </c:pt>
                <c:pt idx="43">
                  <c:v>84</c:v>
                </c:pt>
                <c:pt idx="44">
                  <c:v>85</c:v>
                </c:pt>
                <c:pt idx="45">
                  <c:v>86</c:v>
                </c:pt>
                <c:pt idx="46">
                  <c:v>87</c:v>
                </c:pt>
                <c:pt idx="47">
                  <c:v>88</c:v>
                </c:pt>
                <c:pt idx="48">
                  <c:v>89</c:v>
                </c:pt>
                <c:pt idx="49">
                  <c:v>90</c:v>
                </c:pt>
                <c:pt idx="50">
                  <c:v>91</c:v>
                </c:pt>
                <c:pt idx="51">
                  <c:v>92</c:v>
                </c:pt>
                <c:pt idx="52">
                  <c:v>93</c:v>
                </c:pt>
                <c:pt idx="53">
                  <c:v>94</c:v>
                </c:pt>
                <c:pt idx="54">
                  <c:v>95</c:v>
                </c:pt>
                <c:pt idx="55">
                  <c:v>96</c:v>
                </c:pt>
                <c:pt idx="56">
                  <c:v>97</c:v>
                </c:pt>
                <c:pt idx="57">
                  <c:v>98</c:v>
                </c:pt>
                <c:pt idx="58">
                  <c:v>99</c:v>
                </c:pt>
                <c:pt idx="59">
                  <c:v>100</c:v>
                </c:pt>
                <c:pt idx="60">
                  <c:v>101</c:v>
                </c:pt>
                <c:pt idx="61">
                  <c:v>102</c:v>
                </c:pt>
                <c:pt idx="62">
                  <c:v>103</c:v>
                </c:pt>
                <c:pt idx="63">
                  <c:v>104</c:v>
                </c:pt>
                <c:pt idx="64">
                  <c:v>105</c:v>
                </c:pt>
                <c:pt idx="65">
                  <c:v>106</c:v>
                </c:pt>
                <c:pt idx="66">
                  <c:v>107</c:v>
                </c:pt>
                <c:pt idx="67">
                  <c:v>108</c:v>
                </c:pt>
                <c:pt idx="68">
                  <c:v>109</c:v>
                </c:pt>
                <c:pt idx="69">
                  <c:v>110</c:v>
                </c:pt>
                <c:pt idx="70">
                  <c:v>111</c:v>
                </c:pt>
                <c:pt idx="71">
                  <c:v>112</c:v>
                </c:pt>
                <c:pt idx="72">
                  <c:v>113</c:v>
                </c:pt>
                <c:pt idx="73">
                  <c:v>114</c:v>
                </c:pt>
                <c:pt idx="74">
                  <c:v>115</c:v>
                </c:pt>
                <c:pt idx="75">
                  <c:v>116</c:v>
                </c:pt>
                <c:pt idx="76">
                  <c:v>117</c:v>
                </c:pt>
                <c:pt idx="77">
                  <c:v>118</c:v>
                </c:pt>
                <c:pt idx="78">
                  <c:v>119</c:v>
                </c:pt>
                <c:pt idx="79">
                  <c:v>120</c:v>
                </c:pt>
                <c:pt idx="80">
                  <c:v>121</c:v>
                </c:pt>
                <c:pt idx="81">
                  <c:v>122</c:v>
                </c:pt>
                <c:pt idx="82">
                  <c:v>123</c:v>
                </c:pt>
                <c:pt idx="83">
                  <c:v>124</c:v>
                </c:pt>
                <c:pt idx="84">
                  <c:v>125</c:v>
                </c:pt>
              </c:numCache>
            </c:numRef>
          </c:xVal>
          <c:yVal>
            <c:numRef>
              <c:f>'exp3-endosome16'!$K$3:$K$95</c:f>
              <c:numCache>
                <c:formatCode>General</c:formatCode>
                <c:ptCount val="93"/>
                <c:pt idx="0">
                  <c:v>0.21369829669597259</c:v>
                </c:pt>
                <c:pt idx="1">
                  <c:v>0.10500906999252392</c:v>
                </c:pt>
                <c:pt idx="2">
                  <c:v>0.13625273113992156</c:v>
                </c:pt>
                <c:pt idx="3">
                  <c:v>0.20959506685135074</c:v>
                </c:pt>
                <c:pt idx="4">
                  <c:v>0.25436547723229019</c:v>
                </c:pt>
                <c:pt idx="5">
                  <c:v>6.6155887960961474E-2</c:v>
                </c:pt>
                <c:pt idx="6">
                  <c:v>0.17159962213194105</c:v>
                </c:pt>
                <c:pt idx="7">
                  <c:v>0.14504453858948599</c:v>
                </c:pt>
                <c:pt idx="8">
                  <c:v>1.4824946246530217E-2</c:v>
                </c:pt>
                <c:pt idx="9">
                  <c:v>0.18135928181886676</c:v>
                </c:pt>
                <c:pt idx="10">
                  <c:v>4.719293873553309E-2</c:v>
                </c:pt>
                <c:pt idx="11">
                  <c:v>8.3739502860090687E-2</c:v>
                </c:pt>
                <c:pt idx="12">
                  <c:v>0.11849525056941021</c:v>
                </c:pt>
                <c:pt idx="13">
                  <c:v>0.1745611340678192</c:v>
                </c:pt>
                <c:pt idx="14">
                  <c:v>0.30286820402556991</c:v>
                </c:pt>
                <c:pt idx="15">
                  <c:v>0.100569699849896</c:v>
                </c:pt>
                <c:pt idx="16">
                  <c:v>0.21382000266594028</c:v>
                </c:pt>
                <c:pt idx="17">
                  <c:v>0.11297211774183262</c:v>
                </c:pt>
                <c:pt idx="18">
                  <c:v>0.1374292221829419</c:v>
                </c:pt>
                <c:pt idx="19">
                  <c:v>0</c:v>
                </c:pt>
                <c:pt idx="20">
                  <c:v>0.31178751296748164</c:v>
                </c:pt>
                <c:pt idx="21">
                  <c:v>0.36574962184216492</c:v>
                </c:pt>
                <c:pt idx="22">
                  <c:v>0.27910076674761086</c:v>
                </c:pt>
                <c:pt idx="23">
                  <c:v>0.17849049824105895</c:v>
                </c:pt>
                <c:pt idx="24">
                  <c:v>0.27338058615913369</c:v>
                </c:pt>
                <c:pt idx="25">
                  <c:v>0.33518983233553756</c:v>
                </c:pt>
                <c:pt idx="26">
                  <c:v>0.28431673688907944</c:v>
                </c:pt>
                <c:pt idx="27">
                  <c:v>0.38015149495499767</c:v>
                </c:pt>
                <c:pt idx="28">
                  <c:v>0.40860750983789929</c:v>
                </c:pt>
                <c:pt idx="29">
                  <c:v>0.47319860675642028</c:v>
                </c:pt>
                <c:pt idx="30">
                  <c:v>0.38106139196856487</c:v>
                </c:pt>
                <c:pt idx="31">
                  <c:v>0.43529009487270132</c:v>
                </c:pt>
                <c:pt idx="32">
                  <c:v>0.35514961141022455</c:v>
                </c:pt>
                <c:pt idx="33">
                  <c:v>0.32958556219464852</c:v>
                </c:pt>
                <c:pt idx="34">
                  <c:v>0.38272470689145599</c:v>
                </c:pt>
                <c:pt idx="35">
                  <c:v>0.32838588906211075</c:v>
                </c:pt>
                <c:pt idx="36">
                  <c:v>0.26173158617651998</c:v>
                </c:pt>
                <c:pt idx="37">
                  <c:v>0.38727419195929241</c:v>
                </c:pt>
                <c:pt idx="38">
                  <c:v>0.45130312320701044</c:v>
                </c:pt>
                <c:pt idx="39">
                  <c:v>0.36607417109541174</c:v>
                </c:pt>
                <c:pt idx="40">
                  <c:v>0.41137197401287789</c:v>
                </c:pt>
                <c:pt idx="41">
                  <c:v>0.50932789326965999</c:v>
                </c:pt>
                <c:pt idx="42">
                  <c:v>0.41115174416246025</c:v>
                </c:pt>
                <c:pt idx="43">
                  <c:v>0.46018186349226592</c:v>
                </c:pt>
                <c:pt idx="44">
                  <c:v>0.49668785896016732</c:v>
                </c:pt>
                <c:pt idx="45">
                  <c:v>0.52604797533425685</c:v>
                </c:pt>
                <c:pt idx="46">
                  <c:v>0.54547456635003788</c:v>
                </c:pt>
                <c:pt idx="47">
                  <c:v>0.59555367523051694</c:v>
                </c:pt>
                <c:pt idx="48">
                  <c:v>0.55029644096970709</c:v>
                </c:pt>
                <c:pt idx="49">
                  <c:v>0.58255431853350081</c:v>
                </c:pt>
                <c:pt idx="50">
                  <c:v>0.5513338394756212</c:v>
                </c:pt>
                <c:pt idx="51">
                  <c:v>0.56111668125206504</c:v>
                </c:pt>
                <c:pt idx="52">
                  <c:v>0.57769187525717636</c:v>
                </c:pt>
                <c:pt idx="53">
                  <c:v>0.59744881104858394</c:v>
                </c:pt>
                <c:pt idx="54">
                  <c:v>0.48393191420308684</c:v>
                </c:pt>
                <c:pt idx="55">
                  <c:v>0.68406289300886136</c:v>
                </c:pt>
                <c:pt idx="56">
                  <c:v>0.55308408723420277</c:v>
                </c:pt>
                <c:pt idx="57">
                  <c:v>0.67180536317641015</c:v>
                </c:pt>
                <c:pt idx="58">
                  <c:v>0.58287886778674791</c:v>
                </c:pt>
                <c:pt idx="59">
                  <c:v>0.60783438715248583</c:v>
                </c:pt>
                <c:pt idx="60">
                  <c:v>0.6262815348861468</c:v>
                </c:pt>
                <c:pt idx="61">
                  <c:v>0.63318979756240346</c:v>
                </c:pt>
                <c:pt idx="62">
                  <c:v>0.68130422435626237</c:v>
                </c:pt>
                <c:pt idx="63">
                  <c:v>0.65835395573379984</c:v>
                </c:pt>
                <c:pt idx="64">
                  <c:v>0.62345911548737454</c:v>
                </c:pt>
                <c:pt idx="65">
                  <c:v>0.76741409586953158</c:v>
                </c:pt>
                <c:pt idx="66">
                  <c:v>0.8375283256156294</c:v>
                </c:pt>
                <c:pt idx="67">
                  <c:v>0.81694842564634573</c:v>
                </c:pt>
                <c:pt idx="68">
                  <c:v>0.76699102273583442</c:v>
                </c:pt>
                <c:pt idx="69">
                  <c:v>0.71640770340834681</c:v>
                </c:pt>
                <c:pt idx="70">
                  <c:v>0.8215964345946325</c:v>
                </c:pt>
                <c:pt idx="71">
                  <c:v>0.76682874810921087</c:v>
                </c:pt>
                <c:pt idx="72">
                  <c:v>0.6809159243568419</c:v>
                </c:pt>
                <c:pt idx="73">
                  <c:v>0.66992761392548139</c:v>
                </c:pt>
                <c:pt idx="74">
                  <c:v>0.61361252296475777</c:v>
                </c:pt>
                <c:pt idx="75">
                  <c:v>0.59268489165270943</c:v>
                </c:pt>
                <c:pt idx="76">
                  <c:v>0.69923557059815611</c:v>
                </c:pt>
                <c:pt idx="77">
                  <c:v>0.80815082267440175</c:v>
                </c:pt>
                <c:pt idx="78">
                  <c:v>0.87745947480976194</c:v>
                </c:pt>
                <c:pt idx="79">
                  <c:v>1</c:v>
                </c:pt>
                <c:pt idx="80">
                  <c:v>0.82783821219725662</c:v>
                </c:pt>
                <c:pt idx="81">
                  <c:v>0.88182929868383697</c:v>
                </c:pt>
                <c:pt idx="82">
                  <c:v>0.81925504355335066</c:v>
                </c:pt>
                <c:pt idx="83">
                  <c:v>0.87905903898647908</c:v>
                </c:pt>
                <c:pt idx="84">
                  <c:v>0.94093783143143628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E6-4F41-ABA1-AA779504DC20}"/>
            </c:ext>
          </c:extLst>
        </c:ser>
        <c:ser>
          <c:idx val="1"/>
          <c:order val="1"/>
          <c:tx>
            <c:strRef>
              <c:f>'exp3-endosome16'!$L$2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'exp3-endosome16'!$J$3:$J$95</c:f>
              <c:numCache>
                <c:formatCode>General</c:formatCode>
                <c:ptCount val="93"/>
                <c:pt idx="0">
                  <c:v>41</c:v>
                </c:pt>
                <c:pt idx="1">
                  <c:v>42</c:v>
                </c:pt>
                <c:pt idx="2">
                  <c:v>43</c:v>
                </c:pt>
                <c:pt idx="3">
                  <c:v>44</c:v>
                </c:pt>
                <c:pt idx="4">
                  <c:v>45</c:v>
                </c:pt>
                <c:pt idx="5">
                  <c:v>46</c:v>
                </c:pt>
                <c:pt idx="6">
                  <c:v>47</c:v>
                </c:pt>
                <c:pt idx="7">
                  <c:v>48</c:v>
                </c:pt>
                <c:pt idx="8">
                  <c:v>49</c:v>
                </c:pt>
                <c:pt idx="9">
                  <c:v>50</c:v>
                </c:pt>
                <c:pt idx="10">
                  <c:v>51</c:v>
                </c:pt>
                <c:pt idx="11">
                  <c:v>52</c:v>
                </c:pt>
                <c:pt idx="12">
                  <c:v>53</c:v>
                </c:pt>
                <c:pt idx="13">
                  <c:v>54</c:v>
                </c:pt>
                <c:pt idx="14">
                  <c:v>55</c:v>
                </c:pt>
                <c:pt idx="15">
                  <c:v>56</c:v>
                </c:pt>
                <c:pt idx="16">
                  <c:v>57</c:v>
                </c:pt>
                <c:pt idx="17">
                  <c:v>58</c:v>
                </c:pt>
                <c:pt idx="18">
                  <c:v>59</c:v>
                </c:pt>
                <c:pt idx="19">
                  <c:v>60</c:v>
                </c:pt>
                <c:pt idx="20">
                  <c:v>61</c:v>
                </c:pt>
                <c:pt idx="21">
                  <c:v>62</c:v>
                </c:pt>
                <c:pt idx="22">
                  <c:v>63</c:v>
                </c:pt>
                <c:pt idx="23">
                  <c:v>64</c:v>
                </c:pt>
                <c:pt idx="24">
                  <c:v>65</c:v>
                </c:pt>
                <c:pt idx="25">
                  <c:v>66</c:v>
                </c:pt>
                <c:pt idx="26">
                  <c:v>67</c:v>
                </c:pt>
                <c:pt idx="27">
                  <c:v>68</c:v>
                </c:pt>
                <c:pt idx="28">
                  <c:v>69</c:v>
                </c:pt>
                <c:pt idx="29">
                  <c:v>70</c:v>
                </c:pt>
                <c:pt idx="30">
                  <c:v>71</c:v>
                </c:pt>
                <c:pt idx="31">
                  <c:v>72</c:v>
                </c:pt>
                <c:pt idx="32">
                  <c:v>73</c:v>
                </c:pt>
                <c:pt idx="33">
                  <c:v>74</c:v>
                </c:pt>
                <c:pt idx="34">
                  <c:v>75</c:v>
                </c:pt>
                <c:pt idx="35">
                  <c:v>76</c:v>
                </c:pt>
                <c:pt idx="36">
                  <c:v>77</c:v>
                </c:pt>
                <c:pt idx="37">
                  <c:v>78</c:v>
                </c:pt>
                <c:pt idx="38">
                  <c:v>79</c:v>
                </c:pt>
                <c:pt idx="39">
                  <c:v>80</c:v>
                </c:pt>
                <c:pt idx="40">
                  <c:v>81</c:v>
                </c:pt>
                <c:pt idx="41">
                  <c:v>82</c:v>
                </c:pt>
                <c:pt idx="42">
                  <c:v>83</c:v>
                </c:pt>
                <c:pt idx="43">
                  <c:v>84</c:v>
                </c:pt>
                <c:pt idx="44">
                  <c:v>85</c:v>
                </c:pt>
                <c:pt idx="45">
                  <c:v>86</c:v>
                </c:pt>
                <c:pt idx="46">
                  <c:v>87</c:v>
                </c:pt>
                <c:pt idx="47">
                  <c:v>88</c:v>
                </c:pt>
                <c:pt idx="48">
                  <c:v>89</c:v>
                </c:pt>
                <c:pt idx="49">
                  <c:v>90</c:v>
                </c:pt>
                <c:pt idx="50">
                  <c:v>91</c:v>
                </c:pt>
                <c:pt idx="51">
                  <c:v>92</c:v>
                </c:pt>
                <c:pt idx="52">
                  <c:v>93</c:v>
                </c:pt>
                <c:pt idx="53">
                  <c:v>94</c:v>
                </c:pt>
                <c:pt idx="54">
                  <c:v>95</c:v>
                </c:pt>
                <c:pt idx="55">
                  <c:v>96</c:v>
                </c:pt>
                <c:pt idx="56">
                  <c:v>97</c:v>
                </c:pt>
                <c:pt idx="57">
                  <c:v>98</c:v>
                </c:pt>
                <c:pt idx="58">
                  <c:v>99</c:v>
                </c:pt>
                <c:pt idx="59">
                  <c:v>100</c:v>
                </c:pt>
                <c:pt idx="60">
                  <c:v>101</c:v>
                </c:pt>
                <c:pt idx="61">
                  <c:v>102</c:v>
                </c:pt>
                <c:pt idx="62">
                  <c:v>103</c:v>
                </c:pt>
                <c:pt idx="63">
                  <c:v>104</c:v>
                </c:pt>
                <c:pt idx="64">
                  <c:v>105</c:v>
                </c:pt>
                <c:pt idx="65">
                  <c:v>106</c:v>
                </c:pt>
                <c:pt idx="66">
                  <c:v>107</c:v>
                </c:pt>
                <c:pt idx="67">
                  <c:v>108</c:v>
                </c:pt>
                <c:pt idx="68">
                  <c:v>109</c:v>
                </c:pt>
                <c:pt idx="69">
                  <c:v>110</c:v>
                </c:pt>
                <c:pt idx="70">
                  <c:v>111</c:v>
                </c:pt>
                <c:pt idx="71">
                  <c:v>112</c:v>
                </c:pt>
                <c:pt idx="72">
                  <c:v>113</c:v>
                </c:pt>
                <c:pt idx="73">
                  <c:v>114</c:v>
                </c:pt>
                <c:pt idx="74">
                  <c:v>115</c:v>
                </c:pt>
                <c:pt idx="75">
                  <c:v>116</c:v>
                </c:pt>
                <c:pt idx="76">
                  <c:v>117</c:v>
                </c:pt>
                <c:pt idx="77">
                  <c:v>118</c:v>
                </c:pt>
                <c:pt idx="78">
                  <c:v>119</c:v>
                </c:pt>
                <c:pt idx="79">
                  <c:v>120</c:v>
                </c:pt>
                <c:pt idx="80">
                  <c:v>121</c:v>
                </c:pt>
                <c:pt idx="81">
                  <c:v>122</c:v>
                </c:pt>
                <c:pt idx="82">
                  <c:v>123</c:v>
                </c:pt>
                <c:pt idx="83">
                  <c:v>124</c:v>
                </c:pt>
                <c:pt idx="84">
                  <c:v>125</c:v>
                </c:pt>
              </c:numCache>
            </c:numRef>
          </c:xVal>
          <c:yVal>
            <c:numRef>
              <c:f>'exp3-endosome16'!$L$3:$L$95</c:f>
              <c:numCache>
                <c:formatCode>General</c:formatCode>
                <c:ptCount val="93"/>
                <c:pt idx="0">
                  <c:v>0.29025208772340572</c:v>
                </c:pt>
                <c:pt idx="1">
                  <c:v>0.17458830874892661</c:v>
                </c:pt>
                <c:pt idx="2">
                  <c:v>0</c:v>
                </c:pt>
                <c:pt idx="3">
                  <c:v>0.6124248809802556</c:v>
                </c:pt>
                <c:pt idx="4">
                  <c:v>0.69991414969171917</c:v>
                </c:pt>
                <c:pt idx="5">
                  <c:v>0.39733083586982071</c:v>
                </c:pt>
                <c:pt idx="6">
                  <c:v>0.47724966830562826</c:v>
                </c:pt>
                <c:pt idx="7">
                  <c:v>0.53172559119644069</c:v>
                </c:pt>
                <c:pt idx="8">
                  <c:v>0.35143994380707017</c:v>
                </c:pt>
                <c:pt idx="9">
                  <c:v>0.56747053773511225</c:v>
                </c:pt>
                <c:pt idx="10">
                  <c:v>0.52165769140716489</c:v>
                </c:pt>
                <c:pt idx="11">
                  <c:v>0.43830484664013036</c:v>
                </c:pt>
                <c:pt idx="12">
                  <c:v>0.50433153828143251</c:v>
                </c:pt>
                <c:pt idx="13">
                  <c:v>0.55396862561461169</c:v>
                </c:pt>
                <c:pt idx="14">
                  <c:v>0.57074845859673728</c:v>
                </c:pt>
                <c:pt idx="15">
                  <c:v>0.59970342620775585</c:v>
                </c:pt>
                <c:pt idx="16">
                  <c:v>0.46304534457191898</c:v>
                </c:pt>
                <c:pt idx="17">
                  <c:v>0.64223835167408039</c:v>
                </c:pt>
                <c:pt idx="18">
                  <c:v>0.32248497619604938</c:v>
                </c:pt>
                <c:pt idx="19">
                  <c:v>0.35346913291188642</c:v>
                </c:pt>
                <c:pt idx="20">
                  <c:v>0.18606103176461536</c:v>
                </c:pt>
                <c:pt idx="21">
                  <c:v>0.47272301568719438</c:v>
                </c:pt>
                <c:pt idx="22">
                  <c:v>0.5129165691094989</c:v>
                </c:pt>
                <c:pt idx="23">
                  <c:v>0.32576289705767664</c:v>
                </c:pt>
                <c:pt idx="24">
                  <c:v>0.44166081323655637</c:v>
                </c:pt>
                <c:pt idx="25">
                  <c:v>0.40583782096308385</c:v>
                </c:pt>
                <c:pt idx="26">
                  <c:v>0.50238039491141728</c:v>
                </c:pt>
                <c:pt idx="27">
                  <c:v>0.62147818621712336</c:v>
                </c:pt>
                <c:pt idx="28">
                  <c:v>0.74361976118005157</c:v>
                </c:pt>
                <c:pt idx="29">
                  <c:v>1</c:v>
                </c:pt>
                <c:pt idx="30">
                  <c:v>0.68383672832279785</c:v>
                </c:pt>
                <c:pt idx="31">
                  <c:v>0.3280262233668913</c:v>
                </c:pt>
                <c:pt idx="32">
                  <c:v>0.49972683992819772</c:v>
                </c:pt>
                <c:pt idx="33">
                  <c:v>0.52509170373838965</c:v>
                </c:pt>
                <c:pt idx="34">
                  <c:v>0.57449465386716592</c:v>
                </c:pt>
                <c:pt idx="35">
                  <c:v>0.50854600796066474</c:v>
                </c:pt>
                <c:pt idx="36">
                  <c:v>0.45391399360025037</c:v>
                </c:pt>
                <c:pt idx="37">
                  <c:v>0.37789744790447116</c:v>
                </c:pt>
                <c:pt idx="38">
                  <c:v>0.63677515023803943</c:v>
                </c:pt>
                <c:pt idx="39">
                  <c:v>0.49512214157496293</c:v>
                </c:pt>
                <c:pt idx="40">
                  <c:v>0.57948958089440328</c:v>
                </c:pt>
                <c:pt idx="41">
                  <c:v>0.5996253804729571</c:v>
                </c:pt>
                <c:pt idx="42">
                  <c:v>0.71583547959104077</c:v>
                </c:pt>
                <c:pt idx="43">
                  <c:v>0.76289705767579696</c:v>
                </c:pt>
                <c:pt idx="44">
                  <c:v>0.67080309061109866</c:v>
                </c:pt>
                <c:pt idx="45">
                  <c:v>0.79856395847966977</c:v>
                </c:pt>
                <c:pt idx="46">
                  <c:v>0.72644969952392113</c:v>
                </c:pt>
                <c:pt idx="47">
                  <c:v>0.67891984703035912</c:v>
                </c:pt>
                <c:pt idx="48">
                  <c:v>0.51213611176149365</c:v>
                </c:pt>
                <c:pt idx="49">
                  <c:v>0.57004604698353301</c:v>
                </c:pt>
                <c:pt idx="50">
                  <c:v>0.61484429875907232</c:v>
                </c:pt>
                <c:pt idx="51">
                  <c:v>0.83961601498478045</c:v>
                </c:pt>
                <c:pt idx="52">
                  <c:v>0.62764379926637082</c:v>
                </c:pt>
                <c:pt idx="53">
                  <c:v>0.82018262701943523</c:v>
                </c:pt>
                <c:pt idx="54">
                  <c:v>0.85272769843128282</c:v>
                </c:pt>
                <c:pt idx="55">
                  <c:v>0.70467493951455584</c:v>
                </c:pt>
                <c:pt idx="56">
                  <c:v>0.70170920159213246</c:v>
                </c:pt>
                <c:pt idx="57">
                  <c:v>0.59158666978849539</c:v>
                </c:pt>
                <c:pt idx="58">
                  <c:v>0.44517287130258432</c:v>
                </c:pt>
                <c:pt idx="59">
                  <c:v>0.51767735893233335</c:v>
                </c:pt>
                <c:pt idx="60">
                  <c:v>0.55428080855381334</c:v>
                </c:pt>
                <c:pt idx="61">
                  <c:v>0.64434558651369545</c:v>
                </c:pt>
                <c:pt idx="62">
                  <c:v>0.6025130726605773</c:v>
                </c:pt>
                <c:pt idx="63">
                  <c:v>0.66253024272223615</c:v>
                </c:pt>
                <c:pt idx="64">
                  <c:v>0.48185436665886305</c:v>
                </c:pt>
                <c:pt idx="65">
                  <c:v>0.55139311636619093</c:v>
                </c:pt>
                <c:pt idx="66">
                  <c:v>0.81261219074377489</c:v>
                </c:pt>
                <c:pt idx="67">
                  <c:v>0.471864512604386</c:v>
                </c:pt>
                <c:pt idx="68">
                  <c:v>0.60532271911339885</c:v>
                </c:pt>
                <c:pt idx="69">
                  <c:v>0.45305549051744193</c:v>
                </c:pt>
                <c:pt idx="70">
                  <c:v>0.63872629360805466</c:v>
                </c:pt>
                <c:pt idx="71">
                  <c:v>0.61983922578630968</c:v>
                </c:pt>
                <c:pt idx="72">
                  <c:v>0.54780301256536423</c:v>
                </c:pt>
                <c:pt idx="73">
                  <c:v>0.65862795598220558</c:v>
                </c:pt>
                <c:pt idx="74">
                  <c:v>0.6839147740575966</c:v>
                </c:pt>
                <c:pt idx="75">
                  <c:v>0.639272613751657</c:v>
                </c:pt>
                <c:pt idx="76">
                  <c:v>0.8755950987278549</c:v>
                </c:pt>
                <c:pt idx="77">
                  <c:v>0.82783110902989221</c:v>
                </c:pt>
                <c:pt idx="78">
                  <c:v>0.68180753921798154</c:v>
                </c:pt>
                <c:pt idx="79">
                  <c:v>0.69351439943807103</c:v>
                </c:pt>
                <c:pt idx="80">
                  <c:v>0.62288300944353403</c:v>
                </c:pt>
                <c:pt idx="81">
                  <c:v>0.71973776633106912</c:v>
                </c:pt>
                <c:pt idx="82">
                  <c:v>0.67946616717396369</c:v>
                </c:pt>
                <c:pt idx="83">
                  <c:v>0.72980566612034714</c:v>
                </c:pt>
                <c:pt idx="84">
                  <c:v>0.76477015531101122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9E6-4F41-ABA1-AA779504DC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307039"/>
        <c:axId val="1379308703"/>
      </c:scatterChart>
      <c:valAx>
        <c:axId val="1379307039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8703"/>
        <c:crosses val="autoZero"/>
        <c:crossBetween val="midCat"/>
        <c:majorUnit val="10"/>
      </c:valAx>
      <c:valAx>
        <c:axId val="13793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'exp3-endosome17'!$K$2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'exp3-endosome17'!$J$3:$J$95</c:f>
              <c:numCache>
                <c:formatCode>General</c:formatCode>
                <c:ptCount val="9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xVal>
          <c:yVal>
            <c:numRef>
              <c:f>'exp3-endosome17'!$K$3:$K$95</c:f>
              <c:numCache>
                <c:formatCode>General</c:formatCode>
                <c:ptCount val="93"/>
                <c:pt idx="0">
                  <c:v>3.4691710902409224E-2</c:v>
                </c:pt>
                <c:pt idx="1">
                  <c:v>0</c:v>
                </c:pt>
                <c:pt idx="2">
                  <c:v>0.10815026541445499</c:v>
                </c:pt>
                <c:pt idx="3">
                  <c:v>3.9825779229619683E-3</c:v>
                </c:pt>
                <c:pt idx="4">
                  <c:v>0.29323805634953071</c:v>
                </c:pt>
                <c:pt idx="5">
                  <c:v>0.47814073771607479</c:v>
                </c:pt>
                <c:pt idx="6">
                  <c:v>0.31983122362869232</c:v>
                </c:pt>
                <c:pt idx="7">
                  <c:v>0.4778794065605011</c:v>
                </c:pt>
                <c:pt idx="8">
                  <c:v>0.34034571934122787</c:v>
                </c:pt>
                <c:pt idx="9">
                  <c:v>0.37817340411052136</c:v>
                </c:pt>
                <c:pt idx="10">
                  <c:v>0.4462501701374712</c:v>
                </c:pt>
                <c:pt idx="11">
                  <c:v>0.75006669388866209</c:v>
                </c:pt>
                <c:pt idx="12">
                  <c:v>0.75498843065196708</c:v>
                </c:pt>
                <c:pt idx="13">
                  <c:v>0.95455560092554792</c:v>
                </c:pt>
                <c:pt idx="14">
                  <c:v>0.87921328433374168</c:v>
                </c:pt>
                <c:pt idx="15">
                  <c:v>1</c:v>
                </c:pt>
                <c:pt idx="16">
                  <c:v>0.88306519667891681</c:v>
                </c:pt>
                <c:pt idx="17">
                  <c:v>0.7067129440587997</c:v>
                </c:pt>
                <c:pt idx="18">
                  <c:v>0.90397713352388731</c:v>
                </c:pt>
                <c:pt idx="19">
                  <c:v>0.79870695521981783</c:v>
                </c:pt>
                <c:pt idx="20">
                  <c:v>0.62088199265006161</c:v>
                </c:pt>
                <c:pt idx="21">
                  <c:v>0.70799237784129609</c:v>
                </c:pt>
                <c:pt idx="22">
                  <c:v>0.70644344630461453</c:v>
                </c:pt>
                <c:pt idx="23">
                  <c:v>0.51652375119096261</c:v>
                </c:pt>
                <c:pt idx="24">
                  <c:v>0.5388403429971419</c:v>
                </c:pt>
                <c:pt idx="25">
                  <c:v>0.67796923914522933</c:v>
                </c:pt>
                <c:pt idx="26">
                  <c:v>0.78754049271811621</c:v>
                </c:pt>
                <c:pt idx="27">
                  <c:v>0.55610181026269223</c:v>
                </c:pt>
                <c:pt idx="28">
                  <c:v>0.66925820062610608</c:v>
                </c:pt>
                <c:pt idx="29">
                  <c:v>0.57180617939294975</c:v>
                </c:pt>
                <c:pt idx="30">
                  <c:v>0.40498979175173544</c:v>
                </c:pt>
                <c:pt idx="31">
                  <c:v>0.56695249761807565</c:v>
                </c:pt>
                <c:pt idx="32">
                  <c:v>0.52801687763713101</c:v>
                </c:pt>
                <c:pt idx="33">
                  <c:v>0.69002858309514103</c:v>
                </c:pt>
                <c:pt idx="34">
                  <c:v>0.56307336327752833</c:v>
                </c:pt>
                <c:pt idx="35">
                  <c:v>0.64271131073907717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85-4515-9F67-866934DD9201}"/>
            </c:ext>
          </c:extLst>
        </c:ser>
        <c:ser>
          <c:idx val="1"/>
          <c:order val="1"/>
          <c:tx>
            <c:strRef>
              <c:f>'exp3-endosome17'!$L$2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'exp3-endosome17'!$J$3:$J$95</c:f>
              <c:numCache>
                <c:formatCode>General</c:formatCode>
                <c:ptCount val="9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</c:numCache>
            </c:numRef>
          </c:xVal>
          <c:yVal>
            <c:numRef>
              <c:f>'exp3-endosome17'!$L$3:$L$95</c:f>
              <c:numCache>
                <c:formatCode>General</c:formatCode>
                <c:ptCount val="93"/>
                <c:pt idx="0">
                  <c:v>0.17661552529973545</c:v>
                </c:pt>
                <c:pt idx="1">
                  <c:v>0.194853688274741</c:v>
                </c:pt>
                <c:pt idx="2">
                  <c:v>0.34855720382036176</c:v>
                </c:pt>
                <c:pt idx="3">
                  <c:v>0</c:v>
                </c:pt>
                <c:pt idx="4">
                  <c:v>0.60224039829302944</c:v>
                </c:pt>
                <c:pt idx="5">
                  <c:v>0.84063198536882866</c:v>
                </c:pt>
                <c:pt idx="6">
                  <c:v>0.61478866084129269</c:v>
                </c:pt>
                <c:pt idx="7">
                  <c:v>0.50772200772200704</c:v>
                </c:pt>
                <c:pt idx="8">
                  <c:v>0.49151595204226772</c:v>
                </c:pt>
                <c:pt idx="9">
                  <c:v>0.39077423287949559</c:v>
                </c:pt>
                <c:pt idx="10">
                  <c:v>0.45994208494208494</c:v>
                </c:pt>
                <c:pt idx="11">
                  <c:v>0.82904897378581666</c:v>
                </c:pt>
                <c:pt idx="12">
                  <c:v>0.39885185937817574</c:v>
                </c:pt>
                <c:pt idx="13">
                  <c:v>0.60274842511684679</c:v>
                </c:pt>
                <c:pt idx="14">
                  <c:v>0.44764783580573098</c:v>
                </c:pt>
                <c:pt idx="15">
                  <c:v>0.50746799431009915</c:v>
                </c:pt>
                <c:pt idx="16">
                  <c:v>0.57333367201788266</c:v>
                </c:pt>
                <c:pt idx="17">
                  <c:v>0.35056390977443636</c:v>
                </c:pt>
                <c:pt idx="18">
                  <c:v>0.91129851656167526</c:v>
                </c:pt>
                <c:pt idx="19">
                  <c:v>0.46103434261329013</c:v>
                </c:pt>
                <c:pt idx="20">
                  <c:v>0.58003962609225801</c:v>
                </c:pt>
                <c:pt idx="21">
                  <c:v>0.40670087380613679</c:v>
                </c:pt>
                <c:pt idx="22">
                  <c:v>0.28297094086567781</c:v>
                </c:pt>
                <c:pt idx="23">
                  <c:v>1</c:v>
                </c:pt>
                <c:pt idx="24">
                  <c:v>0.73346372688478068</c:v>
                </c:pt>
                <c:pt idx="25">
                  <c:v>0.14247612273927893</c:v>
                </c:pt>
                <c:pt idx="26">
                  <c:v>0.46088193456614451</c:v>
                </c:pt>
                <c:pt idx="27">
                  <c:v>0.73719772403983019</c:v>
                </c:pt>
                <c:pt idx="28">
                  <c:v>0.80712761633814334</c:v>
                </c:pt>
                <c:pt idx="29">
                  <c:v>0.6596474293842709</c:v>
                </c:pt>
                <c:pt idx="30">
                  <c:v>0.35124974598658654</c:v>
                </c:pt>
                <c:pt idx="31">
                  <c:v>0.32978561268034873</c:v>
                </c:pt>
                <c:pt idx="32">
                  <c:v>0.51107498475919477</c:v>
                </c:pt>
                <c:pt idx="33">
                  <c:v>0.61168969721601441</c:v>
                </c:pt>
                <c:pt idx="34">
                  <c:v>0.60396768949400448</c:v>
                </c:pt>
                <c:pt idx="35">
                  <c:v>0.74756147124568317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D85-4515-9F67-866934DD9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307039"/>
        <c:axId val="1379308703"/>
      </c:scatterChart>
      <c:valAx>
        <c:axId val="1379307039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8703"/>
        <c:crosses val="autoZero"/>
        <c:crossBetween val="midCat"/>
        <c:majorUnit val="10"/>
      </c:valAx>
      <c:valAx>
        <c:axId val="13793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'exp3-endosome18'!$K$2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'exp3-endosome18'!$J$3:$J$95</c:f>
              <c:numCache>
                <c:formatCode>General</c:formatCode>
                <c:ptCount val="9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  <c:pt idx="48">
                  <c:v>56</c:v>
                </c:pt>
                <c:pt idx="49">
                  <c:v>57</c:v>
                </c:pt>
              </c:numCache>
            </c:numRef>
          </c:xVal>
          <c:yVal>
            <c:numRef>
              <c:f>'exp3-endosome18'!$K$3:$K$95</c:f>
              <c:numCache>
                <c:formatCode>General</c:formatCode>
                <c:ptCount val="93"/>
                <c:pt idx="0">
                  <c:v>4.8540696636869371E-2</c:v>
                </c:pt>
                <c:pt idx="1">
                  <c:v>0.16981132075471678</c:v>
                </c:pt>
                <c:pt idx="2">
                  <c:v>0.1547478057723195</c:v>
                </c:pt>
                <c:pt idx="3">
                  <c:v>0.14294521325784015</c:v>
                </c:pt>
                <c:pt idx="4">
                  <c:v>0</c:v>
                </c:pt>
                <c:pt idx="5">
                  <c:v>0.13563652882103869</c:v>
                </c:pt>
                <c:pt idx="6">
                  <c:v>0.11189344408572484</c:v>
                </c:pt>
                <c:pt idx="7">
                  <c:v>0.13029899901036676</c:v>
                </c:pt>
                <c:pt idx="8">
                  <c:v>0.11135806875517135</c:v>
                </c:pt>
                <c:pt idx="9">
                  <c:v>0.1490533590746119</c:v>
                </c:pt>
                <c:pt idx="10">
                  <c:v>0.15161667126332384</c:v>
                </c:pt>
                <c:pt idx="11">
                  <c:v>0.19305958889664027</c:v>
                </c:pt>
                <c:pt idx="12">
                  <c:v>0.17394020019792655</c:v>
                </c:pt>
                <c:pt idx="13">
                  <c:v>0.38029494313665063</c:v>
                </c:pt>
                <c:pt idx="14">
                  <c:v>0.65934716656662207</c:v>
                </c:pt>
                <c:pt idx="15">
                  <c:v>0.78027709729229877</c:v>
                </c:pt>
                <c:pt idx="16">
                  <c:v>0.78261328055289681</c:v>
                </c:pt>
                <c:pt idx="17">
                  <c:v>0.78864842064277518</c:v>
                </c:pt>
                <c:pt idx="18">
                  <c:v>0.92755398367916431</c:v>
                </c:pt>
                <c:pt idx="19">
                  <c:v>0.90465452067684449</c:v>
                </c:pt>
                <c:pt idx="20">
                  <c:v>0.95446064991320489</c:v>
                </c:pt>
                <c:pt idx="21">
                  <c:v>0.90481675562549702</c:v>
                </c:pt>
                <c:pt idx="22">
                  <c:v>1</c:v>
                </c:pt>
                <c:pt idx="23">
                  <c:v>0.88408312918768983</c:v>
                </c:pt>
                <c:pt idx="24">
                  <c:v>0.70885316114797448</c:v>
                </c:pt>
                <c:pt idx="25">
                  <c:v>0.76566784016612865</c:v>
                </c:pt>
                <c:pt idx="26">
                  <c:v>0.83870601404954681</c:v>
                </c:pt>
                <c:pt idx="27">
                  <c:v>0.64575187786953059</c:v>
                </c:pt>
                <c:pt idx="28">
                  <c:v>0.60475510634500895</c:v>
                </c:pt>
                <c:pt idx="29">
                  <c:v>0.7013660182676551</c:v>
                </c:pt>
                <c:pt idx="30">
                  <c:v>0.72145881665828471</c:v>
                </c:pt>
                <c:pt idx="31">
                  <c:v>0.75809957981148313</c:v>
                </c:pt>
                <c:pt idx="32">
                  <c:v>0.73189052385664943</c:v>
                </c:pt>
                <c:pt idx="33">
                  <c:v>0.66326514057658292</c:v>
                </c:pt>
                <c:pt idx="34">
                  <c:v>0.6115203037038236</c:v>
                </c:pt>
                <c:pt idx="35">
                  <c:v>0.67175814013854873</c:v>
                </c:pt>
                <c:pt idx="36">
                  <c:v>0.69937052839922786</c:v>
                </c:pt>
                <c:pt idx="37">
                  <c:v>0.59798179723876155</c:v>
                </c:pt>
                <c:pt idx="38">
                  <c:v>0.71195184866723993</c:v>
                </c:pt>
                <c:pt idx="39">
                  <c:v>0.76316942195687809</c:v>
                </c:pt>
                <c:pt idx="40">
                  <c:v>0.89829491068966061</c:v>
                </c:pt>
                <c:pt idx="41">
                  <c:v>0.9162624312529406</c:v>
                </c:pt>
                <c:pt idx="42">
                  <c:v>0.89823001671019975</c:v>
                </c:pt>
                <c:pt idx="43">
                  <c:v>0.83802462726520577</c:v>
                </c:pt>
                <c:pt idx="44">
                  <c:v>0.84908905076331553</c:v>
                </c:pt>
                <c:pt idx="45">
                  <c:v>0.9541037330261688</c:v>
                </c:pt>
                <c:pt idx="46">
                  <c:v>0.8522688557569077</c:v>
                </c:pt>
                <c:pt idx="47">
                  <c:v>0.88117912360680761</c:v>
                </c:pt>
                <c:pt idx="48">
                  <c:v>0.79890978114505451</c:v>
                </c:pt>
                <c:pt idx="49">
                  <c:v>0.73763364103895301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227-4822-846B-F498196A9FE1}"/>
            </c:ext>
          </c:extLst>
        </c:ser>
        <c:ser>
          <c:idx val="1"/>
          <c:order val="1"/>
          <c:tx>
            <c:strRef>
              <c:f>'exp3-endosome18'!$L$2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'exp3-endosome18'!$J$3:$J$95</c:f>
              <c:numCache>
                <c:formatCode>General</c:formatCode>
                <c:ptCount val="93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  <c:pt idx="48">
                  <c:v>56</c:v>
                </c:pt>
                <c:pt idx="49">
                  <c:v>57</c:v>
                </c:pt>
              </c:numCache>
            </c:numRef>
          </c:xVal>
          <c:yVal>
            <c:numRef>
              <c:f>'exp3-endosome18'!$L$3:$L$95</c:f>
              <c:numCache>
                <c:formatCode>General</c:formatCode>
                <c:ptCount val="93"/>
                <c:pt idx="0">
                  <c:v>0</c:v>
                </c:pt>
                <c:pt idx="1">
                  <c:v>0.68495062705720622</c:v>
                </c:pt>
                <c:pt idx="2">
                  <c:v>0.42927378025915686</c:v>
                </c:pt>
                <c:pt idx="3">
                  <c:v>0.49839590017082802</c:v>
                </c:pt>
                <c:pt idx="4">
                  <c:v>0.17099287529686316</c:v>
                </c:pt>
                <c:pt idx="5">
                  <c:v>0.34477730094579412</c:v>
                </c:pt>
                <c:pt idx="6">
                  <c:v>0.19963751510353786</c:v>
                </c:pt>
                <c:pt idx="7">
                  <c:v>0.14026498895879463</c:v>
                </c:pt>
                <c:pt idx="8">
                  <c:v>0.2695096037665099</c:v>
                </c:pt>
                <c:pt idx="9">
                  <c:v>0.34842298237573477</c:v>
                </c:pt>
                <c:pt idx="10">
                  <c:v>7.2996958460064543E-2</c:v>
                </c:pt>
                <c:pt idx="11">
                  <c:v>0.282217407608018</c:v>
                </c:pt>
                <c:pt idx="12">
                  <c:v>0.11228698804216579</c:v>
                </c:pt>
                <c:pt idx="13">
                  <c:v>0.34650639556685209</c:v>
                </c:pt>
                <c:pt idx="14">
                  <c:v>0.40164993125286619</c:v>
                </c:pt>
                <c:pt idx="15">
                  <c:v>0.19515853506104017</c:v>
                </c:pt>
                <c:pt idx="16">
                  <c:v>0.18659639181700863</c:v>
                </c:pt>
                <c:pt idx="17">
                  <c:v>0.54974792716970255</c:v>
                </c:pt>
                <c:pt idx="18">
                  <c:v>0.33334027748843981</c:v>
                </c:pt>
                <c:pt idx="19">
                  <c:v>0.60601641598266798</c:v>
                </c:pt>
                <c:pt idx="20">
                  <c:v>0.49306278905045747</c:v>
                </c:pt>
                <c:pt idx="21">
                  <c:v>0.35213116120161697</c:v>
                </c:pt>
                <c:pt idx="22">
                  <c:v>0.57814257739260988</c:v>
                </c:pt>
                <c:pt idx="23">
                  <c:v>0.74121911587017397</c:v>
                </c:pt>
                <c:pt idx="24">
                  <c:v>0.30311237031790361</c:v>
                </c:pt>
                <c:pt idx="25">
                  <c:v>0.31427857172617829</c:v>
                </c:pt>
                <c:pt idx="26">
                  <c:v>0.58212157826757294</c:v>
                </c:pt>
                <c:pt idx="27">
                  <c:v>1</c:v>
                </c:pt>
                <c:pt idx="28">
                  <c:v>0.49383359026707296</c:v>
                </c:pt>
                <c:pt idx="29">
                  <c:v>0.44560643306529096</c:v>
                </c:pt>
                <c:pt idx="30">
                  <c:v>0.34436065163951673</c:v>
                </c:pt>
                <c:pt idx="31">
                  <c:v>0.40583725678096844</c:v>
                </c:pt>
                <c:pt idx="32">
                  <c:v>0.35344360651639645</c:v>
                </c:pt>
                <c:pt idx="33">
                  <c:v>0.47356360151660515</c:v>
                </c:pt>
                <c:pt idx="34">
                  <c:v>0.36002666555560259</c:v>
                </c:pt>
                <c:pt idx="35">
                  <c:v>0.2210949543769021</c:v>
                </c:pt>
                <c:pt idx="36">
                  <c:v>0.4430023749010466</c:v>
                </c:pt>
                <c:pt idx="37">
                  <c:v>0.38200491646181495</c:v>
                </c:pt>
                <c:pt idx="38">
                  <c:v>0.31717428440481804</c:v>
                </c:pt>
                <c:pt idx="39">
                  <c:v>7.4788550477065285E-2</c:v>
                </c:pt>
                <c:pt idx="40">
                  <c:v>0.52926961376609427</c:v>
                </c:pt>
                <c:pt idx="41">
                  <c:v>0.69507520519978461</c:v>
                </c:pt>
                <c:pt idx="42">
                  <c:v>0.40173326111412117</c:v>
                </c:pt>
                <c:pt idx="43">
                  <c:v>0.50029165451439717</c:v>
                </c:pt>
                <c:pt idx="44">
                  <c:v>0.53493604433148723</c:v>
                </c:pt>
                <c:pt idx="45">
                  <c:v>0.46406399733344578</c:v>
                </c:pt>
                <c:pt idx="46">
                  <c:v>0.24948960459980946</c:v>
                </c:pt>
                <c:pt idx="47">
                  <c:v>0.33538185908920554</c:v>
                </c:pt>
                <c:pt idx="48">
                  <c:v>0.24763551518686835</c:v>
                </c:pt>
                <c:pt idx="49">
                  <c:v>0.22005333111120459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227-4822-846B-F498196A9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307039"/>
        <c:axId val="1379308703"/>
      </c:scatterChart>
      <c:valAx>
        <c:axId val="1379307039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8703"/>
        <c:crosses val="autoZero"/>
        <c:crossBetween val="midCat"/>
        <c:majorUnit val="10"/>
      </c:valAx>
      <c:valAx>
        <c:axId val="13793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'exp3-endosome19'!$K$2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'exp3-endosome19'!$J$3:$J$95</c:f>
              <c:numCache>
                <c:formatCode>General</c:formatCode>
                <c:ptCount val="9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</c:numCache>
            </c:numRef>
          </c:xVal>
          <c:yVal>
            <c:numRef>
              <c:f>'exp3-endosome19'!$K$3:$K$95</c:f>
              <c:numCache>
                <c:formatCode>General</c:formatCode>
                <c:ptCount val="93"/>
                <c:pt idx="0">
                  <c:v>9.2365819169568389E-2</c:v>
                </c:pt>
                <c:pt idx="1">
                  <c:v>9.0929414986669954E-2</c:v>
                </c:pt>
                <c:pt idx="2">
                  <c:v>6.4476103711735469E-2</c:v>
                </c:pt>
                <c:pt idx="3">
                  <c:v>0.14386398314321008</c:v>
                </c:pt>
                <c:pt idx="4">
                  <c:v>5.588003509968191E-2</c:v>
                </c:pt>
                <c:pt idx="5">
                  <c:v>0</c:v>
                </c:pt>
                <c:pt idx="6">
                  <c:v>2.1199537220753555E-2</c:v>
                </c:pt>
                <c:pt idx="7">
                  <c:v>0.38596236285693508</c:v>
                </c:pt>
                <c:pt idx="8">
                  <c:v>0.51633420709930178</c:v>
                </c:pt>
                <c:pt idx="9">
                  <c:v>0.68735014168422581</c:v>
                </c:pt>
                <c:pt idx="10">
                  <c:v>0.63756783796019401</c:v>
                </c:pt>
                <c:pt idx="11">
                  <c:v>0.73153214583135362</c:v>
                </c:pt>
                <c:pt idx="12">
                  <c:v>0.92582118165203253</c:v>
                </c:pt>
                <c:pt idx="13">
                  <c:v>1</c:v>
                </c:pt>
                <c:pt idx="14">
                  <c:v>0.89475125615501949</c:v>
                </c:pt>
                <c:pt idx="15">
                  <c:v>0.89798735740754188</c:v>
                </c:pt>
                <c:pt idx="16">
                  <c:v>0.73518184206260928</c:v>
                </c:pt>
                <c:pt idx="17">
                  <c:v>0.72621130232116193</c:v>
                </c:pt>
                <c:pt idx="18">
                  <c:v>0.63211285553798058</c:v>
                </c:pt>
                <c:pt idx="19">
                  <c:v>0.54557090079868531</c:v>
                </c:pt>
                <c:pt idx="20">
                  <c:v>0.59912027230199139</c:v>
                </c:pt>
                <c:pt idx="21">
                  <c:v>0.53463299034758738</c:v>
                </c:pt>
                <c:pt idx="22">
                  <c:v>0.53007226733885138</c:v>
                </c:pt>
                <c:pt idx="23">
                  <c:v>0.50010339874468301</c:v>
                </c:pt>
                <c:pt idx="24">
                  <c:v>0.43432502976207105</c:v>
                </c:pt>
                <c:pt idx="25">
                  <c:v>0.46582531760181989</c:v>
                </c:pt>
                <c:pt idx="26">
                  <c:v>0.43186022725367318</c:v>
                </c:pt>
                <c:pt idx="27">
                  <c:v>0.36555648086564319</c:v>
                </c:pt>
                <c:pt idx="28">
                  <c:v>0.41972624483704896</c:v>
                </c:pt>
                <c:pt idx="29">
                  <c:v>0.43551551260626292</c:v>
                </c:pt>
                <c:pt idx="30">
                  <c:v>0.42667911177683754</c:v>
                </c:pt>
                <c:pt idx="31">
                  <c:v>0.3383039252399126</c:v>
                </c:pt>
                <c:pt idx="32">
                  <c:v>0.29190303992309347</c:v>
                </c:pt>
                <c:pt idx="33">
                  <c:v>0.30256708342881405</c:v>
                </c:pt>
                <c:pt idx="34">
                  <c:v>0.26361090772919565</c:v>
                </c:pt>
                <c:pt idx="35">
                  <c:v>0.22285503495995385</c:v>
                </c:pt>
                <c:pt idx="36">
                  <c:v>0.36614892772707175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C17-4E3E-8FF0-E4B5B0E4CEFE}"/>
            </c:ext>
          </c:extLst>
        </c:ser>
        <c:ser>
          <c:idx val="1"/>
          <c:order val="1"/>
          <c:tx>
            <c:strRef>
              <c:f>'exp3-endosome19'!$L$2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'exp3-endosome19'!$J$3:$J$95</c:f>
              <c:numCache>
                <c:formatCode>General</c:formatCode>
                <c:ptCount val="93"/>
                <c:pt idx="0">
                  <c:v>12</c:v>
                </c:pt>
                <c:pt idx="1">
                  <c:v>13</c:v>
                </c:pt>
                <c:pt idx="2">
                  <c:v>14</c:v>
                </c:pt>
                <c:pt idx="3">
                  <c:v>15</c:v>
                </c:pt>
                <c:pt idx="4">
                  <c:v>16</c:v>
                </c:pt>
                <c:pt idx="5">
                  <c:v>17</c:v>
                </c:pt>
                <c:pt idx="6">
                  <c:v>18</c:v>
                </c:pt>
                <c:pt idx="7">
                  <c:v>19</c:v>
                </c:pt>
                <c:pt idx="8">
                  <c:v>20</c:v>
                </c:pt>
                <c:pt idx="9">
                  <c:v>21</c:v>
                </c:pt>
                <c:pt idx="10">
                  <c:v>22</c:v>
                </c:pt>
                <c:pt idx="11">
                  <c:v>23</c:v>
                </c:pt>
                <c:pt idx="12">
                  <c:v>24</c:v>
                </c:pt>
                <c:pt idx="13">
                  <c:v>25</c:v>
                </c:pt>
                <c:pt idx="14">
                  <c:v>26</c:v>
                </c:pt>
                <c:pt idx="15">
                  <c:v>27</c:v>
                </c:pt>
                <c:pt idx="16">
                  <c:v>28</c:v>
                </c:pt>
                <c:pt idx="17">
                  <c:v>29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33</c:v>
                </c:pt>
                <c:pt idx="22">
                  <c:v>34</c:v>
                </c:pt>
                <c:pt idx="23">
                  <c:v>35</c:v>
                </c:pt>
                <c:pt idx="24">
                  <c:v>36</c:v>
                </c:pt>
                <c:pt idx="25">
                  <c:v>37</c:v>
                </c:pt>
                <c:pt idx="26">
                  <c:v>38</c:v>
                </c:pt>
                <c:pt idx="27">
                  <c:v>39</c:v>
                </c:pt>
                <c:pt idx="28">
                  <c:v>40</c:v>
                </c:pt>
                <c:pt idx="29">
                  <c:v>41</c:v>
                </c:pt>
                <c:pt idx="30">
                  <c:v>42</c:v>
                </c:pt>
                <c:pt idx="31">
                  <c:v>43</c:v>
                </c:pt>
                <c:pt idx="32">
                  <c:v>44</c:v>
                </c:pt>
                <c:pt idx="33">
                  <c:v>45</c:v>
                </c:pt>
                <c:pt idx="34">
                  <c:v>46</c:v>
                </c:pt>
                <c:pt idx="35">
                  <c:v>47</c:v>
                </c:pt>
                <c:pt idx="36">
                  <c:v>48</c:v>
                </c:pt>
              </c:numCache>
            </c:numRef>
          </c:xVal>
          <c:yVal>
            <c:numRef>
              <c:f>'exp3-endosome19'!$L$3:$L$95</c:f>
              <c:numCache>
                <c:formatCode>General</c:formatCode>
                <c:ptCount val="93"/>
                <c:pt idx="0">
                  <c:v>0.52174988024044622</c:v>
                </c:pt>
                <c:pt idx="1">
                  <c:v>0.40860414445320103</c:v>
                </c:pt>
                <c:pt idx="2">
                  <c:v>0.63630182498106946</c:v>
                </c:pt>
                <c:pt idx="3">
                  <c:v>0.7179546613508877</c:v>
                </c:pt>
                <c:pt idx="4">
                  <c:v>0.41523341523341478</c:v>
                </c:pt>
                <c:pt idx="5">
                  <c:v>0.51589325174230805</c:v>
                </c:pt>
                <c:pt idx="6">
                  <c:v>0.62516032327353088</c:v>
                </c:pt>
                <c:pt idx="7">
                  <c:v>0.94293264104584795</c:v>
                </c:pt>
                <c:pt idx="8">
                  <c:v>0.829972339406302</c:v>
                </c:pt>
                <c:pt idx="9">
                  <c:v>0.65322269095854057</c:v>
                </c:pt>
                <c:pt idx="10">
                  <c:v>0.39794168096054799</c:v>
                </c:pt>
                <c:pt idx="11">
                  <c:v>0.42935731614976835</c:v>
                </c:pt>
                <c:pt idx="12">
                  <c:v>0.98782315763447737</c:v>
                </c:pt>
                <c:pt idx="13">
                  <c:v>1</c:v>
                </c:pt>
                <c:pt idx="14">
                  <c:v>0.6246967379042847</c:v>
                </c:pt>
                <c:pt idx="15">
                  <c:v>0.61394155733778377</c:v>
                </c:pt>
                <c:pt idx="16">
                  <c:v>0.66774836586157305</c:v>
                </c:pt>
                <c:pt idx="17">
                  <c:v>0.34600466675938307</c:v>
                </c:pt>
                <c:pt idx="18">
                  <c:v>0.57869361642946548</c:v>
                </c:pt>
                <c:pt idx="19">
                  <c:v>0.13617047579311745</c:v>
                </c:pt>
                <c:pt idx="20">
                  <c:v>0.65291363404570946</c:v>
                </c:pt>
                <c:pt idx="21">
                  <c:v>0.51677406394387515</c:v>
                </c:pt>
                <c:pt idx="22">
                  <c:v>0.26793689057839992</c:v>
                </c:pt>
                <c:pt idx="23">
                  <c:v>0.7925919057994526</c:v>
                </c:pt>
                <c:pt idx="24">
                  <c:v>0.41781404045554993</c:v>
                </c:pt>
                <c:pt idx="25">
                  <c:v>0.60488618979185005</c:v>
                </c:pt>
                <c:pt idx="26">
                  <c:v>0.44479470894565204</c:v>
                </c:pt>
                <c:pt idx="27">
                  <c:v>1.455658059431655E-2</c:v>
                </c:pt>
                <c:pt idx="28">
                  <c:v>0.41762860630785159</c:v>
                </c:pt>
                <c:pt idx="29">
                  <c:v>0.33642390246163845</c:v>
                </c:pt>
                <c:pt idx="30">
                  <c:v>0.23197811877057153</c:v>
                </c:pt>
                <c:pt idx="31">
                  <c:v>0.13453247415511588</c:v>
                </c:pt>
                <c:pt idx="32">
                  <c:v>0.14281519941897325</c:v>
                </c:pt>
                <c:pt idx="33">
                  <c:v>9.328882913788536E-2</c:v>
                </c:pt>
                <c:pt idx="34">
                  <c:v>7.1299429789996316E-2</c:v>
                </c:pt>
                <c:pt idx="35">
                  <c:v>0</c:v>
                </c:pt>
                <c:pt idx="36">
                  <c:v>0.35322114567397578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C17-4E3E-8FF0-E4B5B0E4C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307039"/>
        <c:axId val="1379308703"/>
      </c:scatterChart>
      <c:valAx>
        <c:axId val="1379307039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8703"/>
        <c:crosses val="autoZero"/>
        <c:crossBetween val="midCat"/>
        <c:majorUnit val="10"/>
      </c:valAx>
      <c:valAx>
        <c:axId val="13793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'exp3-endosome20'!$K$2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'exp3-endosome20'!$J$3:$J$95</c:f>
              <c:numCache>
                <c:formatCode>General</c:formatCode>
                <c:ptCount val="9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</c:numCache>
            </c:numRef>
          </c:xVal>
          <c:yVal>
            <c:numRef>
              <c:f>'exp3-endosome20'!$K$3:$K$95</c:f>
              <c:numCache>
                <c:formatCode>General</c:formatCode>
                <c:ptCount val="93"/>
                <c:pt idx="0">
                  <c:v>6.4836143390170223E-3</c:v>
                </c:pt>
                <c:pt idx="1">
                  <c:v>0</c:v>
                </c:pt>
                <c:pt idx="2">
                  <c:v>4.1852797668547895E-2</c:v>
                </c:pt>
                <c:pt idx="3">
                  <c:v>0.13207144486719977</c:v>
                </c:pt>
                <c:pt idx="4">
                  <c:v>0.14499451726142687</c:v>
                </c:pt>
                <c:pt idx="5">
                  <c:v>0.20467173482679688</c:v>
                </c:pt>
                <c:pt idx="6">
                  <c:v>0.35552431907330662</c:v>
                </c:pt>
                <c:pt idx="7">
                  <c:v>0.33962069752209639</c:v>
                </c:pt>
                <c:pt idx="8">
                  <c:v>0.38432157549620577</c:v>
                </c:pt>
                <c:pt idx="9">
                  <c:v>0.44654513876112167</c:v>
                </c:pt>
                <c:pt idx="10">
                  <c:v>0.44029702460240938</c:v>
                </c:pt>
                <c:pt idx="11">
                  <c:v>0.39759789816089053</c:v>
                </c:pt>
                <c:pt idx="12">
                  <c:v>0.41646735010781444</c:v>
                </c:pt>
                <c:pt idx="13">
                  <c:v>0.40814389061016593</c:v>
                </c:pt>
                <c:pt idx="14">
                  <c:v>0.49761924036473071</c:v>
                </c:pt>
                <c:pt idx="15">
                  <c:v>0.5221554154002398</c:v>
                </c:pt>
                <c:pt idx="16">
                  <c:v>0.46514965300520306</c:v>
                </c:pt>
                <c:pt idx="17">
                  <c:v>0.76164438000897816</c:v>
                </c:pt>
                <c:pt idx="18">
                  <c:v>0.79301006027332754</c:v>
                </c:pt>
                <c:pt idx="19">
                  <c:v>0.89928687601651436</c:v>
                </c:pt>
                <c:pt idx="20">
                  <c:v>1</c:v>
                </c:pt>
                <c:pt idx="21">
                  <c:v>0.75374776458813253</c:v>
                </c:pt>
                <c:pt idx="22">
                  <c:v>0.54593357423039257</c:v>
                </c:pt>
                <c:pt idx="23">
                  <c:v>0.46779903003363205</c:v>
                </c:pt>
                <c:pt idx="24">
                  <c:v>0.41534872425136699</c:v>
                </c:pt>
                <c:pt idx="25">
                  <c:v>0.50104135235978509</c:v>
                </c:pt>
                <c:pt idx="26">
                  <c:v>0.55225528219545006</c:v>
                </c:pt>
                <c:pt idx="27">
                  <c:v>0.60505147886753841</c:v>
                </c:pt>
                <c:pt idx="28">
                  <c:v>0.63239157792480161</c:v>
                </c:pt>
                <c:pt idx="29">
                  <c:v>0.49230576754660327</c:v>
                </c:pt>
                <c:pt idx="30">
                  <c:v>0.47704977149123101</c:v>
                </c:pt>
                <c:pt idx="31">
                  <c:v>0.5190644755337388</c:v>
                </c:pt>
                <c:pt idx="32">
                  <c:v>0.43907536741707809</c:v>
                </c:pt>
                <c:pt idx="33">
                  <c:v>0.48097232136943335</c:v>
                </c:pt>
                <c:pt idx="34">
                  <c:v>0.59890639603770957</c:v>
                </c:pt>
                <c:pt idx="35">
                  <c:v>0.44166586940043101</c:v>
                </c:pt>
                <c:pt idx="36">
                  <c:v>0.489126515112488</c:v>
                </c:pt>
                <c:pt idx="37">
                  <c:v>0.51312545536167642</c:v>
                </c:pt>
                <c:pt idx="38">
                  <c:v>0.50055563323790653</c:v>
                </c:pt>
                <c:pt idx="39">
                  <c:v>0.40287457407584581</c:v>
                </c:pt>
                <c:pt idx="40">
                  <c:v>0.50869510821969199</c:v>
                </c:pt>
                <c:pt idx="41">
                  <c:v>0.45029106350409503</c:v>
                </c:pt>
                <c:pt idx="42">
                  <c:v>0.39109956506060439</c:v>
                </c:pt>
                <c:pt idx="43">
                  <c:v>0.50416908912945857</c:v>
                </c:pt>
                <c:pt idx="44">
                  <c:v>0.52253074381260045</c:v>
                </c:pt>
                <c:pt idx="45">
                  <c:v>0.54131188319191004</c:v>
                </c:pt>
                <c:pt idx="46">
                  <c:v>0.50862887379398114</c:v>
                </c:pt>
                <c:pt idx="47">
                  <c:v>0.44494079378279494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75-4D52-86E3-AAEEE207275E}"/>
            </c:ext>
          </c:extLst>
        </c:ser>
        <c:ser>
          <c:idx val="1"/>
          <c:order val="1"/>
          <c:tx>
            <c:strRef>
              <c:f>'exp3-endosome20'!$L$2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'exp3-endosome20'!$J$3:$J$95</c:f>
              <c:numCache>
                <c:formatCode>General</c:formatCode>
                <c:ptCount val="93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</c:numCache>
            </c:numRef>
          </c:xVal>
          <c:yVal>
            <c:numRef>
              <c:f>'exp3-endosome20'!$L$3:$L$95</c:f>
              <c:numCache>
                <c:formatCode>General</c:formatCode>
                <c:ptCount val="93"/>
                <c:pt idx="0">
                  <c:v>0.16833632267378223</c:v>
                </c:pt>
                <c:pt idx="1">
                  <c:v>4.7464893477401618E-3</c:v>
                </c:pt>
                <c:pt idx="2">
                  <c:v>0.21842600288726538</c:v>
                </c:pt>
                <c:pt idx="3">
                  <c:v>6.5138457500327096E-2</c:v>
                </c:pt>
                <c:pt idx="4">
                  <c:v>0.43619580909051192</c:v>
                </c:pt>
                <c:pt idx="5">
                  <c:v>0.43857999037578205</c:v>
                </c:pt>
                <c:pt idx="6">
                  <c:v>0.82195196640272994</c:v>
                </c:pt>
                <c:pt idx="7">
                  <c:v>9.939192440614171E-2</c:v>
                </c:pt>
                <c:pt idx="8">
                  <c:v>0.19456231681176006</c:v>
                </c:pt>
                <c:pt idx="9">
                  <c:v>0.65320005249573532</c:v>
                </c:pt>
                <c:pt idx="10">
                  <c:v>0.80675007655628006</c:v>
                </c:pt>
                <c:pt idx="11">
                  <c:v>0.29056389168380076</c:v>
                </c:pt>
                <c:pt idx="12">
                  <c:v>0.71879784767487753</c:v>
                </c:pt>
                <c:pt idx="13">
                  <c:v>9.8035784592502548E-2</c:v>
                </c:pt>
                <c:pt idx="14">
                  <c:v>0.55439870510521072</c:v>
                </c:pt>
                <c:pt idx="15">
                  <c:v>0.86486722953760131</c:v>
                </c:pt>
                <c:pt idx="16">
                  <c:v>0.46349359114571975</c:v>
                </c:pt>
                <c:pt idx="17">
                  <c:v>0.44765737783805121</c:v>
                </c:pt>
                <c:pt idx="18">
                  <c:v>0.186272365370313</c:v>
                </c:pt>
                <c:pt idx="19">
                  <c:v>0.20009624218032357</c:v>
                </c:pt>
                <c:pt idx="20">
                  <c:v>0.36016448663546136</c:v>
                </c:pt>
                <c:pt idx="21">
                  <c:v>0.53556586027385356</c:v>
                </c:pt>
                <c:pt idx="22">
                  <c:v>9.4142350933987359E-2</c:v>
                </c:pt>
                <c:pt idx="23">
                  <c:v>7.222538168773715E-2</c:v>
                </c:pt>
                <c:pt idx="24">
                  <c:v>0.21906032634848407</c:v>
                </c:pt>
                <c:pt idx="25">
                  <c:v>0.30377531825539272</c:v>
                </c:pt>
                <c:pt idx="26">
                  <c:v>0.12231506190122153</c:v>
                </c:pt>
                <c:pt idx="27">
                  <c:v>0.12203071000481239</c:v>
                </c:pt>
                <c:pt idx="28">
                  <c:v>8.7952228881403791E-2</c:v>
                </c:pt>
                <c:pt idx="29">
                  <c:v>0.17951353952491361</c:v>
                </c:pt>
                <c:pt idx="30">
                  <c:v>1</c:v>
                </c:pt>
                <c:pt idx="31">
                  <c:v>0.67015180016623654</c:v>
                </c:pt>
                <c:pt idx="32">
                  <c:v>0.50153112559604518</c:v>
                </c:pt>
                <c:pt idx="33">
                  <c:v>0.52493547399273777</c:v>
                </c:pt>
                <c:pt idx="34">
                  <c:v>0.58077781180279198</c:v>
                </c:pt>
                <c:pt idx="35">
                  <c:v>0.49409422984382556</c:v>
                </c:pt>
                <c:pt idx="36">
                  <c:v>0.43153681263397353</c:v>
                </c:pt>
                <c:pt idx="37">
                  <c:v>0.43669889321492611</c:v>
                </c:pt>
                <c:pt idx="38">
                  <c:v>0.54158099654403102</c:v>
                </c:pt>
                <c:pt idx="39">
                  <c:v>0.48300450588389721</c:v>
                </c:pt>
                <c:pt idx="40">
                  <c:v>0.76845006343234568</c:v>
                </c:pt>
                <c:pt idx="41">
                  <c:v>0.83166367732621782</c:v>
                </c:pt>
                <c:pt idx="42">
                  <c:v>0.48639485541799699</c:v>
                </c:pt>
                <c:pt idx="43">
                  <c:v>0.39732709217376166</c:v>
                </c:pt>
                <c:pt idx="44">
                  <c:v>0.37670064307275147</c:v>
                </c:pt>
                <c:pt idx="45">
                  <c:v>0.20199921256397965</c:v>
                </c:pt>
                <c:pt idx="46">
                  <c:v>0.33415722472548981</c:v>
                </c:pt>
                <c:pt idx="47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B75-4D52-86E3-AAEEE2072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307039"/>
        <c:axId val="1379308703"/>
      </c:scatterChart>
      <c:valAx>
        <c:axId val="1379307039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8703"/>
        <c:crosses val="autoZero"/>
        <c:crossBetween val="midCat"/>
        <c:majorUnit val="10"/>
      </c:valAx>
      <c:valAx>
        <c:axId val="13793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'exp3-endosome21'!$K$2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'exp3-endosome21'!$J$3:$J$95</c:f>
              <c:numCache>
                <c:formatCode>General</c:formatCode>
                <c:ptCount val="9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</c:numCache>
            </c:numRef>
          </c:xVal>
          <c:yVal>
            <c:numRef>
              <c:f>'exp3-endosome21'!$K$3:$K$95</c:f>
              <c:numCache>
                <c:formatCode>General</c:formatCode>
                <c:ptCount val="93"/>
                <c:pt idx="0">
                  <c:v>0.17000330442481182</c:v>
                </c:pt>
                <c:pt idx="1">
                  <c:v>9.3409231191276476E-2</c:v>
                </c:pt>
                <c:pt idx="2">
                  <c:v>0.1522092885511033</c:v>
                </c:pt>
                <c:pt idx="3">
                  <c:v>0.14611792432243689</c:v>
                </c:pt>
                <c:pt idx="4">
                  <c:v>0.15581298202517621</c:v>
                </c:pt>
                <c:pt idx="5">
                  <c:v>0.13478312374135701</c:v>
                </c:pt>
                <c:pt idx="6">
                  <c:v>0.10427642448765842</c:v>
                </c:pt>
                <c:pt idx="7">
                  <c:v>0.14869911653397022</c:v>
                </c:pt>
                <c:pt idx="8">
                  <c:v>0.12079231378319245</c:v>
                </c:pt>
                <c:pt idx="9">
                  <c:v>0.12193327555785557</c:v>
                </c:pt>
                <c:pt idx="10">
                  <c:v>4.1062154360282134E-2</c:v>
                </c:pt>
                <c:pt idx="11">
                  <c:v>7.8713892924166556E-2</c:v>
                </c:pt>
                <c:pt idx="12">
                  <c:v>0</c:v>
                </c:pt>
                <c:pt idx="13">
                  <c:v>8.262308982424206E-2</c:v>
                </c:pt>
                <c:pt idx="14">
                  <c:v>6.3538477844766683E-2</c:v>
                </c:pt>
                <c:pt idx="15">
                  <c:v>7.6768646619822731E-2</c:v>
                </c:pt>
                <c:pt idx="16">
                  <c:v>0.2494591342406994</c:v>
                </c:pt>
                <c:pt idx="17">
                  <c:v>0.29176200659638002</c:v>
                </c:pt>
                <c:pt idx="18">
                  <c:v>0.32618413751395031</c:v>
                </c:pt>
                <c:pt idx="19">
                  <c:v>0.48934790605457884</c:v>
                </c:pt>
                <c:pt idx="20">
                  <c:v>0.38526475924459602</c:v>
                </c:pt>
                <c:pt idx="21">
                  <c:v>0.54229975497378291</c:v>
                </c:pt>
                <c:pt idx="22">
                  <c:v>0.49783965434469502</c:v>
                </c:pt>
                <c:pt idx="23">
                  <c:v>0.54319132619660693</c:v>
                </c:pt>
                <c:pt idx="24">
                  <c:v>0.56929628221034845</c:v>
                </c:pt>
                <c:pt idx="25">
                  <c:v>0.80967136560031394</c:v>
                </c:pt>
                <c:pt idx="26">
                  <c:v>0.85488587264871485</c:v>
                </c:pt>
                <c:pt idx="27">
                  <c:v>1</c:v>
                </c:pt>
                <c:pt idx="28">
                  <c:v>0.85577120910774274</c:v>
                </c:pt>
                <c:pt idx="29">
                  <c:v>0.75950645609791057</c:v>
                </c:pt>
                <c:pt idx="30">
                  <c:v>0.70244589783716038</c:v>
                </c:pt>
                <c:pt idx="31">
                  <c:v>0.67111620976239317</c:v>
                </c:pt>
                <c:pt idx="32">
                  <c:v>0.81866812975790415</c:v>
                </c:pt>
                <c:pt idx="33">
                  <c:v>0.84661234109145789</c:v>
                </c:pt>
                <c:pt idx="34">
                  <c:v>0.90971438547050654</c:v>
                </c:pt>
                <c:pt idx="35">
                  <c:v>0.73093876838475957</c:v>
                </c:pt>
                <c:pt idx="36">
                  <c:v>0.74999220654525478</c:v>
                </c:pt>
                <c:pt idx="37">
                  <c:v>0.68187117731044744</c:v>
                </c:pt>
                <c:pt idx="38">
                  <c:v>0.72252807202399127</c:v>
                </c:pt>
                <c:pt idx="39">
                  <c:v>0.72116889351646929</c:v>
                </c:pt>
                <c:pt idx="40">
                  <c:v>0.65633981956593579</c:v>
                </c:pt>
                <c:pt idx="41">
                  <c:v>0.67386574059641735</c:v>
                </c:pt>
                <c:pt idx="42">
                  <c:v>0.59076257395988541</c:v>
                </c:pt>
                <c:pt idx="43">
                  <c:v>0.58540691185914384</c:v>
                </c:pt>
                <c:pt idx="44">
                  <c:v>0.67054261149316341</c:v>
                </c:pt>
                <c:pt idx="45">
                  <c:v>0.59572544594148025</c:v>
                </c:pt>
                <c:pt idx="46">
                  <c:v>0.57661589490682164</c:v>
                </c:pt>
                <c:pt idx="47">
                  <c:v>0.53569714011384673</c:v>
                </c:pt>
                <c:pt idx="48">
                  <c:v>0.55259335000093501</c:v>
                </c:pt>
                <c:pt idx="49">
                  <c:v>0.5418134433976971</c:v>
                </c:pt>
                <c:pt idx="50">
                  <c:v>0.49694184835807481</c:v>
                </c:pt>
                <c:pt idx="51">
                  <c:v>0.49560760890573646</c:v>
                </c:pt>
                <c:pt idx="52">
                  <c:v>0.53973103228984187</c:v>
                </c:pt>
                <c:pt idx="53">
                  <c:v>0.54668279392235219</c:v>
                </c:pt>
                <c:pt idx="54">
                  <c:v>0.51324575568454578</c:v>
                </c:pt>
                <c:pt idx="55">
                  <c:v>0.51713624829323313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EA9-4D60-913A-E6F3BAC014B6}"/>
            </c:ext>
          </c:extLst>
        </c:ser>
        <c:ser>
          <c:idx val="1"/>
          <c:order val="1"/>
          <c:tx>
            <c:strRef>
              <c:f>'exp3-endosome21'!$L$2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'exp3-endosome21'!$J$3:$J$95</c:f>
              <c:numCache>
                <c:formatCode>General</c:formatCode>
                <c:ptCount val="9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</c:numCache>
            </c:numRef>
          </c:xVal>
          <c:yVal>
            <c:numRef>
              <c:f>'exp3-endosome21'!$L$3:$L$95</c:f>
              <c:numCache>
                <c:formatCode>General</c:formatCode>
                <c:ptCount val="93"/>
                <c:pt idx="0">
                  <c:v>0.26804123711340283</c:v>
                </c:pt>
                <c:pt idx="1">
                  <c:v>0</c:v>
                </c:pt>
                <c:pt idx="2">
                  <c:v>0.41817953231078653</c:v>
                </c:pt>
                <c:pt idx="3">
                  <c:v>0.30165954236861864</c:v>
                </c:pt>
                <c:pt idx="4">
                  <c:v>0.33575559466934912</c:v>
                </c:pt>
                <c:pt idx="5">
                  <c:v>0.54948453608247472</c:v>
                </c:pt>
                <c:pt idx="6">
                  <c:v>0.25468946442041657</c:v>
                </c:pt>
                <c:pt idx="7">
                  <c:v>0.26595423686195635</c:v>
                </c:pt>
                <c:pt idx="8">
                  <c:v>0.36122705556952456</c:v>
                </c:pt>
                <c:pt idx="9">
                  <c:v>0.63125471460900251</c:v>
                </c:pt>
                <c:pt idx="10">
                  <c:v>0.21762635152124801</c:v>
                </c:pt>
                <c:pt idx="11">
                  <c:v>0.20814684435504208</c:v>
                </c:pt>
                <c:pt idx="12">
                  <c:v>0.16213226049786225</c:v>
                </c:pt>
                <c:pt idx="13">
                  <c:v>0.19245662559718379</c:v>
                </c:pt>
                <c:pt idx="14">
                  <c:v>0.49233090269047003</c:v>
                </c:pt>
                <c:pt idx="15">
                  <c:v>0.23693738999245678</c:v>
                </c:pt>
                <c:pt idx="16">
                  <c:v>0.52044254463163298</c:v>
                </c:pt>
                <c:pt idx="17">
                  <c:v>0.85074176514961075</c:v>
                </c:pt>
                <c:pt idx="18">
                  <c:v>0.96356550163439747</c:v>
                </c:pt>
                <c:pt idx="19">
                  <c:v>0.85021372894141323</c:v>
                </c:pt>
                <c:pt idx="20">
                  <c:v>0.75921548906210645</c:v>
                </c:pt>
                <c:pt idx="21">
                  <c:v>0.9828011063615798</c:v>
                </c:pt>
                <c:pt idx="22">
                  <c:v>0.70988182046769022</c:v>
                </c:pt>
                <c:pt idx="23">
                  <c:v>1</c:v>
                </c:pt>
                <c:pt idx="24">
                  <c:v>0.86889615287905597</c:v>
                </c:pt>
                <c:pt idx="25">
                  <c:v>0.9346240885089272</c:v>
                </c:pt>
                <c:pt idx="26">
                  <c:v>0.4558209705808397</c:v>
                </c:pt>
                <c:pt idx="27">
                  <c:v>0.69499622831279995</c:v>
                </c:pt>
                <c:pt idx="28">
                  <c:v>0.78194619059592729</c:v>
                </c:pt>
                <c:pt idx="29">
                  <c:v>0.81096303746542686</c:v>
                </c:pt>
                <c:pt idx="30">
                  <c:v>0.59751068644707039</c:v>
                </c:pt>
                <c:pt idx="31">
                  <c:v>0.62200150867488002</c:v>
                </c:pt>
                <c:pt idx="32">
                  <c:v>0.65494091023384693</c:v>
                </c:pt>
                <c:pt idx="33">
                  <c:v>0.55089263263766519</c:v>
                </c:pt>
                <c:pt idx="34">
                  <c:v>0.96160422428966585</c:v>
                </c:pt>
                <c:pt idx="35">
                  <c:v>0.57840080462660426</c:v>
                </c:pt>
                <c:pt idx="36">
                  <c:v>0.63746542620065483</c:v>
                </c:pt>
                <c:pt idx="37">
                  <c:v>0.67113402061855632</c:v>
                </c:pt>
                <c:pt idx="38">
                  <c:v>0.67324616545134641</c:v>
                </c:pt>
                <c:pt idx="39">
                  <c:v>0.88604475735478905</c:v>
                </c:pt>
                <c:pt idx="40">
                  <c:v>0.55949207945687818</c:v>
                </c:pt>
                <c:pt idx="41">
                  <c:v>0.65758109127483166</c:v>
                </c:pt>
                <c:pt idx="42">
                  <c:v>0.5526276087503148</c:v>
                </c:pt>
                <c:pt idx="43">
                  <c:v>0.56303746542620081</c:v>
                </c:pt>
                <c:pt idx="44">
                  <c:v>0.73882323359316338</c:v>
                </c:pt>
                <c:pt idx="45">
                  <c:v>0.48687452853910002</c:v>
                </c:pt>
                <c:pt idx="46">
                  <c:v>0.58262509429218012</c:v>
                </c:pt>
                <c:pt idx="47">
                  <c:v>0.89562484284636634</c:v>
                </c:pt>
                <c:pt idx="48">
                  <c:v>0.57638923811918708</c:v>
                </c:pt>
                <c:pt idx="49">
                  <c:v>0.62884083480009978</c:v>
                </c:pt>
                <c:pt idx="50">
                  <c:v>0.52074427960774428</c:v>
                </c:pt>
                <c:pt idx="51">
                  <c:v>0.48931355292934342</c:v>
                </c:pt>
                <c:pt idx="52">
                  <c:v>0.52755846115162053</c:v>
                </c:pt>
                <c:pt idx="53">
                  <c:v>0.61297460397284376</c:v>
                </c:pt>
                <c:pt idx="54">
                  <c:v>0.64820216243399709</c:v>
                </c:pt>
                <c:pt idx="55">
                  <c:v>0.60887603721397998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EA9-4D60-913A-E6F3BAC014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307039"/>
        <c:axId val="1379308703"/>
      </c:scatterChart>
      <c:valAx>
        <c:axId val="1379307039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8703"/>
        <c:crosses val="autoZero"/>
        <c:crossBetween val="midCat"/>
        <c:majorUnit val="10"/>
      </c:valAx>
      <c:valAx>
        <c:axId val="13793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'exp3-endosome22'!$K$2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'exp3-endosome22'!$J$3:$J$95</c:f>
              <c:numCache>
                <c:formatCode>General</c:formatCode>
                <c:ptCount val="9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</c:numCache>
            </c:numRef>
          </c:xVal>
          <c:yVal>
            <c:numRef>
              <c:f>'exp3-endosome22'!$K$3:$K$95</c:f>
              <c:numCache>
                <c:formatCode>General</c:formatCode>
                <c:ptCount val="93"/>
                <c:pt idx="0">
                  <c:v>3.6995770745223457E-2</c:v>
                </c:pt>
                <c:pt idx="1">
                  <c:v>0</c:v>
                </c:pt>
                <c:pt idx="2">
                  <c:v>8.6335131981897506E-4</c:v>
                </c:pt>
                <c:pt idx="3">
                  <c:v>7.7153274026541929E-2</c:v>
                </c:pt>
                <c:pt idx="4">
                  <c:v>0.13824121335861159</c:v>
                </c:pt>
                <c:pt idx="5">
                  <c:v>0.18520052501093745</c:v>
                </c:pt>
                <c:pt idx="6">
                  <c:v>7.7812454426133923E-2</c:v>
                </c:pt>
                <c:pt idx="7">
                  <c:v>0.30254630304798019</c:v>
                </c:pt>
                <c:pt idx="8">
                  <c:v>0.25288610179378718</c:v>
                </c:pt>
                <c:pt idx="9">
                  <c:v>0.15618492051917759</c:v>
                </c:pt>
                <c:pt idx="10">
                  <c:v>0.15784162170045216</c:v>
                </c:pt>
                <c:pt idx="11">
                  <c:v>0.16519760828350577</c:v>
                </c:pt>
                <c:pt idx="12">
                  <c:v>0.1285051771911912</c:v>
                </c:pt>
                <c:pt idx="13">
                  <c:v>0.10511885664284669</c:v>
                </c:pt>
                <c:pt idx="14">
                  <c:v>0.15205483447571819</c:v>
                </c:pt>
                <c:pt idx="15">
                  <c:v>0.17831121481697518</c:v>
                </c:pt>
                <c:pt idx="16">
                  <c:v>0.23617908706431379</c:v>
                </c:pt>
                <c:pt idx="17">
                  <c:v>0.18671722327548457</c:v>
                </c:pt>
                <c:pt idx="18">
                  <c:v>0.18576637013271102</c:v>
                </c:pt>
                <c:pt idx="19">
                  <c:v>0.18455884497593697</c:v>
                </c:pt>
                <c:pt idx="20">
                  <c:v>0.25528365174274448</c:v>
                </c:pt>
                <c:pt idx="21">
                  <c:v>0.34356132419425384</c:v>
                </c:pt>
                <c:pt idx="22">
                  <c:v>0.40818433717369113</c:v>
                </c:pt>
                <c:pt idx="23">
                  <c:v>0.42108210587720585</c:v>
                </c:pt>
                <c:pt idx="24">
                  <c:v>0.50849642700889619</c:v>
                </c:pt>
                <c:pt idx="25">
                  <c:v>0.63592824850517726</c:v>
                </c:pt>
                <c:pt idx="26">
                  <c:v>0.79766661805454298</c:v>
                </c:pt>
                <c:pt idx="27">
                  <c:v>0.87670409800204185</c:v>
                </c:pt>
                <c:pt idx="28">
                  <c:v>0.96863351319819224</c:v>
                </c:pt>
                <c:pt idx="29">
                  <c:v>1</c:v>
                </c:pt>
                <c:pt idx="30">
                  <c:v>0.86356715764911773</c:v>
                </c:pt>
                <c:pt idx="31">
                  <c:v>0.76199504156336606</c:v>
                </c:pt>
                <c:pt idx="32">
                  <c:v>0.63542657138690395</c:v>
                </c:pt>
                <c:pt idx="33">
                  <c:v>0.63994166545136399</c:v>
                </c:pt>
                <c:pt idx="34">
                  <c:v>0.57535948665597214</c:v>
                </c:pt>
                <c:pt idx="35">
                  <c:v>0.53325360945019695</c:v>
                </c:pt>
                <c:pt idx="36">
                  <c:v>0.53733702785474691</c:v>
                </c:pt>
                <c:pt idx="37">
                  <c:v>0.53666618054542825</c:v>
                </c:pt>
                <c:pt idx="38">
                  <c:v>0.393443196733265</c:v>
                </c:pt>
                <c:pt idx="39">
                  <c:v>0.49188274755724087</c:v>
                </c:pt>
                <c:pt idx="40">
                  <c:v>0.38671722327548486</c:v>
                </c:pt>
                <c:pt idx="41">
                  <c:v>0.42825142190462301</c:v>
                </c:pt>
                <c:pt idx="42">
                  <c:v>0.45501531281901686</c:v>
                </c:pt>
                <c:pt idx="43">
                  <c:v>0.47481989208108505</c:v>
                </c:pt>
                <c:pt idx="44">
                  <c:v>0.400641680035001</c:v>
                </c:pt>
                <c:pt idx="45">
                  <c:v>0.37161440863351314</c:v>
                </c:pt>
                <c:pt idx="46">
                  <c:v>0.50272130669388959</c:v>
                </c:pt>
                <c:pt idx="47">
                  <c:v>0.54472801516698266</c:v>
                </c:pt>
                <c:pt idx="48">
                  <c:v>0.38600554178212065</c:v>
                </c:pt>
                <c:pt idx="49">
                  <c:v>0.38865976374507777</c:v>
                </c:pt>
                <c:pt idx="50">
                  <c:v>0.37452530261047112</c:v>
                </c:pt>
                <c:pt idx="51">
                  <c:v>0.38623887997666617</c:v>
                </c:pt>
                <c:pt idx="52">
                  <c:v>0.43360653346944733</c:v>
                </c:pt>
                <c:pt idx="53">
                  <c:v>0.42317631617325357</c:v>
                </c:pt>
                <c:pt idx="54">
                  <c:v>0.38568470176461989</c:v>
                </c:pt>
                <c:pt idx="55">
                  <c:v>0.35333819454571974</c:v>
                </c:pt>
                <c:pt idx="56">
                  <c:v>0.39344903018812916</c:v>
                </c:pt>
                <c:pt idx="57">
                  <c:v>0.35558407466822223</c:v>
                </c:pt>
                <c:pt idx="58">
                  <c:v>0.29201108356424105</c:v>
                </c:pt>
                <c:pt idx="59">
                  <c:v>0.29894122794224887</c:v>
                </c:pt>
                <c:pt idx="60">
                  <c:v>0.30254630304798019</c:v>
                </c:pt>
                <c:pt idx="61">
                  <c:v>0.37435029896456201</c:v>
                </c:pt>
                <c:pt idx="62">
                  <c:v>0.2928569345194692</c:v>
                </c:pt>
                <c:pt idx="63">
                  <c:v>0.39127315152399006</c:v>
                </c:pt>
                <c:pt idx="64">
                  <c:v>0.34144961353361525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F0-41B9-BAA6-D3AD9B7852CD}"/>
            </c:ext>
          </c:extLst>
        </c:ser>
        <c:ser>
          <c:idx val="1"/>
          <c:order val="1"/>
          <c:tx>
            <c:strRef>
              <c:f>'exp3-endosome22'!$L$2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'exp3-endosome22'!$J$3:$J$95</c:f>
              <c:numCache>
                <c:formatCode>General</c:formatCode>
                <c:ptCount val="9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</c:numCache>
            </c:numRef>
          </c:xVal>
          <c:yVal>
            <c:numRef>
              <c:f>'exp3-endosome22'!$L$3:$L$95</c:f>
              <c:numCache>
                <c:formatCode>General</c:formatCode>
                <c:ptCount val="93"/>
                <c:pt idx="0">
                  <c:v>0.27609493579946964</c:v>
                </c:pt>
                <c:pt idx="1">
                  <c:v>0.51381323719581495</c:v>
                </c:pt>
                <c:pt idx="2">
                  <c:v>0.32403307339629311</c:v>
                </c:pt>
                <c:pt idx="3">
                  <c:v>0.16118708935825557</c:v>
                </c:pt>
                <c:pt idx="4">
                  <c:v>0.54644251995245363</c:v>
                </c:pt>
                <c:pt idx="5">
                  <c:v>0.5565003853338033</c:v>
                </c:pt>
                <c:pt idx="6">
                  <c:v>0.45714957482659957</c:v>
                </c:pt>
                <c:pt idx="7">
                  <c:v>0.5990699740062958</c:v>
                </c:pt>
                <c:pt idx="8">
                  <c:v>0.69962250349412891</c:v>
                </c:pt>
                <c:pt idx="9">
                  <c:v>0.93525085883720638</c:v>
                </c:pt>
                <c:pt idx="10">
                  <c:v>0.64273678435675385</c:v>
                </c:pt>
                <c:pt idx="11">
                  <c:v>0.54595921992763585</c:v>
                </c:pt>
                <c:pt idx="12">
                  <c:v>0.41390075368679552</c:v>
                </c:pt>
                <c:pt idx="13">
                  <c:v>0.48174562744099197</c:v>
                </c:pt>
                <c:pt idx="14">
                  <c:v>0.45503350444766649</c:v>
                </c:pt>
                <c:pt idx="15">
                  <c:v>0.30612484815235746</c:v>
                </c:pt>
                <c:pt idx="16">
                  <c:v>0.73465522421202478</c:v>
                </c:pt>
                <c:pt idx="17">
                  <c:v>0.40790522094648435</c:v>
                </c:pt>
                <c:pt idx="18">
                  <c:v>0.48845957913711391</c:v>
                </c:pt>
                <c:pt idx="19">
                  <c:v>0.56192118290946613</c:v>
                </c:pt>
                <c:pt idx="20">
                  <c:v>0.56232610995728671</c:v>
                </c:pt>
                <c:pt idx="21">
                  <c:v>0.7899081729952846</c:v>
                </c:pt>
                <c:pt idx="22">
                  <c:v>0.87287903131000477</c:v>
                </c:pt>
                <c:pt idx="23">
                  <c:v>0.72310827226772245</c:v>
                </c:pt>
                <c:pt idx="24">
                  <c:v>0.80801233068171463</c:v>
                </c:pt>
                <c:pt idx="25">
                  <c:v>0.90315712475671739</c:v>
                </c:pt>
                <c:pt idx="26">
                  <c:v>0.96530689551575943</c:v>
                </c:pt>
                <c:pt idx="27">
                  <c:v>1</c:v>
                </c:pt>
                <c:pt idx="28">
                  <c:v>0.85682563318834315</c:v>
                </c:pt>
                <c:pt idx="29">
                  <c:v>0.97488146087229122</c:v>
                </c:pt>
                <c:pt idx="30">
                  <c:v>0.61445720182347852</c:v>
                </c:pt>
                <c:pt idx="31">
                  <c:v>0.51892054286348765</c:v>
                </c:pt>
                <c:pt idx="32">
                  <c:v>0.44744438784173868</c:v>
                </c:pt>
                <c:pt idx="33">
                  <c:v>0.54594615776480249</c:v>
                </c:pt>
                <c:pt idx="34">
                  <c:v>0.46735112399911238</c:v>
                </c:pt>
                <c:pt idx="35">
                  <c:v>0.20404404561307232</c:v>
                </c:pt>
                <c:pt idx="36">
                  <c:v>0.37144872447979943</c:v>
                </c:pt>
                <c:pt idx="37">
                  <c:v>0.5172355238580405</c:v>
                </c:pt>
                <c:pt idx="38">
                  <c:v>2.2728163329288633E-3</c:v>
                </c:pt>
                <c:pt idx="39">
                  <c:v>0.31724074872317398</c:v>
                </c:pt>
                <c:pt idx="40">
                  <c:v>0.32038872996590795</c:v>
                </c:pt>
                <c:pt idx="41">
                  <c:v>0.4913985657745209</c:v>
                </c:pt>
                <c:pt idx="42">
                  <c:v>0.15579241610825945</c:v>
                </c:pt>
                <c:pt idx="43">
                  <c:v>0.161356897475084</c:v>
                </c:pt>
                <c:pt idx="44">
                  <c:v>0.28837336886241616</c:v>
                </c:pt>
                <c:pt idx="45">
                  <c:v>0.20162754548898174</c:v>
                </c:pt>
                <c:pt idx="46">
                  <c:v>0</c:v>
                </c:pt>
                <c:pt idx="47">
                  <c:v>0.15225256998053743</c:v>
                </c:pt>
                <c:pt idx="48">
                  <c:v>0.27243753020625183</c:v>
                </c:pt>
                <c:pt idx="49">
                  <c:v>0.24765860731219991</c:v>
                </c:pt>
                <c:pt idx="50">
                  <c:v>0.3621615267055911</c:v>
                </c:pt>
                <c:pt idx="51">
                  <c:v>0.1407056180362343</c:v>
                </c:pt>
                <c:pt idx="52">
                  <c:v>0.42811238684901332</c:v>
                </c:pt>
                <c:pt idx="53">
                  <c:v>0.99789699178389957</c:v>
                </c:pt>
                <c:pt idx="54">
                  <c:v>0.15622346748174606</c:v>
                </c:pt>
                <c:pt idx="55">
                  <c:v>0.26403855950468269</c:v>
                </c:pt>
                <c:pt idx="56">
                  <c:v>0.31460219183092303</c:v>
                </c:pt>
                <c:pt idx="57">
                  <c:v>0.3394856120276396</c:v>
                </c:pt>
                <c:pt idx="58">
                  <c:v>0.37669971393863388</c:v>
                </c:pt>
                <c:pt idx="59">
                  <c:v>0.36476089710934345</c:v>
                </c:pt>
                <c:pt idx="60">
                  <c:v>0.58327781914129251</c:v>
                </c:pt>
                <c:pt idx="61">
                  <c:v>0.36677247018561338</c:v>
                </c:pt>
                <c:pt idx="62">
                  <c:v>0.39604477709419106</c:v>
                </c:pt>
                <c:pt idx="63">
                  <c:v>0.49943179591676723</c:v>
                </c:pt>
                <c:pt idx="64">
                  <c:v>0.30280705879279429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CF0-41B9-BAA6-D3AD9B785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9307039"/>
        <c:axId val="1379308703"/>
      </c:scatterChart>
      <c:valAx>
        <c:axId val="1379307039"/>
        <c:scaling>
          <c:orientation val="minMax"/>
          <c:max val="16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8703"/>
        <c:crosses val="autoZero"/>
        <c:crossBetween val="midCat"/>
        <c:majorUnit val="10"/>
      </c:valAx>
      <c:valAx>
        <c:axId val="13793087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37930703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'exp3-aligned'!$S$82:$S$122</c:f>
              <c:numCache>
                <c:formatCode>General</c:formatCode>
                <c:ptCount val="41"/>
                <c:pt idx="0">
                  <c:v>-11</c:v>
                </c:pt>
                <c:pt idx="1">
                  <c:v>-10</c:v>
                </c:pt>
                <c:pt idx="2">
                  <c:v>-9</c:v>
                </c:pt>
                <c:pt idx="3">
                  <c:v>-8</c:v>
                </c:pt>
                <c:pt idx="4">
                  <c:v>-7</c:v>
                </c:pt>
                <c:pt idx="5">
                  <c:v>-6</c:v>
                </c:pt>
                <c:pt idx="6">
                  <c:v>-5</c:v>
                </c:pt>
                <c:pt idx="7">
                  <c:v>-4</c:v>
                </c:pt>
                <c:pt idx="8">
                  <c:v>-3</c:v>
                </c:pt>
                <c:pt idx="9">
                  <c:v>-2</c:v>
                </c:pt>
                <c:pt idx="10">
                  <c:v>-1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</c:numCache>
            </c:numRef>
          </c:xVal>
          <c:yVal>
            <c:numRef>
              <c:f>'exp3-aligned'!$T$82:$T$122</c:f>
              <c:numCache>
                <c:formatCode>General</c:formatCode>
                <c:ptCount val="41"/>
                <c:pt idx="0">
                  <c:v>0.16589815779230682</c:v>
                </c:pt>
                <c:pt idx="1">
                  <c:v>0.17181574829436863</c:v>
                </c:pt>
                <c:pt idx="2">
                  <c:v>0.17720356523401493</c:v>
                </c:pt>
                <c:pt idx="3">
                  <c:v>0.10664068374218144</c:v>
                </c:pt>
                <c:pt idx="4">
                  <c:v>0.13680863998078194</c:v>
                </c:pt>
                <c:pt idx="5">
                  <c:v>0.24488899733264824</c:v>
                </c:pt>
                <c:pt idx="6">
                  <c:v>0.1818893409236966</c:v>
                </c:pt>
                <c:pt idx="7">
                  <c:v>0.14199291228572747</c:v>
                </c:pt>
                <c:pt idx="8">
                  <c:v>0.1996947328672955</c:v>
                </c:pt>
                <c:pt idx="9">
                  <c:v>0.32730902506446496</c:v>
                </c:pt>
                <c:pt idx="10">
                  <c:v>0.3820307208573161</c:v>
                </c:pt>
                <c:pt idx="11">
                  <c:v>0.50954739815083661</c:v>
                </c:pt>
                <c:pt idx="12">
                  <c:v>0.60025278149781991</c:v>
                </c:pt>
                <c:pt idx="13">
                  <c:v>0.601494610051024</c:v>
                </c:pt>
                <c:pt idx="14">
                  <c:v>0.71906869965576992</c:v>
                </c:pt>
                <c:pt idx="15">
                  <c:v>0.8147616206464845</c:v>
                </c:pt>
                <c:pt idx="16">
                  <c:v>0.83714935300262627</c:v>
                </c:pt>
                <c:pt idx="17">
                  <c:v>0.82583896118898159</c:v>
                </c:pt>
                <c:pt idx="18">
                  <c:v>0.88421882217327874</c:v>
                </c:pt>
                <c:pt idx="19">
                  <c:v>0.88601849570625324</c:v>
                </c:pt>
                <c:pt idx="20">
                  <c:v>0.83472935428252371</c:v>
                </c:pt>
                <c:pt idx="21">
                  <c:v>0.78032373821114243</c:v>
                </c:pt>
                <c:pt idx="22">
                  <c:v>0.76709313255849421</c:v>
                </c:pt>
                <c:pt idx="23">
                  <c:v>0.73299903754960027</c:v>
                </c:pt>
                <c:pt idx="24">
                  <c:v>0.67627048580872806</c:v>
                </c:pt>
                <c:pt idx="25">
                  <c:v>0.65204185892986821</c:v>
                </c:pt>
                <c:pt idx="26">
                  <c:v>0.59007189687134287</c:v>
                </c:pt>
                <c:pt idx="27">
                  <c:v>0.58793960806103518</c:v>
                </c:pt>
                <c:pt idx="28">
                  <c:v>0.55941874273795089</c:v>
                </c:pt>
                <c:pt idx="29">
                  <c:v>0.49054377981675734</c:v>
                </c:pt>
                <c:pt idx="30">
                  <c:v>0.45947054640934182</c:v>
                </c:pt>
                <c:pt idx="31">
                  <c:v>0.42818313225124932</c:v>
                </c:pt>
                <c:pt idx="32">
                  <c:v>0.39311119199953354</c:v>
                </c:pt>
                <c:pt idx="33">
                  <c:v>0.40508102443572658</c:v>
                </c:pt>
                <c:pt idx="34">
                  <c:v>0.3781516761116625</c:v>
                </c:pt>
                <c:pt idx="35">
                  <c:v>0.43491944609300448</c:v>
                </c:pt>
                <c:pt idx="36">
                  <c:v>0.41751099349701593</c:v>
                </c:pt>
                <c:pt idx="37">
                  <c:v>0.44405789189845546</c:v>
                </c:pt>
                <c:pt idx="38">
                  <c:v>0.35216310907175752</c:v>
                </c:pt>
                <c:pt idx="39">
                  <c:v>0.41956370028183548</c:v>
                </c:pt>
                <c:pt idx="40">
                  <c:v>0.3946886388477252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27E-4CE0-AF71-0ADF667206A3}"/>
            </c:ext>
          </c:extLst>
        </c:ser>
        <c:ser>
          <c:idx val="1"/>
          <c:order val="1"/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'exp3-aligned'!$S$82:$S$122</c:f>
              <c:numCache>
                <c:formatCode>General</c:formatCode>
                <c:ptCount val="41"/>
                <c:pt idx="0">
                  <c:v>-11</c:v>
                </c:pt>
                <c:pt idx="1">
                  <c:v>-10</c:v>
                </c:pt>
                <c:pt idx="2">
                  <c:v>-9</c:v>
                </c:pt>
                <c:pt idx="3">
                  <c:v>-8</c:v>
                </c:pt>
                <c:pt idx="4">
                  <c:v>-7</c:v>
                </c:pt>
                <c:pt idx="5">
                  <c:v>-6</c:v>
                </c:pt>
                <c:pt idx="6">
                  <c:v>-5</c:v>
                </c:pt>
                <c:pt idx="7">
                  <c:v>-4</c:v>
                </c:pt>
                <c:pt idx="8">
                  <c:v>-3</c:v>
                </c:pt>
                <c:pt idx="9">
                  <c:v>-2</c:v>
                </c:pt>
                <c:pt idx="10">
                  <c:v>-1</c:v>
                </c:pt>
                <c:pt idx="11">
                  <c:v>0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  <c:pt idx="29">
                  <c:v>18</c:v>
                </c:pt>
                <c:pt idx="30">
                  <c:v>19</c:v>
                </c:pt>
                <c:pt idx="31">
                  <c:v>20</c:v>
                </c:pt>
                <c:pt idx="32">
                  <c:v>21</c:v>
                </c:pt>
                <c:pt idx="33">
                  <c:v>22</c:v>
                </c:pt>
                <c:pt idx="34">
                  <c:v>23</c:v>
                </c:pt>
                <c:pt idx="35">
                  <c:v>24</c:v>
                </c:pt>
                <c:pt idx="36">
                  <c:v>25</c:v>
                </c:pt>
                <c:pt idx="37">
                  <c:v>26</c:v>
                </c:pt>
                <c:pt idx="38">
                  <c:v>27</c:v>
                </c:pt>
                <c:pt idx="39">
                  <c:v>28</c:v>
                </c:pt>
                <c:pt idx="40">
                  <c:v>29</c:v>
                </c:pt>
              </c:numCache>
            </c:numRef>
          </c:xVal>
          <c:yVal>
            <c:numRef>
              <c:f>'exp3-aligned'!$U$82:$U$122</c:f>
              <c:numCache>
                <c:formatCode>General</c:formatCode>
                <c:ptCount val="41"/>
                <c:pt idx="0">
                  <c:v>0.38796558825720379</c:v>
                </c:pt>
                <c:pt idx="1">
                  <c:v>0.2996937352910346</c:v>
                </c:pt>
                <c:pt idx="2">
                  <c:v>0.59177093549962778</c:v>
                </c:pt>
                <c:pt idx="3">
                  <c:v>0.4331495994654655</c:v>
                </c:pt>
                <c:pt idx="4">
                  <c:v>0.43282473474045063</c:v>
                </c:pt>
                <c:pt idx="5">
                  <c:v>0.61511834625918982</c:v>
                </c:pt>
                <c:pt idx="6">
                  <c:v>0.49014085531926149</c:v>
                </c:pt>
                <c:pt idx="7">
                  <c:v>0.50653554501787801</c:v>
                </c:pt>
                <c:pt idx="8">
                  <c:v>0.58618905619950057</c:v>
                </c:pt>
                <c:pt idx="9">
                  <c:v>0.65827270496201162</c:v>
                </c:pt>
                <c:pt idx="10">
                  <c:v>0.6244420917196265</c:v>
                </c:pt>
                <c:pt idx="11">
                  <c:v>0.80111225037145584</c:v>
                </c:pt>
                <c:pt idx="12">
                  <c:v>0.82680819176754572</c:v>
                </c:pt>
                <c:pt idx="13">
                  <c:v>0.62277665456685827</c:v>
                </c:pt>
                <c:pt idx="14">
                  <c:v>0.65357929591892983</c:v>
                </c:pt>
                <c:pt idx="15">
                  <c:v>0.71803629713958039</c:v>
                </c:pt>
                <c:pt idx="16">
                  <c:v>0.65037386508542672</c:v>
                </c:pt>
                <c:pt idx="17">
                  <c:v>0.53658795295410255</c:v>
                </c:pt>
                <c:pt idx="18">
                  <c:v>0.36769859547138012</c:v>
                </c:pt>
                <c:pt idx="19">
                  <c:v>0.58127942637248931</c:v>
                </c:pt>
                <c:pt idx="20">
                  <c:v>0.34706201641731688</c:v>
                </c:pt>
                <c:pt idx="21">
                  <c:v>0.45089417827101413</c:v>
                </c:pt>
                <c:pt idx="22">
                  <c:v>0.38251963323671595</c:v>
                </c:pt>
                <c:pt idx="23">
                  <c:v>0.24736500948682236</c:v>
                </c:pt>
                <c:pt idx="24">
                  <c:v>0.28368483268868244</c:v>
                </c:pt>
                <c:pt idx="25">
                  <c:v>0.34441449133948782</c:v>
                </c:pt>
                <c:pt idx="26">
                  <c:v>0.34261724882678146</c:v>
                </c:pt>
                <c:pt idx="27">
                  <c:v>0.23024775736602465</c:v>
                </c:pt>
                <c:pt idx="28">
                  <c:v>0.3611067582446072</c:v>
                </c:pt>
                <c:pt idx="29">
                  <c:v>0.29015488669760398</c:v>
                </c:pt>
                <c:pt idx="30">
                  <c:v>0.27967568695370998</c:v>
                </c:pt>
                <c:pt idx="31">
                  <c:v>0.22181130817167941</c:v>
                </c:pt>
                <c:pt idx="32">
                  <c:v>9.0748356613602768E-2</c:v>
                </c:pt>
                <c:pt idx="33">
                  <c:v>0.25365265162191347</c:v>
                </c:pt>
                <c:pt idx="34">
                  <c:v>0.22171431806476799</c:v>
                </c:pt>
                <c:pt idx="35">
                  <c:v>0.31497742711772697</c:v>
                </c:pt>
                <c:pt idx="36">
                  <c:v>0.15550825998167406</c:v>
                </c:pt>
                <c:pt idx="37">
                  <c:v>0.17950373971940975</c:v>
                </c:pt>
                <c:pt idx="38">
                  <c:v>0.24798545306861891</c:v>
                </c:pt>
                <c:pt idx="39">
                  <c:v>0.25831575481227687</c:v>
                </c:pt>
                <c:pt idx="40">
                  <c:v>0.28584273118382014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27E-4CE0-AF71-0ADF667206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3268688"/>
        <c:axId val="2123287408"/>
      </c:scatterChart>
      <c:valAx>
        <c:axId val="2123268688"/>
        <c:scaling>
          <c:orientation val="minMax"/>
          <c:max val="40"/>
          <c:min val="-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123287408"/>
        <c:crosses val="autoZero"/>
        <c:crossBetween val="midCat"/>
      </c:valAx>
      <c:valAx>
        <c:axId val="2123287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21232686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'exp3-aligned'!$AU$79:$AU$121</c:f>
              <c:numCache>
                <c:formatCode>General</c:formatCode>
                <c:ptCount val="43"/>
                <c:pt idx="0">
                  <c:v>-14</c:v>
                </c:pt>
                <c:pt idx="1">
                  <c:v>-13</c:v>
                </c:pt>
                <c:pt idx="2">
                  <c:v>-12</c:v>
                </c:pt>
                <c:pt idx="3">
                  <c:v>-11</c:v>
                </c:pt>
                <c:pt idx="4">
                  <c:v>-10</c:v>
                </c:pt>
                <c:pt idx="5">
                  <c:v>-9</c:v>
                </c:pt>
                <c:pt idx="6">
                  <c:v>-8</c:v>
                </c:pt>
                <c:pt idx="7">
                  <c:v>-7</c:v>
                </c:pt>
                <c:pt idx="8">
                  <c:v>-6</c:v>
                </c:pt>
                <c:pt idx="9">
                  <c:v>-5</c:v>
                </c:pt>
                <c:pt idx="10">
                  <c:v>-4</c:v>
                </c:pt>
                <c:pt idx="11">
                  <c:v>-3</c:v>
                </c:pt>
                <c:pt idx="12">
                  <c:v>-2</c:v>
                </c:pt>
                <c:pt idx="13">
                  <c:v>-1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</c:numCache>
            </c:numRef>
          </c:xVal>
          <c:yVal>
            <c:numRef>
              <c:f>'exp3-aligned'!$AV$79:$AV$121</c:f>
              <c:numCache>
                <c:formatCode>General</c:formatCode>
                <c:ptCount val="43"/>
                <c:pt idx="0">
                  <c:v>3.7225317862513853E-2</c:v>
                </c:pt>
                <c:pt idx="1">
                  <c:v>8.8798357084980115E-2</c:v>
                </c:pt>
                <c:pt idx="2">
                  <c:v>8.9636630797245542E-2</c:v>
                </c:pt>
                <c:pt idx="3">
                  <c:v>5.4621358599112248E-2</c:v>
                </c:pt>
                <c:pt idx="4">
                  <c:v>5.5224053287295162E-2</c:v>
                </c:pt>
                <c:pt idx="5">
                  <c:v>0.1115051417949374</c:v>
                </c:pt>
                <c:pt idx="6">
                  <c:v>0.16588732623808408</c:v>
                </c:pt>
                <c:pt idx="7">
                  <c:v>0.18264201284042203</c:v>
                </c:pt>
                <c:pt idx="8">
                  <c:v>0.15872895502632423</c:v>
                </c:pt>
                <c:pt idx="9">
                  <c:v>0.16777090766606703</c:v>
                </c:pt>
                <c:pt idx="10">
                  <c:v>0.23418988997614104</c:v>
                </c:pt>
                <c:pt idx="11">
                  <c:v>0.26259231569057523</c:v>
                </c:pt>
                <c:pt idx="12">
                  <c:v>0.31453263867897713</c:v>
                </c:pt>
                <c:pt idx="13">
                  <c:v>0.32971087772576085</c:v>
                </c:pt>
                <c:pt idx="14">
                  <c:v>0.45869659079325864</c:v>
                </c:pt>
                <c:pt idx="15">
                  <c:v>0.5959165051017784</c:v>
                </c:pt>
                <c:pt idx="16">
                  <c:v>0.69953658868483981</c:v>
                </c:pt>
                <c:pt idx="17">
                  <c:v>0.78751046900020039</c:v>
                </c:pt>
                <c:pt idx="18">
                  <c:v>0.84239161232483961</c:v>
                </c:pt>
                <c:pt idx="19">
                  <c:v>0.9259532766440044</c:v>
                </c:pt>
                <c:pt idx="20">
                  <c:v>0.91415263040096584</c:v>
                </c:pt>
                <c:pt idx="21">
                  <c:v>0.88292278156771531</c:v>
                </c:pt>
                <c:pt idx="22">
                  <c:v>0.8134187748377032</c:v>
                </c:pt>
                <c:pt idx="23">
                  <c:v>0.74016280817133862</c:v>
                </c:pt>
                <c:pt idx="24">
                  <c:v>0.71538219767951183</c:v>
                </c:pt>
                <c:pt idx="25">
                  <c:v>0.67352373736967674</c:v>
                </c:pt>
                <c:pt idx="26">
                  <c:v>0.63295905113131035</c:v>
                </c:pt>
                <c:pt idx="27">
                  <c:v>0.71818900443237987</c:v>
                </c:pt>
                <c:pt idx="28">
                  <c:v>0.73080297165656805</c:v>
                </c:pt>
                <c:pt idx="29">
                  <c:v>0.775689509909821</c:v>
                </c:pt>
                <c:pt idx="30">
                  <c:v>0.70982557333954011</c:v>
                </c:pt>
                <c:pt idx="31">
                  <c:v>0.66221977924123177</c:v>
                </c:pt>
                <c:pt idx="32">
                  <c:v>0.61819758093953359</c:v>
                </c:pt>
                <c:pt idx="33">
                  <c:v>0.59470218035341593</c:v>
                </c:pt>
                <c:pt idx="34">
                  <c:v>0.6477485646851362</c:v>
                </c:pt>
                <c:pt idx="35">
                  <c:v>0.69469698264402246</c:v>
                </c:pt>
                <c:pt idx="36">
                  <c:v>0.63894073729784939</c:v>
                </c:pt>
                <c:pt idx="37">
                  <c:v>0.64056583950247359</c:v>
                </c:pt>
                <c:pt idx="38">
                  <c:v>0.62145426444820218</c:v>
                </c:pt>
                <c:pt idx="39">
                  <c:v>0.5864391154426849</c:v>
                </c:pt>
                <c:pt idx="40">
                  <c:v>0.61008742240270863</c:v>
                </c:pt>
                <c:pt idx="41">
                  <c:v>0.64697971044274472</c:v>
                </c:pt>
                <c:pt idx="42">
                  <c:v>0.64559172990673896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EE-4A5A-878B-BB42B237AFDC}"/>
            </c:ext>
          </c:extLst>
        </c:ser>
        <c:ser>
          <c:idx val="1"/>
          <c:order val="1"/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'exp3-aligned'!$AU$79:$AU$121</c:f>
              <c:numCache>
                <c:formatCode>General</c:formatCode>
                <c:ptCount val="43"/>
                <c:pt idx="0">
                  <c:v>-14</c:v>
                </c:pt>
                <c:pt idx="1">
                  <c:v>-13</c:v>
                </c:pt>
                <c:pt idx="2">
                  <c:v>-12</c:v>
                </c:pt>
                <c:pt idx="3">
                  <c:v>-11</c:v>
                </c:pt>
                <c:pt idx="4">
                  <c:v>-10</c:v>
                </c:pt>
                <c:pt idx="5">
                  <c:v>-9</c:v>
                </c:pt>
                <c:pt idx="6">
                  <c:v>-8</c:v>
                </c:pt>
                <c:pt idx="7">
                  <c:v>-7</c:v>
                </c:pt>
                <c:pt idx="8">
                  <c:v>-6</c:v>
                </c:pt>
                <c:pt idx="9">
                  <c:v>-5</c:v>
                </c:pt>
                <c:pt idx="10">
                  <c:v>-4</c:v>
                </c:pt>
                <c:pt idx="11">
                  <c:v>-3</c:v>
                </c:pt>
                <c:pt idx="12">
                  <c:v>-2</c:v>
                </c:pt>
                <c:pt idx="13">
                  <c:v>-1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</c:numCache>
            </c:numRef>
          </c:xVal>
          <c:yVal>
            <c:numRef>
              <c:f>'exp3-aligned'!$AW$79:$AW$121</c:f>
              <c:numCache>
                <c:formatCode>General</c:formatCode>
                <c:ptCount val="43"/>
                <c:pt idx="0">
                  <c:v>0.11902486124452356</c:v>
                </c:pt>
                <c:pt idx="1">
                  <c:v>0.27452226942101005</c:v>
                </c:pt>
                <c:pt idx="2">
                  <c:v>0.33621476272608691</c:v>
                </c:pt>
                <c:pt idx="3">
                  <c:v>0.3846697756394844</c:v>
                </c:pt>
                <c:pt idx="4">
                  <c:v>0.42026255131861595</c:v>
                </c:pt>
                <c:pt idx="5">
                  <c:v>0.45473808411422229</c:v>
                </c:pt>
                <c:pt idx="6">
                  <c:v>0.5125355252031738</c:v>
                </c:pt>
                <c:pt idx="7">
                  <c:v>0.21307475387706662</c:v>
                </c:pt>
                <c:pt idx="8">
                  <c:v>0.2136995985479391</c:v>
                </c:pt>
                <c:pt idx="9">
                  <c:v>0.37539309900741308</c:v>
                </c:pt>
                <c:pt idx="10">
                  <c:v>0.38303321441743376</c:v>
                </c:pt>
                <c:pt idx="11">
                  <c:v>0.42089946921106652</c:v>
                </c:pt>
                <c:pt idx="12">
                  <c:v>0.59349680271581695</c:v>
                </c:pt>
                <c:pt idx="13">
                  <c:v>0.43707933890592271</c:v>
                </c:pt>
                <c:pt idx="14">
                  <c:v>0.66626672449115454</c:v>
                </c:pt>
                <c:pt idx="15">
                  <c:v>0.74628553375936268</c:v>
                </c:pt>
                <c:pt idx="16">
                  <c:v>0.6651098226824449</c:v>
                </c:pt>
                <c:pt idx="17">
                  <c:v>0.58023969471218939</c:v>
                </c:pt>
                <c:pt idx="18">
                  <c:v>0.59235424157074923</c:v>
                </c:pt>
                <c:pt idx="19">
                  <c:v>0.45646100743979701</c:v>
                </c:pt>
                <c:pt idx="20">
                  <c:v>0.53109922844664026</c:v>
                </c:pt>
                <c:pt idx="21">
                  <c:v>0.56266603619648736</c:v>
                </c:pt>
                <c:pt idx="22">
                  <c:v>0.42808971729395578</c:v>
                </c:pt>
                <c:pt idx="23">
                  <c:v>0.4839043368940964</c:v>
                </c:pt>
                <c:pt idx="24">
                  <c:v>0.40049957424818122</c:v>
                </c:pt>
                <c:pt idx="25">
                  <c:v>0.57176037444100103</c:v>
                </c:pt>
                <c:pt idx="26">
                  <c:v>0.46601383409169983</c:v>
                </c:pt>
                <c:pt idx="27">
                  <c:v>0.48224217614905018</c:v>
                </c:pt>
                <c:pt idx="28">
                  <c:v>0.42238632667174164</c:v>
                </c:pt>
                <c:pt idx="29">
                  <c:v>0.42266092088201296</c:v>
                </c:pt>
                <c:pt idx="30">
                  <c:v>0.64732227062874015</c:v>
                </c:pt>
                <c:pt idx="31">
                  <c:v>0.47005893473502813</c:v>
                </c:pt>
                <c:pt idx="32">
                  <c:v>0.37807418906470308</c:v>
                </c:pt>
                <c:pt idx="33">
                  <c:v>0.51032485807767658</c:v>
                </c:pt>
                <c:pt idx="34">
                  <c:v>0.51720707909792429</c:v>
                </c:pt>
                <c:pt idx="35">
                  <c:v>0.36375197814074511</c:v>
                </c:pt>
                <c:pt idx="36">
                  <c:v>0.30031714069214682</c:v>
                </c:pt>
                <c:pt idx="37">
                  <c:v>0.40674320443354883</c:v>
                </c:pt>
                <c:pt idx="38">
                  <c:v>0.38358365555713486</c:v>
                </c:pt>
                <c:pt idx="39">
                  <c:v>0.2532102978028134</c:v>
                </c:pt>
                <c:pt idx="40">
                  <c:v>0.37509102025822899</c:v>
                </c:pt>
                <c:pt idx="41">
                  <c:v>0.50967052203913032</c:v>
                </c:pt>
                <c:pt idx="42">
                  <c:v>0.46326362515400132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EE-4A5A-878B-BB42B237A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302544"/>
        <c:axId val="164302128"/>
      </c:scatterChart>
      <c:valAx>
        <c:axId val="164302544"/>
        <c:scaling>
          <c:orientation val="minMax"/>
          <c:max val="40"/>
          <c:min val="-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302128"/>
        <c:crosses val="autoZero"/>
        <c:crossBetween val="midCat"/>
      </c:valAx>
      <c:valAx>
        <c:axId val="16430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643025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'exp3-aligned'!$BX$69:$BX$132</c:f>
              <c:numCache>
                <c:formatCode>General</c:formatCode>
                <c:ptCount val="64"/>
                <c:pt idx="0">
                  <c:v>-24</c:v>
                </c:pt>
                <c:pt idx="1">
                  <c:v>-23</c:v>
                </c:pt>
                <c:pt idx="2">
                  <c:v>-22</c:v>
                </c:pt>
                <c:pt idx="3">
                  <c:v>-21</c:v>
                </c:pt>
                <c:pt idx="4">
                  <c:v>-20</c:v>
                </c:pt>
                <c:pt idx="5">
                  <c:v>-19</c:v>
                </c:pt>
                <c:pt idx="6">
                  <c:v>-18</c:v>
                </c:pt>
                <c:pt idx="7">
                  <c:v>-17</c:v>
                </c:pt>
                <c:pt idx="8">
                  <c:v>-16</c:v>
                </c:pt>
                <c:pt idx="9">
                  <c:v>-15</c:v>
                </c:pt>
                <c:pt idx="10">
                  <c:v>-14</c:v>
                </c:pt>
                <c:pt idx="11">
                  <c:v>-13</c:v>
                </c:pt>
                <c:pt idx="12">
                  <c:v>-12</c:v>
                </c:pt>
                <c:pt idx="13">
                  <c:v>-11</c:v>
                </c:pt>
                <c:pt idx="14">
                  <c:v>-10</c:v>
                </c:pt>
                <c:pt idx="15">
                  <c:v>-9</c:v>
                </c:pt>
                <c:pt idx="16">
                  <c:v>-8</c:v>
                </c:pt>
                <c:pt idx="17">
                  <c:v>-7</c:v>
                </c:pt>
                <c:pt idx="18">
                  <c:v>-6</c:v>
                </c:pt>
                <c:pt idx="19">
                  <c:v>-5</c:v>
                </c:pt>
                <c:pt idx="20">
                  <c:v>-4</c:v>
                </c:pt>
                <c:pt idx="21">
                  <c:v>-3</c:v>
                </c:pt>
                <c:pt idx="22">
                  <c:v>-2</c:v>
                </c:pt>
                <c:pt idx="23">
                  <c:v>-1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  <c:pt idx="53">
                  <c:v>29</c:v>
                </c:pt>
                <c:pt idx="54">
                  <c:v>30</c:v>
                </c:pt>
                <c:pt idx="55">
                  <c:v>31</c:v>
                </c:pt>
                <c:pt idx="56">
                  <c:v>32</c:v>
                </c:pt>
                <c:pt idx="57">
                  <c:v>33</c:v>
                </c:pt>
                <c:pt idx="58">
                  <c:v>34</c:v>
                </c:pt>
                <c:pt idx="59">
                  <c:v>35</c:v>
                </c:pt>
                <c:pt idx="60">
                  <c:v>36</c:v>
                </c:pt>
                <c:pt idx="61">
                  <c:v>37</c:v>
                </c:pt>
                <c:pt idx="62">
                  <c:v>38</c:v>
                </c:pt>
                <c:pt idx="63">
                  <c:v>39</c:v>
                </c:pt>
              </c:numCache>
            </c:numRef>
          </c:xVal>
          <c:yVal>
            <c:numRef>
              <c:f>'exp3-aligned'!$BY$69:$BY$132</c:f>
              <c:numCache>
                <c:formatCode>General</c:formatCode>
                <c:ptCount val="64"/>
                <c:pt idx="0">
                  <c:v>0.21951627774024218</c:v>
                </c:pt>
                <c:pt idx="1">
                  <c:v>0.20137017559619583</c:v>
                </c:pt>
                <c:pt idx="2">
                  <c:v>0.22765005034238406</c:v>
                </c:pt>
                <c:pt idx="3">
                  <c:v>0.24539360584327621</c:v>
                </c:pt>
                <c:pt idx="4">
                  <c:v>0.2692820789790436</c:v>
                </c:pt>
                <c:pt idx="5">
                  <c:v>0.28249875801811719</c:v>
                </c:pt>
                <c:pt idx="6">
                  <c:v>0.19038544645908217</c:v>
                </c:pt>
                <c:pt idx="7">
                  <c:v>0.19415565800431731</c:v>
                </c:pt>
                <c:pt idx="8">
                  <c:v>0.18957985547681674</c:v>
                </c:pt>
                <c:pt idx="9">
                  <c:v>0.19388675144710865</c:v>
                </c:pt>
                <c:pt idx="10">
                  <c:v>0.21056519135816457</c:v>
                </c:pt>
                <c:pt idx="11">
                  <c:v>0.21978451471369098</c:v>
                </c:pt>
                <c:pt idx="12">
                  <c:v>0.21016030069407862</c:v>
                </c:pt>
                <c:pt idx="13">
                  <c:v>0.15726769953607647</c:v>
                </c:pt>
                <c:pt idx="14">
                  <c:v>0.21604069562201023</c:v>
                </c:pt>
                <c:pt idx="15">
                  <c:v>0.22573874396281815</c:v>
                </c:pt>
                <c:pt idx="16">
                  <c:v>0.22918739678501929</c:v>
                </c:pt>
                <c:pt idx="17">
                  <c:v>0.34035604341221021</c:v>
                </c:pt>
                <c:pt idx="18">
                  <c:v>0.35759622647496631</c:v>
                </c:pt>
                <c:pt idx="19">
                  <c:v>0.33090015963303054</c:v>
                </c:pt>
                <c:pt idx="20">
                  <c:v>0.30370798490169632</c:v>
                </c:pt>
                <c:pt idx="21">
                  <c:v>0.39521236702548518</c:v>
                </c:pt>
                <c:pt idx="22">
                  <c:v>0.39609784857424069</c:v>
                </c:pt>
                <c:pt idx="23">
                  <c:v>0.39781862998432688</c:v>
                </c:pt>
                <c:pt idx="24">
                  <c:v>0.48318472085030784</c:v>
                </c:pt>
                <c:pt idx="25">
                  <c:v>0.60243573093592595</c:v>
                </c:pt>
                <c:pt idx="26">
                  <c:v>0.61747112169798235</c:v>
                </c:pt>
                <c:pt idx="27">
                  <c:v>0.66478827197383983</c:v>
                </c:pt>
                <c:pt idx="28">
                  <c:v>0.73495421396516758</c:v>
                </c:pt>
                <c:pt idx="29">
                  <c:v>0.79730841184945156</c:v>
                </c:pt>
                <c:pt idx="30">
                  <c:v>0.72106659826774155</c:v>
                </c:pt>
                <c:pt idx="31">
                  <c:v>0.70031386326909828</c:v>
                </c:pt>
                <c:pt idx="32">
                  <c:v>0.75021441515335896</c:v>
                </c:pt>
                <c:pt idx="33">
                  <c:v>0.71582223478335472</c:v>
                </c:pt>
                <c:pt idx="34">
                  <c:v>0.70670032014964679</c:v>
                </c:pt>
                <c:pt idx="35">
                  <c:v>0.64883747749723608</c:v>
                </c:pt>
                <c:pt idx="36">
                  <c:v>0.69174289422756052</c:v>
                </c:pt>
                <c:pt idx="37">
                  <c:v>0.75912187853550805</c:v>
                </c:pt>
                <c:pt idx="38">
                  <c:v>0.73764380476122637</c:v>
                </c:pt>
                <c:pt idx="39">
                  <c:v>0.70920183534352754</c:v>
                </c:pt>
                <c:pt idx="40">
                  <c:v>0.73933464461860321</c:v>
                </c:pt>
                <c:pt idx="41">
                  <c:v>0.75281973535562696</c:v>
                </c:pt>
                <c:pt idx="42">
                  <c:v>0.69623539964481096</c:v>
                </c:pt>
                <c:pt idx="43">
                  <c:v>0.67868777094961363</c:v>
                </c:pt>
                <c:pt idx="44">
                  <c:v>0.63896741585013273</c:v>
                </c:pt>
                <c:pt idx="45">
                  <c:v>0.6254380533349444</c:v>
                </c:pt>
                <c:pt idx="46">
                  <c:v>0.63753682751333862</c:v>
                </c:pt>
                <c:pt idx="47">
                  <c:v>0.61759406313787069</c:v>
                </c:pt>
                <c:pt idx="48">
                  <c:v>0.6007181130484065</c:v>
                </c:pt>
                <c:pt idx="49">
                  <c:v>0.60676046581657039</c:v>
                </c:pt>
                <c:pt idx="50">
                  <c:v>0.65897631044214522</c:v>
                </c:pt>
                <c:pt idx="51">
                  <c:v>0.60086128119543591</c:v>
                </c:pt>
                <c:pt idx="52">
                  <c:v>0.590149110344661</c:v>
                </c:pt>
                <c:pt idx="53">
                  <c:v>0.62030282841158912</c:v>
                </c:pt>
                <c:pt idx="54">
                  <c:v>0.56599599343507101</c:v>
                </c:pt>
                <c:pt idx="55">
                  <c:v>0.54751164009306397</c:v>
                </c:pt>
                <c:pt idx="56">
                  <c:v>0.57128197866270114</c:v>
                </c:pt>
                <c:pt idx="57">
                  <c:v>0.59454660570055562</c:v>
                </c:pt>
                <c:pt idx="58">
                  <c:v>0.62169981390162987</c:v>
                </c:pt>
                <c:pt idx="59">
                  <c:v>0.70290514047073671</c:v>
                </c:pt>
                <c:pt idx="60">
                  <c:v>0.67505231231555174</c:v>
                </c:pt>
                <c:pt idx="61">
                  <c:v>0.70973559349131288</c:v>
                </c:pt>
                <c:pt idx="62">
                  <c:v>0.67270515902935812</c:v>
                </c:pt>
                <c:pt idx="63">
                  <c:v>0.68537730216485648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F6B-4442-8E86-2BE7B5EE09A3}"/>
            </c:ext>
          </c:extLst>
        </c:ser>
        <c:ser>
          <c:idx val="1"/>
          <c:order val="1"/>
          <c:spPr>
            <a:ln w="19050" cap="rnd">
              <a:solidFill>
                <a:srgbClr val="009644"/>
              </a:solidFill>
              <a:round/>
            </a:ln>
            <a:effectLst/>
          </c:spPr>
          <c:marker>
            <c:symbol val="none"/>
          </c:marker>
          <c:xVal>
            <c:numRef>
              <c:f>'exp3-aligned'!$BX$69:$BX$132</c:f>
              <c:numCache>
                <c:formatCode>General</c:formatCode>
                <c:ptCount val="64"/>
                <c:pt idx="0">
                  <c:v>-24</c:v>
                </c:pt>
                <c:pt idx="1">
                  <c:v>-23</c:v>
                </c:pt>
                <c:pt idx="2">
                  <c:v>-22</c:v>
                </c:pt>
                <c:pt idx="3">
                  <c:v>-21</c:v>
                </c:pt>
                <c:pt idx="4">
                  <c:v>-20</c:v>
                </c:pt>
                <c:pt idx="5">
                  <c:v>-19</c:v>
                </c:pt>
                <c:pt idx="6">
                  <c:v>-18</c:v>
                </c:pt>
                <c:pt idx="7">
                  <c:v>-17</c:v>
                </c:pt>
                <c:pt idx="8">
                  <c:v>-16</c:v>
                </c:pt>
                <c:pt idx="9">
                  <c:v>-15</c:v>
                </c:pt>
                <c:pt idx="10">
                  <c:v>-14</c:v>
                </c:pt>
                <c:pt idx="11">
                  <c:v>-13</c:v>
                </c:pt>
                <c:pt idx="12">
                  <c:v>-12</c:v>
                </c:pt>
                <c:pt idx="13">
                  <c:v>-11</c:v>
                </c:pt>
                <c:pt idx="14">
                  <c:v>-10</c:v>
                </c:pt>
                <c:pt idx="15">
                  <c:v>-9</c:v>
                </c:pt>
                <c:pt idx="16">
                  <c:v>-8</c:v>
                </c:pt>
                <c:pt idx="17">
                  <c:v>-7</c:v>
                </c:pt>
                <c:pt idx="18">
                  <c:v>-6</c:v>
                </c:pt>
                <c:pt idx="19">
                  <c:v>-5</c:v>
                </c:pt>
                <c:pt idx="20">
                  <c:v>-4</c:v>
                </c:pt>
                <c:pt idx="21">
                  <c:v>-3</c:v>
                </c:pt>
                <c:pt idx="22">
                  <c:v>-2</c:v>
                </c:pt>
                <c:pt idx="23">
                  <c:v>-1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  <c:pt idx="29">
                  <c:v>5</c:v>
                </c:pt>
                <c:pt idx="30">
                  <c:v>6</c:v>
                </c:pt>
                <c:pt idx="31">
                  <c:v>7</c:v>
                </c:pt>
                <c:pt idx="32">
                  <c:v>8</c:v>
                </c:pt>
                <c:pt idx="33">
                  <c:v>9</c:v>
                </c:pt>
                <c:pt idx="34">
                  <c:v>10</c:v>
                </c:pt>
                <c:pt idx="35">
                  <c:v>11</c:v>
                </c:pt>
                <c:pt idx="36">
                  <c:v>12</c:v>
                </c:pt>
                <c:pt idx="37">
                  <c:v>13</c:v>
                </c:pt>
                <c:pt idx="38">
                  <c:v>14</c:v>
                </c:pt>
                <c:pt idx="39">
                  <c:v>15</c:v>
                </c:pt>
                <c:pt idx="40">
                  <c:v>16</c:v>
                </c:pt>
                <c:pt idx="41">
                  <c:v>17</c:v>
                </c:pt>
                <c:pt idx="42">
                  <c:v>18</c:v>
                </c:pt>
                <c:pt idx="43">
                  <c:v>19</c:v>
                </c:pt>
                <c:pt idx="44">
                  <c:v>20</c:v>
                </c:pt>
                <c:pt idx="45">
                  <c:v>21</c:v>
                </c:pt>
                <c:pt idx="46">
                  <c:v>22</c:v>
                </c:pt>
                <c:pt idx="47">
                  <c:v>23</c:v>
                </c:pt>
                <c:pt idx="48">
                  <c:v>24</c:v>
                </c:pt>
                <c:pt idx="49">
                  <c:v>25</c:v>
                </c:pt>
                <c:pt idx="50">
                  <c:v>26</c:v>
                </c:pt>
                <c:pt idx="51">
                  <c:v>27</c:v>
                </c:pt>
                <c:pt idx="52">
                  <c:v>28</c:v>
                </c:pt>
                <c:pt idx="53">
                  <c:v>29</c:v>
                </c:pt>
                <c:pt idx="54">
                  <c:v>30</c:v>
                </c:pt>
                <c:pt idx="55">
                  <c:v>31</c:v>
                </c:pt>
                <c:pt idx="56">
                  <c:v>32</c:v>
                </c:pt>
                <c:pt idx="57">
                  <c:v>33</c:v>
                </c:pt>
                <c:pt idx="58">
                  <c:v>34</c:v>
                </c:pt>
                <c:pt idx="59">
                  <c:v>35</c:v>
                </c:pt>
                <c:pt idx="60">
                  <c:v>36</c:v>
                </c:pt>
                <c:pt idx="61">
                  <c:v>37</c:v>
                </c:pt>
                <c:pt idx="62">
                  <c:v>38</c:v>
                </c:pt>
                <c:pt idx="63">
                  <c:v>39</c:v>
                </c:pt>
              </c:numCache>
            </c:numRef>
          </c:xVal>
          <c:yVal>
            <c:numRef>
              <c:f>'exp3-aligned'!$BZ$69:$BZ$132</c:f>
              <c:numCache>
                <c:formatCode>General</c:formatCode>
                <c:ptCount val="64"/>
                <c:pt idx="0">
                  <c:v>0.38974507242845802</c:v>
                </c:pt>
                <c:pt idx="1">
                  <c:v>0.40269189470427008</c:v>
                </c:pt>
                <c:pt idx="2">
                  <c:v>0.4259964561150682</c:v>
                </c:pt>
                <c:pt idx="3">
                  <c:v>0.37811487726469806</c:v>
                </c:pt>
                <c:pt idx="4">
                  <c:v>0.47115420833703159</c:v>
                </c:pt>
                <c:pt idx="5">
                  <c:v>0.51524239187711351</c:v>
                </c:pt>
                <c:pt idx="6">
                  <c:v>0.40215092274732483</c:v>
                </c:pt>
                <c:pt idx="7">
                  <c:v>0.40807394301234645</c:v>
                </c:pt>
                <c:pt idx="8">
                  <c:v>0.41455358055251196</c:v>
                </c:pt>
                <c:pt idx="9">
                  <c:v>0.43615187926191323</c:v>
                </c:pt>
                <c:pt idx="10">
                  <c:v>0.52010124738881192</c:v>
                </c:pt>
                <c:pt idx="11">
                  <c:v>0.43724250042648088</c:v>
                </c:pt>
                <c:pt idx="12">
                  <c:v>0.40411109241855309</c:v>
                </c:pt>
                <c:pt idx="13">
                  <c:v>0.34278383039697541</c:v>
                </c:pt>
                <c:pt idx="14">
                  <c:v>0.43634595473853061</c:v>
                </c:pt>
                <c:pt idx="15">
                  <c:v>0.50282246555106513</c:v>
                </c:pt>
                <c:pt idx="16">
                  <c:v>0.37187865802229347</c:v>
                </c:pt>
                <c:pt idx="17">
                  <c:v>0.48421036935779088</c:v>
                </c:pt>
                <c:pt idx="18">
                  <c:v>0.59243928061511975</c:v>
                </c:pt>
                <c:pt idx="19">
                  <c:v>0.53957719343368427</c:v>
                </c:pt>
                <c:pt idx="20">
                  <c:v>0.58977951894758718</c:v>
                </c:pt>
                <c:pt idx="21">
                  <c:v>0.5751593443123324</c:v>
                </c:pt>
                <c:pt idx="22">
                  <c:v>0.56134227980192775</c:v>
                </c:pt>
                <c:pt idx="23">
                  <c:v>0.59904215503880498</c:v>
                </c:pt>
                <c:pt idx="24">
                  <c:v>0.68636319744264251</c:v>
                </c:pt>
                <c:pt idx="25">
                  <c:v>0.73396972255209791</c:v>
                </c:pt>
                <c:pt idx="26">
                  <c:v>0.71453610043798965</c:v>
                </c:pt>
                <c:pt idx="27">
                  <c:v>0.75633164987541956</c:v>
                </c:pt>
                <c:pt idx="28">
                  <c:v>0.61930615725702987</c:v>
                </c:pt>
                <c:pt idx="29">
                  <c:v>0.69182206121305201</c:v>
                </c:pt>
                <c:pt idx="30">
                  <c:v>0.57691391122277558</c:v>
                </c:pt>
                <c:pt idx="31">
                  <c:v>0.58880364934835483</c:v>
                </c:pt>
                <c:pt idx="32">
                  <c:v>0.67278934325641315</c:v>
                </c:pt>
                <c:pt idx="33">
                  <c:v>0.77185213630658667</c:v>
                </c:pt>
                <c:pt idx="34">
                  <c:v>0.61204357234591156</c:v>
                </c:pt>
                <c:pt idx="35">
                  <c:v>0.61537097967592547</c:v>
                </c:pt>
                <c:pt idx="36">
                  <c:v>0.70146836824030001</c:v>
                </c:pt>
                <c:pt idx="37">
                  <c:v>0.60496220489674912</c:v>
                </c:pt>
                <c:pt idx="38">
                  <c:v>0.72063391002926691</c:v>
                </c:pt>
                <c:pt idx="39">
                  <c:v>0.61754445921657364</c:v>
                </c:pt>
                <c:pt idx="40">
                  <c:v>0.57402441754446265</c:v>
                </c:pt>
                <c:pt idx="41">
                  <c:v>0.62422393681360333</c:v>
                </c:pt>
                <c:pt idx="42">
                  <c:v>0.56230784690968194</c:v>
                </c:pt>
                <c:pt idx="43">
                  <c:v>0.60247323300651401</c:v>
                </c:pt>
                <c:pt idx="44">
                  <c:v>0.49087860086005447</c:v>
                </c:pt>
                <c:pt idx="45">
                  <c:v>0.56297489464200123</c:v>
                </c:pt>
                <c:pt idx="46">
                  <c:v>0.55631725839869994</c:v>
                </c:pt>
                <c:pt idx="47">
                  <c:v>0.53736686056223593</c:v>
                </c:pt>
                <c:pt idx="48">
                  <c:v>0.52937266720766551</c:v>
                </c:pt>
                <c:pt idx="49">
                  <c:v>0.56173676744163681</c:v>
                </c:pt>
                <c:pt idx="50">
                  <c:v>0.69684652788043899</c:v>
                </c:pt>
                <c:pt idx="51">
                  <c:v>0.58656495611686843</c:v>
                </c:pt>
                <c:pt idx="52">
                  <c:v>0.60496658998972608</c:v>
                </c:pt>
                <c:pt idx="53">
                  <c:v>0.66445434234730194</c:v>
                </c:pt>
                <c:pt idx="54">
                  <c:v>0.62067757793989498</c:v>
                </c:pt>
                <c:pt idx="55">
                  <c:v>0.6012365949801769</c:v>
                </c:pt>
                <c:pt idx="56">
                  <c:v>0.56798678304194294</c:v>
                </c:pt>
                <c:pt idx="57">
                  <c:v>0.52419589641358155</c:v>
                </c:pt>
                <c:pt idx="58">
                  <c:v>0.54676012449768607</c:v>
                </c:pt>
                <c:pt idx="59">
                  <c:v>0.52705690433541519</c:v>
                </c:pt>
                <c:pt idx="60">
                  <c:v>0.50069242490311949</c:v>
                </c:pt>
                <c:pt idx="61">
                  <c:v>0.53571745177300278</c:v>
                </c:pt>
                <c:pt idx="62">
                  <c:v>0.5929061023101454</c:v>
                </c:pt>
                <c:pt idx="63">
                  <c:v>0.58774461955393908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F6B-4442-8E86-2BE7B5EE0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1269600"/>
        <c:axId val="1741270016"/>
      </c:scatterChart>
      <c:valAx>
        <c:axId val="1741269600"/>
        <c:scaling>
          <c:orientation val="minMax"/>
          <c:max val="4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741270016"/>
        <c:crosses val="autoZero"/>
        <c:crossBetween val="midCat"/>
      </c:valAx>
      <c:valAx>
        <c:axId val="1741270016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17412696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'exp1-endosome7'!$N$2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'exp1-endosome7'!$M$3:$M$146</c:f>
              <c:numCache>
                <c:formatCode>General</c:formatCode>
                <c:ptCount val="144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</c:numCache>
            </c:numRef>
          </c:xVal>
          <c:yVal>
            <c:numRef>
              <c:f>'exp1-endosome7'!$N$3:$N$146</c:f>
              <c:numCache>
                <c:formatCode>General</c:formatCode>
                <c:ptCount val="144"/>
                <c:pt idx="0">
                  <c:v>0</c:v>
                </c:pt>
                <c:pt idx="1">
                  <c:v>3.2997084114085681E-2</c:v>
                </c:pt>
                <c:pt idx="2">
                  <c:v>4.9288504419137524E-3</c:v>
                </c:pt>
                <c:pt idx="3">
                  <c:v>6.255724165606795E-2</c:v>
                </c:pt>
                <c:pt idx="4">
                  <c:v>5.9210930850461453E-2</c:v>
                </c:pt>
                <c:pt idx="5">
                  <c:v>2.4683087538066913E-2</c:v>
                </c:pt>
                <c:pt idx="6">
                  <c:v>0.1153441619174298</c:v>
                </c:pt>
                <c:pt idx="7">
                  <c:v>0.14058388916397255</c:v>
                </c:pt>
                <c:pt idx="8">
                  <c:v>8.6017016346437172E-2</c:v>
                </c:pt>
                <c:pt idx="9">
                  <c:v>0.11577135053091131</c:v>
                </c:pt>
                <c:pt idx="10">
                  <c:v>0.15623776282617635</c:v>
                </c:pt>
                <c:pt idx="11">
                  <c:v>0.22411544448651621</c:v>
                </c:pt>
                <c:pt idx="12">
                  <c:v>0.27896387343566448</c:v>
                </c:pt>
                <c:pt idx="13">
                  <c:v>0.28695747855157183</c:v>
                </c:pt>
                <c:pt idx="14">
                  <c:v>0.28123897643019186</c:v>
                </c:pt>
                <c:pt idx="15">
                  <c:v>0.23050385602449208</c:v>
                </c:pt>
                <c:pt idx="16">
                  <c:v>0.30402560542658968</c:v>
                </c:pt>
                <c:pt idx="17">
                  <c:v>0.27141363832011295</c:v>
                </c:pt>
                <c:pt idx="18">
                  <c:v>0.15593678903031438</c:v>
                </c:pt>
                <c:pt idx="19">
                  <c:v>0.4124538425939408</c:v>
                </c:pt>
                <c:pt idx="20">
                  <c:v>0.54826098635261822</c:v>
                </c:pt>
                <c:pt idx="21">
                  <c:v>0.6321226419673972</c:v>
                </c:pt>
                <c:pt idx="22">
                  <c:v>0.60469519121544846</c:v>
                </c:pt>
                <c:pt idx="23">
                  <c:v>0.71618171050204327</c:v>
                </c:pt>
                <c:pt idx="24">
                  <c:v>0.82215684941924949</c:v>
                </c:pt>
                <c:pt idx="25">
                  <c:v>0.73037278679080986</c:v>
                </c:pt>
                <c:pt idx="26">
                  <c:v>0.76878739923041317</c:v>
                </c:pt>
                <c:pt idx="27">
                  <c:v>0.90161716780421797</c:v>
                </c:pt>
                <c:pt idx="28">
                  <c:v>0.88528691217066791</c:v>
                </c:pt>
                <c:pt idx="29">
                  <c:v>0.93276633753725735</c:v>
                </c:pt>
                <c:pt idx="30">
                  <c:v>0.83468447913733768</c:v>
                </c:pt>
                <c:pt idx="31">
                  <c:v>0.92220636446308546</c:v>
                </c:pt>
                <c:pt idx="32">
                  <c:v>1</c:v>
                </c:pt>
                <c:pt idx="33">
                  <c:v>0.73021420919944202</c:v>
                </c:pt>
                <c:pt idx="34">
                  <c:v>0.66868610374857995</c:v>
                </c:pt>
                <c:pt idx="35">
                  <c:v>0.5646009508182922</c:v>
                </c:pt>
                <c:pt idx="36">
                  <c:v>0.62632970546639566</c:v>
                </c:pt>
                <c:pt idx="37">
                  <c:v>0.57781143506247612</c:v>
                </c:pt>
                <c:pt idx="38">
                  <c:v>0.43659323553303103</c:v>
                </c:pt>
                <c:pt idx="39">
                  <c:v>0.63758871445353815</c:v>
                </c:pt>
                <c:pt idx="40">
                  <c:v>0.25397010326961089</c:v>
                </c:pt>
                <c:pt idx="41">
                  <c:v>0.58997012915982994</c:v>
                </c:pt>
                <c:pt idx="42">
                  <c:v>0.45499147240911697</c:v>
                </c:pt>
                <c:pt idx="43">
                  <c:v>0.62712259342323706</c:v>
                </c:pt>
                <c:pt idx="44">
                  <c:v>0.59567568617171041</c:v>
                </c:pt>
                <c:pt idx="45">
                  <c:v>0.53740327575995861</c:v>
                </c:pt>
                <c:pt idx="46">
                  <c:v>0.6856409609154781</c:v>
                </c:pt>
                <c:pt idx="47">
                  <c:v>0.67111978433447539</c:v>
                </c:pt>
                <c:pt idx="48">
                  <c:v>0.63890587934510634</c:v>
                </c:pt>
                <c:pt idx="49">
                  <c:v>0.66177341527587641</c:v>
                </c:pt>
                <c:pt idx="50">
                  <c:v>0.45760314825063009</c:v>
                </c:pt>
                <c:pt idx="51">
                  <c:v>0.61898011954808596</c:v>
                </c:pt>
                <c:pt idx="52">
                  <c:v>0.49157435185454879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2C-43C5-9661-F64628ED9341}"/>
            </c:ext>
          </c:extLst>
        </c:ser>
        <c:ser>
          <c:idx val="1"/>
          <c:order val="1"/>
          <c:tx>
            <c:strRef>
              <c:f>'exp1-endosome7'!$O$2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'exp1-endosome7'!$M$3:$M$146</c:f>
              <c:numCache>
                <c:formatCode>General</c:formatCode>
                <c:ptCount val="144"/>
                <c:pt idx="0">
                  <c:v>11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15</c:v>
                </c:pt>
                <c:pt idx="5">
                  <c:v>16</c:v>
                </c:pt>
                <c:pt idx="6">
                  <c:v>17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35</c:v>
                </c:pt>
                <c:pt idx="25">
                  <c:v>36</c:v>
                </c:pt>
                <c:pt idx="26">
                  <c:v>37</c:v>
                </c:pt>
                <c:pt idx="27">
                  <c:v>38</c:v>
                </c:pt>
                <c:pt idx="28">
                  <c:v>39</c:v>
                </c:pt>
                <c:pt idx="29">
                  <c:v>40</c:v>
                </c:pt>
                <c:pt idx="30">
                  <c:v>41</c:v>
                </c:pt>
                <c:pt idx="31">
                  <c:v>42</c:v>
                </c:pt>
                <c:pt idx="32">
                  <c:v>43</c:v>
                </c:pt>
                <c:pt idx="33">
                  <c:v>44</c:v>
                </c:pt>
                <c:pt idx="34">
                  <c:v>45</c:v>
                </c:pt>
                <c:pt idx="35">
                  <c:v>46</c:v>
                </c:pt>
                <c:pt idx="36">
                  <c:v>47</c:v>
                </c:pt>
                <c:pt idx="37">
                  <c:v>48</c:v>
                </c:pt>
                <c:pt idx="38">
                  <c:v>49</c:v>
                </c:pt>
                <c:pt idx="39">
                  <c:v>50</c:v>
                </c:pt>
                <c:pt idx="40">
                  <c:v>51</c:v>
                </c:pt>
                <c:pt idx="41">
                  <c:v>52</c:v>
                </c:pt>
                <c:pt idx="42">
                  <c:v>53</c:v>
                </c:pt>
                <c:pt idx="43">
                  <c:v>54</c:v>
                </c:pt>
                <c:pt idx="44">
                  <c:v>55</c:v>
                </c:pt>
                <c:pt idx="45">
                  <c:v>56</c:v>
                </c:pt>
                <c:pt idx="46">
                  <c:v>57</c:v>
                </c:pt>
                <c:pt idx="47">
                  <c:v>58</c:v>
                </c:pt>
                <c:pt idx="48">
                  <c:v>59</c:v>
                </c:pt>
                <c:pt idx="49">
                  <c:v>60</c:v>
                </c:pt>
                <c:pt idx="50">
                  <c:v>61</c:v>
                </c:pt>
                <c:pt idx="51">
                  <c:v>62</c:v>
                </c:pt>
                <c:pt idx="52">
                  <c:v>63</c:v>
                </c:pt>
              </c:numCache>
            </c:numRef>
          </c:xVal>
          <c:yVal>
            <c:numRef>
              <c:f>'exp1-endosome7'!$O$3:$O$146</c:f>
              <c:numCache>
                <c:formatCode>General</c:formatCode>
                <c:ptCount val="144"/>
                <c:pt idx="0">
                  <c:v>0.73366680277664242</c:v>
                </c:pt>
                <c:pt idx="1">
                  <c:v>0.56405675786035392</c:v>
                </c:pt>
                <c:pt idx="2">
                  <c:v>0.69247652102898949</c:v>
                </c:pt>
                <c:pt idx="3">
                  <c:v>0.23417721518987475</c:v>
                </c:pt>
                <c:pt idx="4">
                  <c:v>0.39036341363821836</c:v>
                </c:pt>
                <c:pt idx="5">
                  <c:v>0.31722131482237548</c:v>
                </c:pt>
                <c:pt idx="6">
                  <c:v>0.53292160065332694</c:v>
                </c:pt>
                <c:pt idx="7">
                  <c:v>0.70186810943242073</c:v>
                </c:pt>
                <c:pt idx="8">
                  <c:v>0.85565536953858834</c:v>
                </c:pt>
                <c:pt idx="9">
                  <c:v>0.83406492445896097</c:v>
                </c:pt>
                <c:pt idx="10">
                  <c:v>0.66333197223356422</c:v>
                </c:pt>
                <c:pt idx="11">
                  <c:v>0.76888525928950469</c:v>
                </c:pt>
                <c:pt idx="12">
                  <c:v>0.59998979175173561</c:v>
                </c:pt>
                <c:pt idx="13">
                  <c:v>0.6693548387096796</c:v>
                </c:pt>
                <c:pt idx="14">
                  <c:v>0.85667619436504716</c:v>
                </c:pt>
                <c:pt idx="15">
                  <c:v>0.60034708044099394</c:v>
                </c:pt>
                <c:pt idx="16">
                  <c:v>0.91864026133115584</c:v>
                </c:pt>
                <c:pt idx="17">
                  <c:v>1</c:v>
                </c:pt>
                <c:pt idx="18">
                  <c:v>0.90149040424663374</c:v>
                </c:pt>
                <c:pt idx="19">
                  <c:v>0.66159657002858308</c:v>
                </c:pt>
                <c:pt idx="20">
                  <c:v>0.95207227439771513</c:v>
                </c:pt>
                <c:pt idx="21">
                  <c:v>0.70176602694977719</c:v>
                </c:pt>
                <c:pt idx="22">
                  <c:v>0.9035830951408732</c:v>
                </c:pt>
                <c:pt idx="23">
                  <c:v>0.82222335647203193</c:v>
                </c:pt>
                <c:pt idx="24">
                  <c:v>0.74428338097182545</c:v>
                </c:pt>
                <c:pt idx="25">
                  <c:v>0.64684565128623983</c:v>
                </c:pt>
                <c:pt idx="26">
                  <c:v>0.83115557370355275</c:v>
                </c:pt>
                <c:pt idx="27">
                  <c:v>0.34090445079624226</c:v>
                </c:pt>
                <c:pt idx="28">
                  <c:v>0.71631278072682747</c:v>
                </c:pt>
                <c:pt idx="29">
                  <c:v>0.80777868517762241</c:v>
                </c:pt>
                <c:pt idx="30">
                  <c:v>0.58064516129032184</c:v>
                </c:pt>
                <c:pt idx="31">
                  <c:v>0.5665067374438546</c:v>
                </c:pt>
                <c:pt idx="32">
                  <c:v>0.50995304205798253</c:v>
                </c:pt>
                <c:pt idx="33">
                  <c:v>0.29292568395263274</c:v>
                </c:pt>
                <c:pt idx="34">
                  <c:v>0</c:v>
                </c:pt>
                <c:pt idx="35">
                  <c:v>0.3488158432013071</c:v>
                </c:pt>
                <c:pt idx="36">
                  <c:v>0.2660779910167429</c:v>
                </c:pt>
                <c:pt idx="37">
                  <c:v>0.34575336872192763</c:v>
                </c:pt>
                <c:pt idx="38">
                  <c:v>0.10386892609228102</c:v>
                </c:pt>
                <c:pt idx="39">
                  <c:v>0.26638423846467935</c:v>
                </c:pt>
                <c:pt idx="40">
                  <c:v>0.45411392405063283</c:v>
                </c:pt>
                <c:pt idx="41">
                  <c:v>3.2768476929358741E-2</c:v>
                </c:pt>
                <c:pt idx="42">
                  <c:v>0.28925071457738027</c:v>
                </c:pt>
                <c:pt idx="43">
                  <c:v>0.59590649244589444</c:v>
                </c:pt>
                <c:pt idx="44">
                  <c:v>7.1968150265415795E-2</c:v>
                </c:pt>
                <c:pt idx="45">
                  <c:v>0.81477133523887191</c:v>
                </c:pt>
                <c:pt idx="46">
                  <c:v>0.62403021641486078</c:v>
                </c:pt>
                <c:pt idx="47">
                  <c:v>0.97315230706410727</c:v>
                </c:pt>
                <c:pt idx="48">
                  <c:v>0.33008370763577205</c:v>
                </c:pt>
                <c:pt idx="49">
                  <c:v>0.75689056757860163</c:v>
                </c:pt>
                <c:pt idx="50">
                  <c:v>0.52659248672927805</c:v>
                </c:pt>
                <c:pt idx="51">
                  <c:v>0.57600040832992938</c:v>
                </c:pt>
                <c:pt idx="52">
                  <c:v>8.9985708452428453E-2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52C-43C5-9661-F64628ED9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'exp1-endosome8'!$N$2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'exp1-endosome8'!$M$3:$M$146</c:f>
              <c:numCache>
                <c:formatCode>General</c:formatCode>
                <c:ptCount val="14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59</c:v>
                </c:pt>
                <c:pt idx="52">
                  <c:v>60</c:v>
                </c:pt>
                <c:pt idx="53">
                  <c:v>61</c:v>
                </c:pt>
                <c:pt idx="54">
                  <c:v>62</c:v>
                </c:pt>
                <c:pt idx="55">
                  <c:v>63</c:v>
                </c:pt>
                <c:pt idx="56">
                  <c:v>64</c:v>
                </c:pt>
                <c:pt idx="57">
                  <c:v>65</c:v>
                </c:pt>
                <c:pt idx="58">
                  <c:v>66</c:v>
                </c:pt>
                <c:pt idx="59">
                  <c:v>67</c:v>
                </c:pt>
                <c:pt idx="60">
                  <c:v>68</c:v>
                </c:pt>
                <c:pt idx="61">
                  <c:v>69</c:v>
                </c:pt>
                <c:pt idx="62">
                  <c:v>70</c:v>
                </c:pt>
                <c:pt idx="63">
                  <c:v>71</c:v>
                </c:pt>
                <c:pt idx="64">
                  <c:v>72</c:v>
                </c:pt>
                <c:pt idx="65">
                  <c:v>73</c:v>
                </c:pt>
                <c:pt idx="66">
                  <c:v>74</c:v>
                </c:pt>
                <c:pt idx="67">
                  <c:v>75</c:v>
                </c:pt>
                <c:pt idx="68">
                  <c:v>76</c:v>
                </c:pt>
                <c:pt idx="69">
                  <c:v>77</c:v>
                </c:pt>
                <c:pt idx="70">
                  <c:v>78</c:v>
                </c:pt>
                <c:pt idx="71">
                  <c:v>79</c:v>
                </c:pt>
                <c:pt idx="72">
                  <c:v>80</c:v>
                </c:pt>
                <c:pt idx="73">
                  <c:v>81</c:v>
                </c:pt>
                <c:pt idx="74">
                  <c:v>82</c:v>
                </c:pt>
                <c:pt idx="75">
                  <c:v>83</c:v>
                </c:pt>
                <c:pt idx="76">
                  <c:v>84</c:v>
                </c:pt>
                <c:pt idx="77">
                  <c:v>85</c:v>
                </c:pt>
                <c:pt idx="78">
                  <c:v>86</c:v>
                </c:pt>
                <c:pt idx="79">
                  <c:v>87</c:v>
                </c:pt>
                <c:pt idx="80">
                  <c:v>88</c:v>
                </c:pt>
                <c:pt idx="81">
                  <c:v>89</c:v>
                </c:pt>
              </c:numCache>
            </c:numRef>
          </c:xVal>
          <c:yVal>
            <c:numRef>
              <c:f>'exp1-endosome8'!$N$3:$N$146</c:f>
              <c:numCache>
                <c:formatCode>General</c:formatCode>
                <c:ptCount val="144"/>
                <c:pt idx="0">
                  <c:v>0.1534408301488176</c:v>
                </c:pt>
                <c:pt idx="1">
                  <c:v>0.1633019542051139</c:v>
                </c:pt>
                <c:pt idx="2">
                  <c:v>8.8094572342871047E-2</c:v>
                </c:pt>
                <c:pt idx="3">
                  <c:v>0</c:v>
                </c:pt>
                <c:pt idx="4">
                  <c:v>0.11812533010221504</c:v>
                </c:pt>
                <c:pt idx="5">
                  <c:v>0.17090440239848356</c:v>
                </c:pt>
                <c:pt idx="6">
                  <c:v>0.19725665641408016</c:v>
                </c:pt>
                <c:pt idx="7">
                  <c:v>0.27195451579830365</c:v>
                </c:pt>
                <c:pt idx="8">
                  <c:v>0.36939447603069542</c:v>
                </c:pt>
                <c:pt idx="9">
                  <c:v>0.43268710970267499</c:v>
                </c:pt>
                <c:pt idx="10">
                  <c:v>0.41957001273806166</c:v>
                </c:pt>
                <c:pt idx="11">
                  <c:v>0.45923509491409564</c:v>
                </c:pt>
                <c:pt idx="12">
                  <c:v>0.44389039053033835</c:v>
                </c:pt>
                <c:pt idx="13">
                  <c:v>0.48751980613291079</c:v>
                </c:pt>
                <c:pt idx="14">
                  <c:v>0.51175629912697651</c:v>
                </c:pt>
                <c:pt idx="15">
                  <c:v>0.5193836020753716</c:v>
                </c:pt>
                <c:pt idx="16">
                  <c:v>0.44446515674029835</c:v>
                </c:pt>
                <c:pt idx="17">
                  <c:v>0.37904433466927617</c:v>
                </c:pt>
                <c:pt idx="18">
                  <c:v>0.49347873365023148</c:v>
                </c:pt>
                <c:pt idx="19">
                  <c:v>0.35779973281138339</c:v>
                </c:pt>
                <c:pt idx="20">
                  <c:v>0.49475564668965716</c:v>
                </c:pt>
                <c:pt idx="21">
                  <c:v>0.64000683505763167</c:v>
                </c:pt>
                <c:pt idx="22">
                  <c:v>0.748460558610619</c:v>
                </c:pt>
                <c:pt idx="23">
                  <c:v>0.80792245316432076</c:v>
                </c:pt>
                <c:pt idx="24">
                  <c:v>0.76554509584614894</c:v>
                </c:pt>
                <c:pt idx="25">
                  <c:v>0.85250566999098998</c:v>
                </c:pt>
                <c:pt idx="26">
                  <c:v>0.69878522384813746</c:v>
                </c:pt>
                <c:pt idx="27">
                  <c:v>0.68512753596172349</c:v>
                </c:pt>
                <c:pt idx="28">
                  <c:v>0.80896324603100589</c:v>
                </c:pt>
                <c:pt idx="29">
                  <c:v>0.77693168049212391</c:v>
                </c:pt>
                <c:pt idx="30">
                  <c:v>0.63056202814800988</c:v>
                </c:pt>
                <c:pt idx="31">
                  <c:v>0.82308696057414488</c:v>
                </c:pt>
                <c:pt idx="32">
                  <c:v>0.82559418398732387</c:v>
                </c:pt>
                <c:pt idx="33">
                  <c:v>0.84700966228601626</c:v>
                </c:pt>
                <c:pt idx="34">
                  <c:v>0.75026563519433254</c:v>
                </c:pt>
                <c:pt idx="35">
                  <c:v>0.89041227824898206</c:v>
                </c:pt>
                <c:pt idx="36">
                  <c:v>0.91770279926678422</c:v>
                </c:pt>
                <c:pt idx="37">
                  <c:v>0.95733059931028075</c:v>
                </c:pt>
                <c:pt idx="38">
                  <c:v>0.89203405101438438</c:v>
                </c:pt>
                <c:pt idx="39">
                  <c:v>0.9897101314195168</c:v>
                </c:pt>
                <c:pt idx="40">
                  <c:v>1</c:v>
                </c:pt>
                <c:pt idx="41">
                  <c:v>0.85717836393575042</c:v>
                </c:pt>
                <c:pt idx="42">
                  <c:v>0.98537919035635502</c:v>
                </c:pt>
                <c:pt idx="43">
                  <c:v>0.77420387112809508</c:v>
                </c:pt>
                <c:pt idx="44">
                  <c:v>0.65513716717929571</c:v>
                </c:pt>
                <c:pt idx="45">
                  <c:v>0.63536210271227489</c:v>
                </c:pt>
                <c:pt idx="46">
                  <c:v>0.63532482057973705</c:v>
                </c:pt>
                <c:pt idx="47">
                  <c:v>0.7142759499176683</c:v>
                </c:pt>
                <c:pt idx="48">
                  <c:v>0.58048280361636662</c:v>
                </c:pt>
                <c:pt idx="49">
                  <c:v>0.56863951284680125</c:v>
                </c:pt>
                <c:pt idx="50">
                  <c:v>0.69632460310063027</c:v>
                </c:pt>
                <c:pt idx="51">
                  <c:v>0.62688041755988444</c:v>
                </c:pt>
                <c:pt idx="52">
                  <c:v>0.51890204119675609</c:v>
                </c:pt>
                <c:pt idx="53">
                  <c:v>0.54013110883275817</c:v>
                </c:pt>
                <c:pt idx="54">
                  <c:v>0.5970578183738775</c:v>
                </c:pt>
                <c:pt idx="55">
                  <c:v>0.59019790598688904</c:v>
                </c:pt>
                <c:pt idx="56">
                  <c:v>0.44613663901575118</c:v>
                </c:pt>
                <c:pt idx="57">
                  <c:v>0.59812346599558797</c:v>
                </c:pt>
                <c:pt idx="58">
                  <c:v>0.51173455121632916</c:v>
                </c:pt>
                <c:pt idx="59">
                  <c:v>0.26620685369869779</c:v>
                </c:pt>
                <c:pt idx="60">
                  <c:v>0.3014819647683844</c:v>
                </c:pt>
                <c:pt idx="61">
                  <c:v>0.21589150899431422</c:v>
                </c:pt>
                <c:pt idx="62">
                  <c:v>0.32029390747817427</c:v>
                </c:pt>
                <c:pt idx="63">
                  <c:v>0.32711964457700304</c:v>
                </c:pt>
                <c:pt idx="64">
                  <c:v>0.38985925994966886</c:v>
                </c:pt>
                <c:pt idx="65">
                  <c:v>0.54107558952372026</c:v>
                </c:pt>
                <c:pt idx="66">
                  <c:v>0.4702271103240438</c:v>
                </c:pt>
                <c:pt idx="67">
                  <c:v>0.44904775219809229</c:v>
                </c:pt>
                <c:pt idx="68">
                  <c:v>0.43307546524994528</c:v>
                </c:pt>
                <c:pt idx="69">
                  <c:v>0.40980209401311096</c:v>
                </c:pt>
                <c:pt idx="70">
                  <c:v>0.55321403050921136</c:v>
                </c:pt>
                <c:pt idx="71">
                  <c:v>0.16992263957498363</c:v>
                </c:pt>
                <c:pt idx="72">
                  <c:v>0.26754279678130899</c:v>
                </c:pt>
                <c:pt idx="73">
                  <c:v>0.30685991238698818</c:v>
                </c:pt>
                <c:pt idx="74">
                  <c:v>0.12977599652033417</c:v>
                </c:pt>
                <c:pt idx="75">
                  <c:v>0.24403641221611175</c:v>
                </c:pt>
                <c:pt idx="76">
                  <c:v>0.15403423742504724</c:v>
                </c:pt>
                <c:pt idx="77">
                  <c:v>0.43809612576506002</c:v>
                </c:pt>
                <c:pt idx="78">
                  <c:v>0.29503215583931364</c:v>
                </c:pt>
                <c:pt idx="79">
                  <c:v>0.44261347749091229</c:v>
                </c:pt>
                <c:pt idx="80">
                  <c:v>0.42606021064404836</c:v>
                </c:pt>
                <c:pt idx="81">
                  <c:v>0.36993196010811796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07-4C20-AAB4-368E41AEF435}"/>
            </c:ext>
          </c:extLst>
        </c:ser>
        <c:ser>
          <c:idx val="1"/>
          <c:order val="1"/>
          <c:tx>
            <c:strRef>
              <c:f>'exp1-endosome8'!$O$2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'exp1-endosome8'!$M$3:$M$146</c:f>
              <c:numCache>
                <c:formatCode>General</c:formatCode>
                <c:ptCount val="144"/>
                <c:pt idx="0">
                  <c:v>8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27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34</c:v>
                </c:pt>
                <c:pt idx="27">
                  <c:v>35</c:v>
                </c:pt>
                <c:pt idx="28">
                  <c:v>36</c:v>
                </c:pt>
                <c:pt idx="29">
                  <c:v>37</c:v>
                </c:pt>
                <c:pt idx="30">
                  <c:v>38</c:v>
                </c:pt>
                <c:pt idx="31">
                  <c:v>39</c:v>
                </c:pt>
                <c:pt idx="32">
                  <c:v>40</c:v>
                </c:pt>
                <c:pt idx="33">
                  <c:v>41</c:v>
                </c:pt>
                <c:pt idx="34">
                  <c:v>42</c:v>
                </c:pt>
                <c:pt idx="35">
                  <c:v>43</c:v>
                </c:pt>
                <c:pt idx="36">
                  <c:v>44</c:v>
                </c:pt>
                <c:pt idx="37">
                  <c:v>45</c:v>
                </c:pt>
                <c:pt idx="38">
                  <c:v>46</c:v>
                </c:pt>
                <c:pt idx="39">
                  <c:v>47</c:v>
                </c:pt>
                <c:pt idx="40">
                  <c:v>48</c:v>
                </c:pt>
                <c:pt idx="41">
                  <c:v>49</c:v>
                </c:pt>
                <c:pt idx="42">
                  <c:v>50</c:v>
                </c:pt>
                <c:pt idx="43">
                  <c:v>51</c:v>
                </c:pt>
                <c:pt idx="44">
                  <c:v>52</c:v>
                </c:pt>
                <c:pt idx="45">
                  <c:v>53</c:v>
                </c:pt>
                <c:pt idx="46">
                  <c:v>54</c:v>
                </c:pt>
                <c:pt idx="47">
                  <c:v>55</c:v>
                </c:pt>
                <c:pt idx="48">
                  <c:v>56</c:v>
                </c:pt>
                <c:pt idx="49">
                  <c:v>57</c:v>
                </c:pt>
                <c:pt idx="50">
                  <c:v>58</c:v>
                </c:pt>
                <c:pt idx="51">
                  <c:v>59</c:v>
                </c:pt>
                <c:pt idx="52">
                  <c:v>60</c:v>
                </c:pt>
                <c:pt idx="53">
                  <c:v>61</c:v>
                </c:pt>
                <c:pt idx="54">
                  <c:v>62</c:v>
                </c:pt>
                <c:pt idx="55">
                  <c:v>63</c:v>
                </c:pt>
                <c:pt idx="56">
                  <c:v>64</c:v>
                </c:pt>
                <c:pt idx="57">
                  <c:v>65</c:v>
                </c:pt>
                <c:pt idx="58">
                  <c:v>66</c:v>
                </c:pt>
                <c:pt idx="59">
                  <c:v>67</c:v>
                </c:pt>
                <c:pt idx="60">
                  <c:v>68</c:v>
                </c:pt>
                <c:pt idx="61">
                  <c:v>69</c:v>
                </c:pt>
                <c:pt idx="62">
                  <c:v>70</c:v>
                </c:pt>
                <c:pt idx="63">
                  <c:v>71</c:v>
                </c:pt>
                <c:pt idx="64">
                  <c:v>72</c:v>
                </c:pt>
                <c:pt idx="65">
                  <c:v>73</c:v>
                </c:pt>
                <c:pt idx="66">
                  <c:v>74</c:v>
                </c:pt>
                <c:pt idx="67">
                  <c:v>75</c:v>
                </c:pt>
                <c:pt idx="68">
                  <c:v>76</c:v>
                </c:pt>
                <c:pt idx="69">
                  <c:v>77</c:v>
                </c:pt>
                <c:pt idx="70">
                  <c:v>78</c:v>
                </c:pt>
                <c:pt idx="71">
                  <c:v>79</c:v>
                </c:pt>
                <c:pt idx="72">
                  <c:v>80</c:v>
                </c:pt>
                <c:pt idx="73">
                  <c:v>81</c:v>
                </c:pt>
                <c:pt idx="74">
                  <c:v>82</c:v>
                </c:pt>
                <c:pt idx="75">
                  <c:v>83</c:v>
                </c:pt>
                <c:pt idx="76">
                  <c:v>84</c:v>
                </c:pt>
                <c:pt idx="77">
                  <c:v>85</c:v>
                </c:pt>
                <c:pt idx="78">
                  <c:v>86</c:v>
                </c:pt>
                <c:pt idx="79">
                  <c:v>87</c:v>
                </c:pt>
                <c:pt idx="80">
                  <c:v>88</c:v>
                </c:pt>
                <c:pt idx="81">
                  <c:v>89</c:v>
                </c:pt>
              </c:numCache>
            </c:numRef>
          </c:xVal>
          <c:yVal>
            <c:numRef>
              <c:f>'exp1-endosome8'!$O$3:$O$146</c:f>
              <c:numCache>
                <c:formatCode>General</c:formatCode>
                <c:ptCount val="144"/>
                <c:pt idx="0">
                  <c:v>0.45019697862704372</c:v>
                </c:pt>
                <c:pt idx="1">
                  <c:v>0.3353599900735183</c:v>
                </c:pt>
                <c:pt idx="2">
                  <c:v>0.29118714520581856</c:v>
                </c:pt>
                <c:pt idx="3">
                  <c:v>0.18478766634612473</c:v>
                </c:pt>
                <c:pt idx="4">
                  <c:v>0.23507150169060409</c:v>
                </c:pt>
                <c:pt idx="5">
                  <c:v>0.39203399820082357</c:v>
                </c:pt>
                <c:pt idx="6">
                  <c:v>0.31035766355430178</c:v>
                </c:pt>
                <c:pt idx="7">
                  <c:v>0.47215932003598282</c:v>
                </c:pt>
                <c:pt idx="8">
                  <c:v>0.61354964792009092</c:v>
                </c:pt>
                <c:pt idx="9">
                  <c:v>0.23473027887210288</c:v>
                </c:pt>
                <c:pt idx="10">
                  <c:v>0.50727425008530513</c:v>
                </c:pt>
                <c:pt idx="11">
                  <c:v>0.66845550144244048</c:v>
                </c:pt>
                <c:pt idx="12">
                  <c:v>1</c:v>
                </c:pt>
                <c:pt idx="13">
                  <c:v>0.65834289791233636</c:v>
                </c:pt>
                <c:pt idx="14">
                  <c:v>0.82479759282811593</c:v>
                </c:pt>
                <c:pt idx="15">
                  <c:v>0.58352203989204809</c:v>
                </c:pt>
                <c:pt idx="16">
                  <c:v>0.54673201600645138</c:v>
                </c:pt>
                <c:pt idx="17">
                  <c:v>0.60036603902348284</c:v>
                </c:pt>
                <c:pt idx="18">
                  <c:v>0.49647920091819864</c:v>
                </c:pt>
                <c:pt idx="19">
                  <c:v>0.52287743896764494</c:v>
                </c:pt>
                <c:pt idx="20">
                  <c:v>0.70772714582622365</c:v>
                </c:pt>
                <c:pt idx="21">
                  <c:v>0.59006731395601397</c:v>
                </c:pt>
                <c:pt idx="22">
                  <c:v>0.74132208332040828</c:v>
                </c:pt>
                <c:pt idx="23">
                  <c:v>0.61879207122250868</c:v>
                </c:pt>
                <c:pt idx="24">
                  <c:v>0.59062567856810477</c:v>
                </c:pt>
                <c:pt idx="25">
                  <c:v>0.84952073704128617</c:v>
                </c:pt>
                <c:pt idx="26">
                  <c:v>0.36334026119055551</c:v>
                </c:pt>
                <c:pt idx="27">
                  <c:v>0.47898377640599149</c:v>
                </c:pt>
                <c:pt idx="28">
                  <c:v>0.68067748239600334</c:v>
                </c:pt>
                <c:pt idx="29">
                  <c:v>0.46161243291869425</c:v>
                </c:pt>
                <c:pt idx="30">
                  <c:v>0.46921239569438689</c:v>
                </c:pt>
                <c:pt idx="31">
                  <c:v>0.42739709029996392</c:v>
                </c:pt>
                <c:pt idx="32">
                  <c:v>0.51496727362967931</c:v>
                </c:pt>
                <c:pt idx="33">
                  <c:v>0.4600924403635564</c:v>
                </c:pt>
                <c:pt idx="34">
                  <c:v>0.30976827868598256</c:v>
                </c:pt>
                <c:pt idx="35">
                  <c:v>0.6213977727456016</c:v>
                </c:pt>
                <c:pt idx="36">
                  <c:v>0.78223780128423914</c:v>
                </c:pt>
                <c:pt idx="37">
                  <c:v>0.60021093774234469</c:v>
                </c:pt>
                <c:pt idx="38">
                  <c:v>0.68421379160591844</c:v>
                </c:pt>
                <c:pt idx="39">
                  <c:v>0.78440921922015105</c:v>
                </c:pt>
                <c:pt idx="40">
                  <c:v>0.54893445419859166</c:v>
                </c:pt>
                <c:pt idx="41">
                  <c:v>0.41793591215063397</c:v>
                </c:pt>
                <c:pt idx="42">
                  <c:v>0.41390327884108297</c:v>
                </c:pt>
                <c:pt idx="43">
                  <c:v>0.61513168098768367</c:v>
                </c:pt>
                <c:pt idx="44">
                  <c:v>0.4837608958649981</c:v>
                </c:pt>
                <c:pt idx="45">
                  <c:v>0.5063436423984865</c:v>
                </c:pt>
                <c:pt idx="46">
                  <c:v>0.47796010795049132</c:v>
                </c:pt>
                <c:pt idx="47">
                  <c:v>0.5398765393802144</c:v>
                </c:pt>
                <c:pt idx="48">
                  <c:v>0.47212829977975623</c:v>
                </c:pt>
                <c:pt idx="49">
                  <c:v>0.46980178056270783</c:v>
                </c:pt>
                <c:pt idx="50">
                  <c:v>0.51751093464031905</c:v>
                </c:pt>
                <c:pt idx="51">
                  <c:v>0.55346341160778034</c:v>
                </c:pt>
                <c:pt idx="52">
                  <c:v>0.42634240158823544</c:v>
                </c:pt>
                <c:pt idx="53">
                  <c:v>6.7034773707229989E-2</c:v>
                </c:pt>
                <c:pt idx="54">
                  <c:v>0.27145826224524455</c:v>
                </c:pt>
                <c:pt idx="55">
                  <c:v>0.27806557682166544</c:v>
                </c:pt>
                <c:pt idx="56">
                  <c:v>0.15113068833948437</c:v>
                </c:pt>
                <c:pt idx="57">
                  <c:v>0.37643080931848388</c:v>
                </c:pt>
                <c:pt idx="58">
                  <c:v>0.42550485467010002</c:v>
                </c:pt>
                <c:pt idx="59">
                  <c:v>0.3031919843657892</c:v>
                </c:pt>
                <c:pt idx="60">
                  <c:v>0.44495455532462597</c:v>
                </c:pt>
                <c:pt idx="61">
                  <c:v>0</c:v>
                </c:pt>
                <c:pt idx="62">
                  <c:v>0.28392840524862711</c:v>
                </c:pt>
                <c:pt idx="63">
                  <c:v>0.37962589570989863</c:v>
                </c:pt>
                <c:pt idx="64">
                  <c:v>0.22312870304308666</c:v>
                </c:pt>
                <c:pt idx="65">
                  <c:v>0.26565747433073605</c:v>
                </c:pt>
                <c:pt idx="66">
                  <c:v>0.13239445357818483</c:v>
                </c:pt>
                <c:pt idx="67">
                  <c:v>0.4002543661010638</c:v>
                </c:pt>
                <c:pt idx="68">
                  <c:v>0.52579334305301428</c:v>
                </c:pt>
                <c:pt idx="69">
                  <c:v>0.26953500635915145</c:v>
                </c:pt>
                <c:pt idx="70">
                  <c:v>0.57527065173558301</c:v>
                </c:pt>
                <c:pt idx="71">
                  <c:v>0.29093898315599975</c:v>
                </c:pt>
                <c:pt idx="72">
                  <c:v>0.43353910103297372</c:v>
                </c:pt>
                <c:pt idx="73">
                  <c:v>0.33706610416602001</c:v>
                </c:pt>
                <c:pt idx="74">
                  <c:v>0.43940192945993539</c:v>
                </c:pt>
                <c:pt idx="75">
                  <c:v>0.19431088500790875</c:v>
                </c:pt>
                <c:pt idx="76">
                  <c:v>0.24018984396811019</c:v>
                </c:pt>
                <c:pt idx="77">
                  <c:v>0.51043831622049241</c:v>
                </c:pt>
                <c:pt idx="78">
                  <c:v>0.37670999162453017</c:v>
                </c:pt>
                <c:pt idx="79">
                  <c:v>0.48949964326705264</c:v>
                </c:pt>
                <c:pt idx="80">
                  <c:v>0.43046809566646971</c:v>
                </c:pt>
                <c:pt idx="81">
                  <c:v>0.65136334026118947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07-4C20-AAB4-368E41AEF4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'exp1-endosome9'!$N$2</c:f>
              <c:strCache>
                <c:ptCount val="1"/>
                <c:pt idx="0">
                  <c:v>Rab7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'exp1-endosome9'!$M$3:$M$146</c:f>
              <c:numCache>
                <c:formatCode>General</c:formatCode>
                <c:ptCount val="144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54</c:v>
                </c:pt>
                <c:pt idx="19">
                  <c:v>55</c:v>
                </c:pt>
                <c:pt idx="20">
                  <c:v>56</c:v>
                </c:pt>
                <c:pt idx="21">
                  <c:v>57</c:v>
                </c:pt>
                <c:pt idx="22">
                  <c:v>58</c:v>
                </c:pt>
                <c:pt idx="23">
                  <c:v>59</c:v>
                </c:pt>
                <c:pt idx="24">
                  <c:v>60</c:v>
                </c:pt>
                <c:pt idx="25">
                  <c:v>61</c:v>
                </c:pt>
                <c:pt idx="26">
                  <c:v>62</c:v>
                </c:pt>
                <c:pt idx="27">
                  <c:v>63</c:v>
                </c:pt>
                <c:pt idx="28">
                  <c:v>64</c:v>
                </c:pt>
                <c:pt idx="29">
                  <c:v>65</c:v>
                </c:pt>
                <c:pt idx="30">
                  <c:v>66</c:v>
                </c:pt>
                <c:pt idx="31">
                  <c:v>67</c:v>
                </c:pt>
                <c:pt idx="32">
                  <c:v>68</c:v>
                </c:pt>
                <c:pt idx="33">
                  <c:v>69</c:v>
                </c:pt>
                <c:pt idx="34">
                  <c:v>70</c:v>
                </c:pt>
                <c:pt idx="35">
                  <c:v>71</c:v>
                </c:pt>
                <c:pt idx="36">
                  <c:v>72</c:v>
                </c:pt>
                <c:pt idx="37">
                  <c:v>73</c:v>
                </c:pt>
                <c:pt idx="38">
                  <c:v>74</c:v>
                </c:pt>
                <c:pt idx="39">
                  <c:v>75</c:v>
                </c:pt>
              </c:numCache>
            </c:numRef>
          </c:xVal>
          <c:yVal>
            <c:numRef>
              <c:f>'exp1-endosome9'!$N$3:$N$146</c:f>
              <c:numCache>
                <c:formatCode>General</c:formatCode>
                <c:ptCount val="144"/>
                <c:pt idx="0">
                  <c:v>1.3828394112791015E-2</c:v>
                </c:pt>
                <c:pt idx="1">
                  <c:v>2.0084265664588506E-2</c:v>
                </c:pt>
                <c:pt idx="2">
                  <c:v>1.5194864349360822E-2</c:v>
                </c:pt>
                <c:pt idx="3">
                  <c:v>0</c:v>
                </c:pt>
                <c:pt idx="4">
                  <c:v>6.3576451162923042E-2</c:v>
                </c:pt>
                <c:pt idx="5">
                  <c:v>0.10053520084265685</c:v>
                </c:pt>
                <c:pt idx="6">
                  <c:v>0.15443248782987451</c:v>
                </c:pt>
                <c:pt idx="7">
                  <c:v>0.17583340450365784</c:v>
                </c:pt>
                <c:pt idx="8">
                  <c:v>0.22055683662140235</c:v>
                </c:pt>
                <c:pt idx="9">
                  <c:v>0.19528425427733623</c:v>
                </c:pt>
                <c:pt idx="10">
                  <c:v>0.37054117914994167</c:v>
                </c:pt>
                <c:pt idx="11">
                  <c:v>0.31185412930224632</c:v>
                </c:pt>
                <c:pt idx="12">
                  <c:v>0.3396461411449882</c:v>
                </c:pt>
                <c:pt idx="13">
                  <c:v>0.49343809605147021</c:v>
                </c:pt>
                <c:pt idx="14">
                  <c:v>0.53939277478862391</c:v>
                </c:pt>
                <c:pt idx="15">
                  <c:v>0.63933014490278084</c:v>
                </c:pt>
                <c:pt idx="16">
                  <c:v>0.89216984086315321</c:v>
                </c:pt>
                <c:pt idx="17">
                  <c:v>0.7595510575910267</c:v>
                </c:pt>
                <c:pt idx="18">
                  <c:v>0.90295214507359001</c:v>
                </c:pt>
                <c:pt idx="19">
                  <c:v>0.82446551086059172</c:v>
                </c:pt>
                <c:pt idx="20">
                  <c:v>0.99015002704472332</c:v>
                </c:pt>
                <c:pt idx="21">
                  <c:v>0.99086173029293712</c:v>
                </c:pt>
                <c:pt idx="22">
                  <c:v>1</c:v>
                </c:pt>
                <c:pt idx="23">
                  <c:v>0.85138212770803046</c:v>
                </c:pt>
                <c:pt idx="24">
                  <c:v>0.79982634440743572</c:v>
                </c:pt>
                <c:pt idx="25">
                  <c:v>0.80130668716372022</c:v>
                </c:pt>
                <c:pt idx="26">
                  <c:v>0.64963560793691477</c:v>
                </c:pt>
                <c:pt idx="27">
                  <c:v>0.74103253907250799</c:v>
                </c:pt>
                <c:pt idx="28">
                  <c:v>0.76107410254220387</c:v>
                </c:pt>
                <c:pt idx="29">
                  <c:v>0.65642525692487241</c:v>
                </c:pt>
                <c:pt idx="30">
                  <c:v>0.57404560594414544</c:v>
                </c:pt>
                <c:pt idx="31">
                  <c:v>0.61096165342898623</c:v>
                </c:pt>
                <c:pt idx="32">
                  <c:v>0.52436871921883432</c:v>
                </c:pt>
                <c:pt idx="33">
                  <c:v>0.46098442793292888</c:v>
                </c:pt>
                <c:pt idx="34">
                  <c:v>0.55036012184359584</c:v>
                </c:pt>
                <c:pt idx="35">
                  <c:v>0.46288467560565927</c:v>
                </c:pt>
                <c:pt idx="36">
                  <c:v>0.45832265778461018</c:v>
                </c:pt>
                <c:pt idx="37">
                  <c:v>0.40693768326358626</c:v>
                </c:pt>
                <c:pt idx="38">
                  <c:v>0.4112719560452075</c:v>
                </c:pt>
                <c:pt idx="39">
                  <c:v>0.66347823611466938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6B-4533-B9BA-DCEFC9DD9550}"/>
            </c:ext>
          </c:extLst>
        </c:ser>
        <c:ser>
          <c:idx val="1"/>
          <c:order val="1"/>
          <c:tx>
            <c:strRef>
              <c:f>'exp1-endosome9'!$O$2</c:f>
              <c:strCache>
                <c:ptCount val="1"/>
                <c:pt idx="0">
                  <c:v>Snx1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xVal>
            <c:numRef>
              <c:f>'exp1-endosome9'!$M$3:$M$146</c:f>
              <c:numCache>
                <c:formatCode>General</c:formatCode>
                <c:ptCount val="144"/>
                <c:pt idx="0">
                  <c:v>36</c:v>
                </c:pt>
                <c:pt idx="1">
                  <c:v>37</c:v>
                </c:pt>
                <c:pt idx="2">
                  <c:v>38</c:v>
                </c:pt>
                <c:pt idx="3">
                  <c:v>39</c:v>
                </c:pt>
                <c:pt idx="4">
                  <c:v>40</c:v>
                </c:pt>
                <c:pt idx="5">
                  <c:v>41</c:v>
                </c:pt>
                <c:pt idx="6">
                  <c:v>42</c:v>
                </c:pt>
                <c:pt idx="7">
                  <c:v>43</c:v>
                </c:pt>
                <c:pt idx="8">
                  <c:v>44</c:v>
                </c:pt>
                <c:pt idx="9">
                  <c:v>45</c:v>
                </c:pt>
                <c:pt idx="10">
                  <c:v>46</c:v>
                </c:pt>
                <c:pt idx="11">
                  <c:v>47</c:v>
                </c:pt>
                <c:pt idx="12">
                  <c:v>48</c:v>
                </c:pt>
                <c:pt idx="13">
                  <c:v>49</c:v>
                </c:pt>
                <c:pt idx="14">
                  <c:v>50</c:v>
                </c:pt>
                <c:pt idx="15">
                  <c:v>51</c:v>
                </c:pt>
                <c:pt idx="16">
                  <c:v>52</c:v>
                </c:pt>
                <c:pt idx="17">
                  <c:v>53</c:v>
                </c:pt>
                <c:pt idx="18">
                  <c:v>54</c:v>
                </c:pt>
                <c:pt idx="19">
                  <c:v>55</c:v>
                </c:pt>
                <c:pt idx="20">
                  <c:v>56</c:v>
                </c:pt>
                <c:pt idx="21">
                  <c:v>57</c:v>
                </c:pt>
                <c:pt idx="22">
                  <c:v>58</c:v>
                </c:pt>
                <c:pt idx="23">
                  <c:v>59</c:v>
                </c:pt>
                <c:pt idx="24">
                  <c:v>60</c:v>
                </c:pt>
                <c:pt idx="25">
                  <c:v>61</c:v>
                </c:pt>
                <c:pt idx="26">
                  <c:v>62</c:v>
                </c:pt>
                <c:pt idx="27">
                  <c:v>63</c:v>
                </c:pt>
                <c:pt idx="28">
                  <c:v>64</c:v>
                </c:pt>
                <c:pt idx="29">
                  <c:v>65</c:v>
                </c:pt>
                <c:pt idx="30">
                  <c:v>66</c:v>
                </c:pt>
                <c:pt idx="31">
                  <c:v>67</c:v>
                </c:pt>
                <c:pt idx="32">
                  <c:v>68</c:v>
                </c:pt>
                <c:pt idx="33">
                  <c:v>69</c:v>
                </c:pt>
                <c:pt idx="34">
                  <c:v>70</c:v>
                </c:pt>
                <c:pt idx="35">
                  <c:v>71</c:v>
                </c:pt>
                <c:pt idx="36">
                  <c:v>72</c:v>
                </c:pt>
                <c:pt idx="37">
                  <c:v>73</c:v>
                </c:pt>
                <c:pt idx="38">
                  <c:v>74</c:v>
                </c:pt>
                <c:pt idx="39">
                  <c:v>75</c:v>
                </c:pt>
              </c:numCache>
            </c:numRef>
          </c:xVal>
          <c:yVal>
            <c:numRef>
              <c:f>'exp1-endosome9'!$O$3:$O$146</c:f>
              <c:numCache>
                <c:formatCode>General</c:formatCode>
                <c:ptCount val="144"/>
                <c:pt idx="0">
                  <c:v>0.87800618030364019</c:v>
                </c:pt>
                <c:pt idx="1">
                  <c:v>1</c:v>
                </c:pt>
                <c:pt idx="2">
                  <c:v>0.61762730081956296</c:v>
                </c:pt>
                <c:pt idx="3">
                  <c:v>0.47321868422231123</c:v>
                </c:pt>
                <c:pt idx="4">
                  <c:v>0.52731873348560232</c:v>
                </c:pt>
                <c:pt idx="5">
                  <c:v>0.55349545434188618</c:v>
                </c:pt>
                <c:pt idx="6">
                  <c:v>0.52868467015988185</c:v>
                </c:pt>
                <c:pt idx="7">
                  <c:v>0.5157642527654609</c:v>
                </c:pt>
                <c:pt idx="8">
                  <c:v>0.43615925478077838</c:v>
                </c:pt>
                <c:pt idx="9">
                  <c:v>3.092391060952188E-2</c:v>
                </c:pt>
                <c:pt idx="10">
                  <c:v>0.15950109722782005</c:v>
                </c:pt>
                <c:pt idx="11">
                  <c:v>0.16326302118321454</c:v>
                </c:pt>
                <c:pt idx="12">
                  <c:v>6.6505441354291941E-2</c:v>
                </c:pt>
                <c:pt idx="13">
                  <c:v>0.14747637601325653</c:v>
                </c:pt>
                <c:pt idx="14">
                  <c:v>0.244301133055668</c:v>
                </c:pt>
                <c:pt idx="15">
                  <c:v>0.11836625016794303</c:v>
                </c:pt>
                <c:pt idx="16">
                  <c:v>9.6108200098525942E-2</c:v>
                </c:pt>
                <c:pt idx="17">
                  <c:v>0.27437413229432661</c:v>
                </c:pt>
                <c:pt idx="18">
                  <c:v>4.9263289892068338E-2</c:v>
                </c:pt>
                <c:pt idx="19">
                  <c:v>0.17419051457745519</c:v>
                </c:pt>
                <c:pt idx="20">
                  <c:v>0</c:v>
                </c:pt>
                <c:pt idx="21">
                  <c:v>0.1615164136324963</c:v>
                </c:pt>
                <c:pt idx="22">
                  <c:v>0.21942317166017231</c:v>
                </c:pt>
                <c:pt idx="23">
                  <c:v>9.7294997536836084E-2</c:v>
                </c:pt>
                <c:pt idx="24">
                  <c:v>0.10862555421201123</c:v>
                </c:pt>
                <c:pt idx="25">
                  <c:v>7.3581441175153389E-2</c:v>
                </c:pt>
                <c:pt idx="26">
                  <c:v>4.90841506560976E-2</c:v>
                </c:pt>
                <c:pt idx="27">
                  <c:v>0.16532312239688252</c:v>
                </c:pt>
                <c:pt idx="28">
                  <c:v>0.24130055085315077</c:v>
                </c:pt>
                <c:pt idx="29">
                  <c:v>6.1601504769581608E-2</c:v>
                </c:pt>
                <c:pt idx="30">
                  <c:v>0.18133369161180551</c:v>
                </c:pt>
                <c:pt idx="31">
                  <c:v>0.14642393300192541</c:v>
                </c:pt>
                <c:pt idx="32">
                  <c:v>0.1123874781674057</c:v>
                </c:pt>
                <c:pt idx="33">
                  <c:v>4.7382327914371102E-2</c:v>
                </c:pt>
                <c:pt idx="34">
                  <c:v>0.1429755027094807</c:v>
                </c:pt>
                <c:pt idx="35">
                  <c:v>0.14322181915894158</c:v>
                </c:pt>
                <c:pt idx="36">
                  <c:v>0.29564691656590147</c:v>
                </c:pt>
                <c:pt idx="37">
                  <c:v>0.14734202158627879</c:v>
                </c:pt>
                <c:pt idx="38">
                  <c:v>0.14711809754131377</c:v>
                </c:pt>
                <c:pt idx="39">
                  <c:v>0.24006896860584889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56B-4533-B9BA-DCEFC9DD9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5786272"/>
        <c:axId val="505786928"/>
      </c:scatterChart>
      <c:valAx>
        <c:axId val="505786272"/>
        <c:scaling>
          <c:orientation val="minMax"/>
          <c:max val="1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928"/>
        <c:crosses val="autoZero"/>
        <c:crossBetween val="midCat"/>
        <c:majorUnit val="10"/>
      </c:valAx>
      <c:valAx>
        <c:axId val="5057869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CH"/>
          </a:p>
        </c:txPr>
        <c:crossAx val="505786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C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440532</xdr:colOff>
      <xdr:row>6</xdr:row>
      <xdr:rowOff>130970</xdr:rowOff>
    </xdr:from>
    <xdr:to>
      <xdr:col>20</xdr:col>
      <xdr:colOff>523875</xdr:colOff>
      <xdr:row>16</xdr:row>
      <xdr:rowOff>59532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119063</xdr:colOff>
      <xdr:row>9</xdr:row>
      <xdr:rowOff>154781</xdr:rowOff>
    </xdr:from>
    <xdr:to>
      <xdr:col>20</xdr:col>
      <xdr:colOff>202406</xdr:colOff>
      <xdr:row>19</xdr:row>
      <xdr:rowOff>83343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190501</xdr:colOff>
      <xdr:row>10</xdr:row>
      <xdr:rowOff>47625</xdr:rowOff>
    </xdr:from>
    <xdr:to>
      <xdr:col>20</xdr:col>
      <xdr:colOff>273844</xdr:colOff>
      <xdr:row>19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214314</xdr:colOff>
      <xdr:row>13</xdr:row>
      <xdr:rowOff>35719</xdr:rowOff>
    </xdr:from>
    <xdr:to>
      <xdr:col>20</xdr:col>
      <xdr:colOff>297657</xdr:colOff>
      <xdr:row>22</xdr:row>
      <xdr:rowOff>154781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71438</xdr:colOff>
      <xdr:row>12</xdr:row>
      <xdr:rowOff>47625</xdr:rowOff>
    </xdr:from>
    <xdr:to>
      <xdr:col>20</xdr:col>
      <xdr:colOff>154781</xdr:colOff>
      <xdr:row>21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202407</xdr:colOff>
      <xdr:row>11</xdr:row>
      <xdr:rowOff>154781</xdr:rowOff>
    </xdr:from>
    <xdr:to>
      <xdr:col>20</xdr:col>
      <xdr:colOff>285750</xdr:colOff>
      <xdr:row>21</xdr:row>
      <xdr:rowOff>83343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452438</xdr:colOff>
      <xdr:row>12</xdr:row>
      <xdr:rowOff>166687</xdr:rowOff>
    </xdr:from>
    <xdr:to>
      <xdr:col>20</xdr:col>
      <xdr:colOff>535781</xdr:colOff>
      <xdr:row>22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428625</xdr:colOff>
      <xdr:row>11</xdr:row>
      <xdr:rowOff>59532</xdr:rowOff>
    </xdr:from>
    <xdr:to>
      <xdr:col>20</xdr:col>
      <xdr:colOff>511968</xdr:colOff>
      <xdr:row>20</xdr:row>
      <xdr:rowOff>178594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428626</xdr:colOff>
      <xdr:row>11</xdr:row>
      <xdr:rowOff>178593</xdr:rowOff>
    </xdr:from>
    <xdr:to>
      <xdr:col>20</xdr:col>
      <xdr:colOff>511969</xdr:colOff>
      <xdr:row>21</xdr:row>
      <xdr:rowOff>107155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416720</xdr:colOff>
      <xdr:row>15</xdr:row>
      <xdr:rowOff>130969</xdr:rowOff>
    </xdr:from>
    <xdr:to>
      <xdr:col>20</xdr:col>
      <xdr:colOff>500063</xdr:colOff>
      <xdr:row>25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23813</xdr:colOff>
      <xdr:row>12</xdr:row>
      <xdr:rowOff>71437</xdr:rowOff>
    </xdr:from>
    <xdr:to>
      <xdr:col>21</xdr:col>
      <xdr:colOff>107156</xdr:colOff>
      <xdr:row>21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500063</xdr:colOff>
      <xdr:row>8</xdr:row>
      <xdr:rowOff>71438</xdr:rowOff>
    </xdr:from>
    <xdr:to>
      <xdr:col>20</xdr:col>
      <xdr:colOff>583406</xdr:colOff>
      <xdr:row>18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63</xdr:col>
      <xdr:colOff>241527</xdr:colOff>
      <xdr:row>37</xdr:row>
      <xdr:rowOff>121783</xdr:rowOff>
    </xdr:from>
    <xdr:to>
      <xdr:col>76</xdr:col>
      <xdr:colOff>35719</xdr:colOff>
      <xdr:row>52</xdr:row>
      <xdr:rowOff>7483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B21046F-F9B0-4D86-A3A7-72FEFF0D7F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63</xdr:col>
      <xdr:colOff>241528</xdr:colOff>
      <xdr:row>52</xdr:row>
      <xdr:rowOff>58850</xdr:rowOff>
    </xdr:from>
    <xdr:to>
      <xdr:col>76</xdr:col>
      <xdr:colOff>37421</xdr:colOff>
      <xdr:row>66</xdr:row>
      <xdr:rowOff>135050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6263030-A55F-4DCE-9B33-942071957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248331</xdr:colOff>
      <xdr:row>66</xdr:row>
      <xdr:rowOff>154099</xdr:rowOff>
    </xdr:from>
    <xdr:to>
      <xdr:col>76</xdr:col>
      <xdr:colOff>32317</xdr:colOff>
      <xdr:row>81</xdr:row>
      <xdr:rowOff>39799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4CA44EE-8972-4B86-B268-B37A98F51D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303609</xdr:colOff>
      <xdr:row>10</xdr:row>
      <xdr:rowOff>140493</xdr:rowOff>
    </xdr:from>
    <xdr:to>
      <xdr:col>20</xdr:col>
      <xdr:colOff>17859</xdr:colOff>
      <xdr:row>25</xdr:row>
      <xdr:rowOff>26193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10E177-D4FC-429C-BB74-E2615B59BC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10</xdr:row>
      <xdr:rowOff>0</xdr:rowOff>
    </xdr:from>
    <xdr:to>
      <xdr:col>20</xdr:col>
      <xdr:colOff>321469</xdr:colOff>
      <xdr:row>24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C712AD-AD14-4767-9C71-33C95F3152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535781</xdr:colOff>
      <xdr:row>9</xdr:row>
      <xdr:rowOff>130968</xdr:rowOff>
    </xdr:from>
    <xdr:to>
      <xdr:col>20</xdr:col>
      <xdr:colOff>250031</xdr:colOff>
      <xdr:row>24</xdr:row>
      <xdr:rowOff>16668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57736F-FFB0-41B1-8040-94FE43FA9D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7</xdr:row>
      <xdr:rowOff>0</xdr:rowOff>
    </xdr:from>
    <xdr:to>
      <xdr:col>20</xdr:col>
      <xdr:colOff>321469</xdr:colOff>
      <xdr:row>21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E67D9F1-D81E-4C24-A3B2-46DB2254A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9</xdr:row>
      <xdr:rowOff>0</xdr:rowOff>
    </xdr:from>
    <xdr:to>
      <xdr:col>20</xdr:col>
      <xdr:colOff>321469</xdr:colOff>
      <xdr:row>23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FC5B12-7986-4B9F-B18B-63E053206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20</xdr:col>
      <xdr:colOff>321469</xdr:colOff>
      <xdr:row>19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A4311E-C78D-49A1-ABA3-45DE14BC88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8</xdr:row>
      <xdr:rowOff>0</xdr:rowOff>
    </xdr:from>
    <xdr:to>
      <xdr:col>20</xdr:col>
      <xdr:colOff>321469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CF440B9-8A90-4CAC-A7EA-A66162CAE7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20</xdr:col>
      <xdr:colOff>321469</xdr:colOff>
      <xdr:row>19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1E5E65-971D-42FE-8EC4-D787449E5E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8</xdr:row>
      <xdr:rowOff>0</xdr:rowOff>
    </xdr:from>
    <xdr:to>
      <xdr:col>20</xdr:col>
      <xdr:colOff>321469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7600D6-87D1-4C6F-8175-218859796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238126</xdr:colOff>
      <xdr:row>3</xdr:row>
      <xdr:rowOff>11907</xdr:rowOff>
    </xdr:from>
    <xdr:to>
      <xdr:col>21</xdr:col>
      <xdr:colOff>321469</xdr:colOff>
      <xdr:row>12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8</xdr:row>
      <xdr:rowOff>0</xdr:rowOff>
    </xdr:from>
    <xdr:to>
      <xdr:col>20</xdr:col>
      <xdr:colOff>321469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7868981-9E1C-4637-92DC-253F20136A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8</xdr:row>
      <xdr:rowOff>0</xdr:rowOff>
    </xdr:from>
    <xdr:to>
      <xdr:col>20</xdr:col>
      <xdr:colOff>321469</xdr:colOff>
      <xdr:row>22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F015BE-B5F3-4FDD-9410-1F75AF28B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6</xdr:row>
      <xdr:rowOff>0</xdr:rowOff>
    </xdr:from>
    <xdr:to>
      <xdr:col>20</xdr:col>
      <xdr:colOff>321469</xdr:colOff>
      <xdr:row>20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F1DC27-5566-4B93-9C79-5BA79AB6B6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7</xdr:row>
      <xdr:rowOff>0</xdr:rowOff>
    </xdr:from>
    <xdr:to>
      <xdr:col>21</xdr:col>
      <xdr:colOff>321469</xdr:colOff>
      <xdr:row>21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8F050EE-16A2-4887-B172-C367344B8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6</xdr:row>
      <xdr:rowOff>0</xdr:rowOff>
    </xdr:from>
    <xdr:to>
      <xdr:col>20</xdr:col>
      <xdr:colOff>321469</xdr:colOff>
      <xdr:row>20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9840A4-F867-40C2-89ED-46783CBA9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559594</xdr:colOff>
      <xdr:row>7</xdr:row>
      <xdr:rowOff>130968</xdr:rowOff>
    </xdr:from>
    <xdr:to>
      <xdr:col>20</xdr:col>
      <xdr:colOff>273844</xdr:colOff>
      <xdr:row>22</xdr:row>
      <xdr:rowOff>16668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AF31C3-7863-43C2-B6DF-49F08E532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4</xdr:row>
      <xdr:rowOff>0</xdr:rowOff>
    </xdr:from>
    <xdr:to>
      <xdr:col>20</xdr:col>
      <xdr:colOff>321469</xdr:colOff>
      <xdr:row>18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6DC944E-246F-4A06-889F-4452E4D14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6</xdr:row>
      <xdr:rowOff>0</xdr:rowOff>
    </xdr:from>
    <xdr:to>
      <xdr:col>20</xdr:col>
      <xdr:colOff>321469</xdr:colOff>
      <xdr:row>20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5A8BCCC-DF32-485A-8009-CF7186B87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6</xdr:row>
      <xdr:rowOff>0</xdr:rowOff>
    </xdr:from>
    <xdr:to>
      <xdr:col>20</xdr:col>
      <xdr:colOff>321469</xdr:colOff>
      <xdr:row>20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D4411D-9D8C-4F7F-AD58-CEA2D9EA2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5</xdr:row>
      <xdr:rowOff>0</xdr:rowOff>
    </xdr:from>
    <xdr:to>
      <xdr:col>20</xdr:col>
      <xdr:colOff>321469</xdr:colOff>
      <xdr:row>19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81BD37-5913-4B74-9672-3311D1A8B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333376</xdr:colOff>
      <xdr:row>4</xdr:row>
      <xdr:rowOff>35719</xdr:rowOff>
    </xdr:from>
    <xdr:to>
      <xdr:col>20</xdr:col>
      <xdr:colOff>416719</xdr:colOff>
      <xdr:row>13</xdr:row>
      <xdr:rowOff>154781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61</xdr:col>
      <xdr:colOff>279797</xdr:colOff>
      <xdr:row>0</xdr:row>
      <xdr:rowOff>57151</xdr:rowOff>
    </xdr:from>
    <xdr:to>
      <xdr:col>75</xdr:col>
      <xdr:colOff>17859</xdr:colOff>
      <xdr:row>14</xdr:row>
      <xdr:rowOff>133351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A28F91-5D99-4BE3-B810-BE8A031A07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61</xdr:col>
      <xdr:colOff>315514</xdr:colOff>
      <xdr:row>15</xdr:row>
      <xdr:rowOff>21432</xdr:rowOff>
    </xdr:from>
    <xdr:to>
      <xdr:col>75</xdr:col>
      <xdr:colOff>53576</xdr:colOff>
      <xdr:row>29</xdr:row>
      <xdr:rowOff>97632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E716017-5877-4B6C-A2C6-C56F466FD3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61</xdr:col>
      <xdr:colOff>327421</xdr:colOff>
      <xdr:row>29</xdr:row>
      <xdr:rowOff>176213</xdr:rowOff>
    </xdr:from>
    <xdr:to>
      <xdr:col>75</xdr:col>
      <xdr:colOff>65483</xdr:colOff>
      <xdr:row>44</xdr:row>
      <xdr:rowOff>61913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5E1E257-8922-4EA3-B917-B8B7CF172A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214313</xdr:colOff>
      <xdr:row>11</xdr:row>
      <xdr:rowOff>166687</xdr:rowOff>
    </xdr:from>
    <xdr:to>
      <xdr:col>19</xdr:col>
      <xdr:colOff>535782</xdr:colOff>
      <xdr:row>26</xdr:row>
      <xdr:rowOff>52387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76C29B-3042-4F86-B35B-A5E890EA7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345281</xdr:colOff>
      <xdr:row>12</xdr:row>
      <xdr:rowOff>178594</xdr:rowOff>
    </xdr:from>
    <xdr:to>
      <xdr:col>20</xdr:col>
      <xdr:colOff>59530</xdr:colOff>
      <xdr:row>27</xdr:row>
      <xdr:rowOff>64294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0814E2-BE9D-42CD-8BD7-7C3F282DAB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214312</xdr:colOff>
      <xdr:row>15</xdr:row>
      <xdr:rowOff>59531</xdr:rowOff>
    </xdr:from>
    <xdr:to>
      <xdr:col>19</xdr:col>
      <xdr:colOff>535781</xdr:colOff>
      <xdr:row>29</xdr:row>
      <xdr:rowOff>135731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C315E1-5E8A-43F5-AA67-374B2674E0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238124</xdr:colOff>
      <xdr:row>13</xdr:row>
      <xdr:rowOff>107156</xdr:rowOff>
    </xdr:from>
    <xdr:to>
      <xdr:col>19</xdr:col>
      <xdr:colOff>559593</xdr:colOff>
      <xdr:row>27</xdr:row>
      <xdr:rowOff>183356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FD5EF01-9C5C-4408-9007-0967DA9E5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119062</xdr:colOff>
      <xdr:row>19</xdr:row>
      <xdr:rowOff>154781</xdr:rowOff>
    </xdr:from>
    <xdr:to>
      <xdr:col>19</xdr:col>
      <xdr:colOff>440531</xdr:colOff>
      <xdr:row>34</xdr:row>
      <xdr:rowOff>40481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5D26CB0-6729-4984-97DC-7BD3E361B6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166687</xdr:colOff>
      <xdr:row>15</xdr:row>
      <xdr:rowOff>130968</xdr:rowOff>
    </xdr:from>
    <xdr:to>
      <xdr:col>19</xdr:col>
      <xdr:colOff>488156</xdr:colOff>
      <xdr:row>30</xdr:row>
      <xdr:rowOff>16668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ACC6EA-68A6-4266-96B4-8208C1857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238124</xdr:colOff>
      <xdr:row>17</xdr:row>
      <xdr:rowOff>178594</xdr:rowOff>
    </xdr:from>
    <xdr:to>
      <xdr:col>19</xdr:col>
      <xdr:colOff>559593</xdr:colOff>
      <xdr:row>32</xdr:row>
      <xdr:rowOff>64294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C67470-2676-4D1B-B6F3-4E5D7A2E9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273843</xdr:colOff>
      <xdr:row>17</xdr:row>
      <xdr:rowOff>83344</xdr:rowOff>
    </xdr:from>
    <xdr:to>
      <xdr:col>19</xdr:col>
      <xdr:colOff>595312</xdr:colOff>
      <xdr:row>31</xdr:row>
      <xdr:rowOff>159544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928E12-5E7C-4E71-BE49-24E7C4112A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226219</xdr:colOff>
      <xdr:row>16</xdr:row>
      <xdr:rowOff>142875</xdr:rowOff>
    </xdr:from>
    <xdr:to>
      <xdr:col>19</xdr:col>
      <xdr:colOff>547688</xdr:colOff>
      <xdr:row>31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791183-5AD3-4596-B524-FD54422CFA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440532</xdr:colOff>
      <xdr:row>5</xdr:row>
      <xdr:rowOff>83345</xdr:rowOff>
    </xdr:from>
    <xdr:to>
      <xdr:col>20</xdr:col>
      <xdr:colOff>523875</xdr:colOff>
      <xdr:row>15</xdr:row>
      <xdr:rowOff>11907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404813</xdr:colOff>
      <xdr:row>20</xdr:row>
      <xdr:rowOff>0</xdr:rowOff>
    </xdr:from>
    <xdr:to>
      <xdr:col>20</xdr:col>
      <xdr:colOff>119063</xdr:colOff>
      <xdr:row>34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DF574D-EC0F-440E-AD80-31448EAD88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154781</xdr:colOff>
      <xdr:row>13</xdr:row>
      <xdr:rowOff>35719</xdr:rowOff>
    </xdr:from>
    <xdr:to>
      <xdr:col>19</xdr:col>
      <xdr:colOff>476250</xdr:colOff>
      <xdr:row>27</xdr:row>
      <xdr:rowOff>111919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D43538B-3A58-42B2-94FD-72FCEE9562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511968</xdr:colOff>
      <xdr:row>15</xdr:row>
      <xdr:rowOff>59531</xdr:rowOff>
    </xdr:from>
    <xdr:to>
      <xdr:col>20</xdr:col>
      <xdr:colOff>226219</xdr:colOff>
      <xdr:row>29</xdr:row>
      <xdr:rowOff>135731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D0F0C2-9930-4737-9050-EADBB1166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238125</xdr:colOff>
      <xdr:row>15</xdr:row>
      <xdr:rowOff>154781</xdr:rowOff>
    </xdr:from>
    <xdr:to>
      <xdr:col>19</xdr:col>
      <xdr:colOff>559593</xdr:colOff>
      <xdr:row>30</xdr:row>
      <xdr:rowOff>40481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73D8AFC-AF24-4C3B-B734-43BA3AFB8C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214312</xdr:colOff>
      <xdr:row>15</xdr:row>
      <xdr:rowOff>130969</xdr:rowOff>
    </xdr:from>
    <xdr:to>
      <xdr:col>19</xdr:col>
      <xdr:colOff>535781</xdr:colOff>
      <xdr:row>30</xdr:row>
      <xdr:rowOff>16669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A319BC-E037-4788-B45F-2C0BDCC938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238125</xdr:colOff>
      <xdr:row>14</xdr:row>
      <xdr:rowOff>35719</xdr:rowOff>
    </xdr:from>
    <xdr:to>
      <xdr:col>19</xdr:col>
      <xdr:colOff>559594</xdr:colOff>
      <xdr:row>28</xdr:row>
      <xdr:rowOff>111919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D99E73F-D38A-4813-8DAB-74AB8631B4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250031</xdr:colOff>
      <xdr:row>13</xdr:row>
      <xdr:rowOff>83343</xdr:rowOff>
    </xdr:from>
    <xdr:to>
      <xdr:col>19</xdr:col>
      <xdr:colOff>571501</xdr:colOff>
      <xdr:row>27</xdr:row>
      <xdr:rowOff>159543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479AC7-FFD4-4B9D-AE23-7BF97A5F15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321468</xdr:colOff>
      <xdr:row>11</xdr:row>
      <xdr:rowOff>178594</xdr:rowOff>
    </xdr:from>
    <xdr:to>
      <xdr:col>20</xdr:col>
      <xdr:colOff>35719</xdr:colOff>
      <xdr:row>26</xdr:row>
      <xdr:rowOff>64294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7C04F2-16AA-4FC7-A031-D0D6871F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285750</xdr:colOff>
      <xdr:row>18</xdr:row>
      <xdr:rowOff>119063</xdr:rowOff>
    </xdr:from>
    <xdr:to>
      <xdr:col>20</xdr:col>
      <xdr:colOff>0</xdr:colOff>
      <xdr:row>33</xdr:row>
      <xdr:rowOff>4763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910BB7-DD67-4500-973C-1DEA39E5A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297656</xdr:colOff>
      <xdr:row>14</xdr:row>
      <xdr:rowOff>35719</xdr:rowOff>
    </xdr:from>
    <xdr:to>
      <xdr:col>20</xdr:col>
      <xdr:colOff>11906</xdr:colOff>
      <xdr:row>28</xdr:row>
      <xdr:rowOff>111919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D776906-97CF-44B2-93CA-F4D9437DB3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166688</xdr:colOff>
      <xdr:row>7</xdr:row>
      <xdr:rowOff>0</xdr:rowOff>
    </xdr:from>
    <xdr:to>
      <xdr:col>20</xdr:col>
      <xdr:colOff>250031</xdr:colOff>
      <xdr:row>16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261937</xdr:colOff>
      <xdr:row>16</xdr:row>
      <xdr:rowOff>154781</xdr:rowOff>
    </xdr:from>
    <xdr:to>
      <xdr:col>19</xdr:col>
      <xdr:colOff>583406</xdr:colOff>
      <xdr:row>31</xdr:row>
      <xdr:rowOff>40481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AAB8F35-462B-45EE-8632-4D655CDA51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142875</xdr:colOff>
      <xdr:row>16</xdr:row>
      <xdr:rowOff>47625</xdr:rowOff>
    </xdr:from>
    <xdr:to>
      <xdr:col>19</xdr:col>
      <xdr:colOff>464344</xdr:colOff>
      <xdr:row>30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EB7AAA-87EE-40AC-897F-0CDC3532E6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500062</xdr:colOff>
      <xdr:row>17</xdr:row>
      <xdr:rowOff>154781</xdr:rowOff>
    </xdr:from>
    <xdr:to>
      <xdr:col>20</xdr:col>
      <xdr:colOff>214312</xdr:colOff>
      <xdr:row>32</xdr:row>
      <xdr:rowOff>40481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E5ABBE-D806-43B2-A12F-48E324D332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74837</xdr:colOff>
      <xdr:row>93</xdr:row>
      <xdr:rowOff>131989</xdr:rowOff>
    </xdr:from>
    <xdr:to>
      <xdr:col>27</xdr:col>
      <xdr:colOff>6802</xdr:colOff>
      <xdr:row>108</xdr:row>
      <xdr:rowOff>17689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2165B5-83CF-4DFF-A6B3-07B8FED39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44</xdr:col>
      <xdr:colOff>360588</xdr:colOff>
      <xdr:row>92</xdr:row>
      <xdr:rowOff>186418</xdr:rowOff>
    </xdr:from>
    <xdr:to>
      <xdr:col>55</xdr:col>
      <xdr:colOff>292553</xdr:colOff>
      <xdr:row>107</xdr:row>
      <xdr:rowOff>72118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C5F3AC-665E-4A9E-9298-4D0368966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74</xdr:col>
      <xdr:colOff>6804</xdr:colOff>
      <xdr:row>92</xdr:row>
      <xdr:rowOff>9524</xdr:rowOff>
    </xdr:from>
    <xdr:to>
      <xdr:col>85</xdr:col>
      <xdr:colOff>88447</xdr:colOff>
      <xdr:row>106</xdr:row>
      <xdr:rowOff>85724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CBD8D90-D3F8-4997-B5CA-421752BCC0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285751</xdr:colOff>
      <xdr:row>6</xdr:row>
      <xdr:rowOff>11906</xdr:rowOff>
    </xdr:from>
    <xdr:to>
      <xdr:col>20</xdr:col>
      <xdr:colOff>369094</xdr:colOff>
      <xdr:row>15</xdr:row>
      <xdr:rowOff>130968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238126</xdr:colOff>
      <xdr:row>10</xdr:row>
      <xdr:rowOff>47625</xdr:rowOff>
    </xdr:from>
    <xdr:to>
      <xdr:col>20</xdr:col>
      <xdr:colOff>321469</xdr:colOff>
      <xdr:row>19</xdr:row>
      <xdr:rowOff>166687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119063</xdr:colOff>
      <xdr:row>9</xdr:row>
      <xdr:rowOff>130969</xdr:rowOff>
    </xdr:from>
    <xdr:to>
      <xdr:col>21</xdr:col>
      <xdr:colOff>202406</xdr:colOff>
      <xdr:row>19</xdr:row>
      <xdr:rowOff>59531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b7%20Snx1%202020-08-27%20support%20fil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Rab7%20Snx1%202020-06-18-1%20support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2-endosome1"/>
      <sheetName val="exp2-endosome2"/>
      <sheetName val="exp2-endosome3"/>
      <sheetName val="exp2-endosome4"/>
      <sheetName val="exp2-endosome5"/>
      <sheetName val="exp2-endosome6"/>
      <sheetName val="exp2-endosome7"/>
      <sheetName val="exp2-endosome8"/>
      <sheetName val="exp2-endosome9"/>
      <sheetName val="exp2-endosome10"/>
      <sheetName val="exp2-endosome11"/>
      <sheetName val="exp2-endosome12"/>
      <sheetName val="exp2-endosome13"/>
      <sheetName val="exp2-endosome14"/>
      <sheetName val="exp2-endosome15"/>
      <sheetName val="exp2-endosome16"/>
      <sheetName val="exp2-endosome17"/>
      <sheetName val="exp2-endosome18"/>
      <sheetName val="exp2-endosome19"/>
      <sheetName val="exp2-time"/>
      <sheetName val="exp2-aligned"/>
    </sheetNames>
    <sheetDataSet>
      <sheetData sheetId="0">
        <row r="2">
          <cell r="K2" t="str">
            <v>Rab7</v>
          </cell>
          <cell r="L2" t="str">
            <v>Snx1</v>
          </cell>
        </row>
        <row r="3">
          <cell r="J3">
            <v>20</v>
          </cell>
          <cell r="K3">
            <v>9.5802544311505242E-2</v>
          </cell>
          <cell r="L3">
            <v>0.18860038189171768</v>
          </cell>
        </row>
        <row r="4">
          <cell r="J4">
            <v>21</v>
          </cell>
          <cell r="K4">
            <v>0.18466007274163559</v>
          </cell>
          <cell r="L4">
            <v>0.22217377576641514</v>
          </cell>
        </row>
        <row r="5">
          <cell r="J5">
            <v>22</v>
          </cell>
          <cell r="K5">
            <v>9.1182133864358167E-2</v>
          </cell>
          <cell r="L5">
            <v>0.24226067868472961</v>
          </cell>
        </row>
        <row r="6">
          <cell r="J6">
            <v>23</v>
          </cell>
          <cell r="K6">
            <v>0.14222470911574472</v>
          </cell>
          <cell r="L6">
            <v>0.22474477905910348</v>
          </cell>
        </row>
        <row r="7">
          <cell r="J7">
            <v>24</v>
          </cell>
          <cell r="K7">
            <v>0.11703668350805602</v>
          </cell>
          <cell r="L7">
            <v>0.18598427327810438</v>
          </cell>
        </row>
        <row r="8">
          <cell r="J8">
            <v>25</v>
          </cell>
          <cell r="K8">
            <v>0</v>
          </cell>
          <cell r="L8">
            <v>0.15329795071491967</v>
          </cell>
        </row>
        <row r="9">
          <cell r="J9">
            <v>26</v>
          </cell>
          <cell r="K9">
            <v>5.0890344453038978E-2</v>
          </cell>
          <cell r="L9">
            <v>0.3094525717550487</v>
          </cell>
        </row>
        <row r="10">
          <cell r="J10">
            <v>27</v>
          </cell>
          <cell r="K10">
            <v>3.5342231292069086E-2</v>
          </cell>
          <cell r="L10">
            <v>0</v>
          </cell>
        </row>
        <row r="11">
          <cell r="J11">
            <v>28</v>
          </cell>
          <cell r="K11">
            <v>7.5527047709955192E-2</v>
          </cell>
          <cell r="L11">
            <v>0.3463186540572234</v>
          </cell>
        </row>
        <row r="12">
          <cell r="J12">
            <v>29</v>
          </cell>
          <cell r="K12">
            <v>0.34633329493277171</v>
          </cell>
          <cell r="L12">
            <v>0.38232773526183672</v>
          </cell>
        </row>
        <row r="13">
          <cell r="J13">
            <v>30</v>
          </cell>
          <cell r="K13">
            <v>0.46683425768971271</v>
          </cell>
          <cell r="L13">
            <v>0.97080182225496614</v>
          </cell>
        </row>
        <row r="14">
          <cell r="J14">
            <v>31</v>
          </cell>
          <cell r="K14">
            <v>0.58104849990948459</v>
          </cell>
          <cell r="L14">
            <v>0.96593044759513524</v>
          </cell>
        </row>
        <row r="15">
          <cell r="J15">
            <v>32</v>
          </cell>
          <cell r="K15">
            <v>0.60572634662541358</v>
          </cell>
          <cell r="L15">
            <v>0.81009156380147695</v>
          </cell>
        </row>
        <row r="16">
          <cell r="J16">
            <v>33</v>
          </cell>
          <cell r="K16">
            <v>0.45518243009726334</v>
          </cell>
          <cell r="L16">
            <v>1</v>
          </cell>
        </row>
        <row r="17">
          <cell r="J17">
            <v>34</v>
          </cell>
          <cell r="K17">
            <v>0.55493474647400554</v>
          </cell>
          <cell r="L17">
            <v>0.70710108102419167</v>
          </cell>
        </row>
        <row r="18">
          <cell r="J18">
            <v>35</v>
          </cell>
          <cell r="K18">
            <v>0.45171403650247699</v>
          </cell>
          <cell r="L18">
            <v>0.6969223136022612</v>
          </cell>
        </row>
        <row r="19">
          <cell r="J19">
            <v>36</v>
          </cell>
          <cell r="K19">
            <v>0.61060596086434182</v>
          </cell>
          <cell r="L19">
            <v>0.61983732014253345</v>
          </cell>
        </row>
        <row r="20">
          <cell r="J20">
            <v>37</v>
          </cell>
          <cell r="K20">
            <v>0.57971133749156556</v>
          </cell>
          <cell r="L20">
            <v>0.60238156094480588</v>
          </cell>
        </row>
        <row r="21">
          <cell r="J21">
            <v>38</v>
          </cell>
          <cell r="K21">
            <v>0.41459440778105089</v>
          </cell>
          <cell r="L21">
            <v>0.52460495256423811</v>
          </cell>
        </row>
        <row r="22">
          <cell r="J22">
            <v>39</v>
          </cell>
          <cell r="K22">
            <v>0.41738393430212484</v>
          </cell>
          <cell r="L22">
            <v>0.54624047150095478</v>
          </cell>
        </row>
        <row r="23">
          <cell r="J23">
            <v>40</v>
          </cell>
          <cell r="K23">
            <v>0.38905254842585135</v>
          </cell>
          <cell r="L23">
            <v>0.43071070950669871</v>
          </cell>
        </row>
        <row r="24">
          <cell r="J24">
            <v>41</v>
          </cell>
          <cell r="K24">
            <v>0.39250448463703269</v>
          </cell>
          <cell r="L24">
            <v>0.42874111049300129</v>
          </cell>
        </row>
        <row r="25">
          <cell r="J25">
            <v>42</v>
          </cell>
          <cell r="K25">
            <v>0.38167141187893938</v>
          </cell>
          <cell r="L25">
            <v>0.49448963329374085</v>
          </cell>
        </row>
        <row r="26">
          <cell r="J26">
            <v>43</v>
          </cell>
          <cell r="K26">
            <v>0.41435989006467738</v>
          </cell>
          <cell r="L26">
            <v>0.34875434138713923</v>
          </cell>
        </row>
        <row r="27">
          <cell r="J27">
            <v>44</v>
          </cell>
          <cell r="K27">
            <v>0.42642315224725591</v>
          </cell>
          <cell r="L27">
            <v>0.3371923441235295</v>
          </cell>
        </row>
        <row r="28">
          <cell r="J28">
            <v>45</v>
          </cell>
          <cell r="K28">
            <v>0.48750061715188525</v>
          </cell>
          <cell r="L28">
            <v>0.34125182300672147</v>
          </cell>
        </row>
        <row r="29">
          <cell r="J29">
            <v>46</v>
          </cell>
          <cell r="K29">
            <v>0.59964945772921019</v>
          </cell>
          <cell r="L29">
            <v>0.34137210386251948</v>
          </cell>
        </row>
        <row r="30">
          <cell r="J30">
            <v>47</v>
          </cell>
          <cell r="K30">
            <v>0.56484620575021005</v>
          </cell>
          <cell r="L30">
            <v>0.32328487017185215</v>
          </cell>
        </row>
        <row r="31">
          <cell r="J31">
            <v>48</v>
          </cell>
          <cell r="K31">
            <v>0.8543932985533963</v>
          </cell>
          <cell r="L31">
            <v>0.38341026296402136</v>
          </cell>
        </row>
        <row r="32">
          <cell r="J32">
            <v>49</v>
          </cell>
          <cell r="K32">
            <v>0.72128186560900565</v>
          </cell>
          <cell r="L32">
            <v>0.2858324186976593</v>
          </cell>
        </row>
        <row r="33">
          <cell r="J33">
            <v>50</v>
          </cell>
          <cell r="K33">
            <v>0.68935042706910465</v>
          </cell>
          <cell r="L33">
            <v>0.27866067267068667</v>
          </cell>
        </row>
        <row r="34">
          <cell r="J34">
            <v>51</v>
          </cell>
          <cell r="K34">
            <v>0.76166417063015346</v>
          </cell>
          <cell r="L34">
            <v>0.24534287561456053</v>
          </cell>
        </row>
        <row r="35">
          <cell r="J35">
            <v>52</v>
          </cell>
          <cell r="K35">
            <v>0.7856590359264688</v>
          </cell>
          <cell r="L35">
            <v>0.30231089594202493</v>
          </cell>
        </row>
        <row r="36">
          <cell r="J36">
            <v>53</v>
          </cell>
          <cell r="K36">
            <v>0.90763704886197205</v>
          </cell>
          <cell r="L36">
            <v>0.32955450978033757</v>
          </cell>
        </row>
        <row r="37">
          <cell r="J37">
            <v>54</v>
          </cell>
          <cell r="K37">
            <v>0.78999555650642694</v>
          </cell>
          <cell r="L37">
            <v>0.3397332772022672</v>
          </cell>
        </row>
        <row r="38">
          <cell r="J38">
            <v>55</v>
          </cell>
          <cell r="K38">
            <v>1</v>
          </cell>
          <cell r="L38">
            <v>0.30083745545849611</v>
          </cell>
        </row>
      </sheetData>
      <sheetData sheetId="1">
        <row r="2">
          <cell r="K2" t="str">
            <v>Rab7</v>
          </cell>
          <cell r="L2" t="str">
            <v>Snx1</v>
          </cell>
        </row>
        <row r="3">
          <cell r="J3">
            <v>20</v>
          </cell>
          <cell r="K3">
            <v>0.18208489315010612</v>
          </cell>
          <cell r="L3">
            <v>6.9259441185819268E-2</v>
          </cell>
        </row>
        <row r="4">
          <cell r="J4">
            <v>21</v>
          </cell>
          <cell r="K4">
            <v>7.058195345780538E-2</v>
          </cell>
          <cell r="L4">
            <v>7.6150712242480892E-2</v>
          </cell>
        </row>
        <row r="5">
          <cell r="J5">
            <v>22</v>
          </cell>
          <cell r="K5">
            <v>0.17423984603288228</v>
          </cell>
          <cell r="L5">
            <v>0.14981652171400506</v>
          </cell>
        </row>
        <row r="6">
          <cell r="J6">
            <v>23</v>
          </cell>
          <cell r="K6">
            <v>0.17490289040404597</v>
          </cell>
          <cell r="L6">
            <v>0</v>
          </cell>
        </row>
        <row r="7">
          <cell r="J7">
            <v>24</v>
          </cell>
          <cell r="K7">
            <v>0</v>
          </cell>
          <cell r="L7">
            <v>8.8864168279927311E-2</v>
          </cell>
        </row>
        <row r="8">
          <cell r="J8">
            <v>25</v>
          </cell>
          <cell r="K8">
            <v>0.22402685036320755</v>
          </cell>
          <cell r="L8">
            <v>4.8831228871103222E-2</v>
          </cell>
        </row>
        <row r="9">
          <cell r="J9">
            <v>26</v>
          </cell>
          <cell r="K9">
            <v>8.7715489420628054E-2</v>
          </cell>
          <cell r="L9">
            <v>0.12974948712762607</v>
          </cell>
        </row>
        <row r="10">
          <cell r="J10">
            <v>27</v>
          </cell>
          <cell r="K10">
            <v>0.10818185018717776</v>
          </cell>
          <cell r="L10">
            <v>0.12642665202692985</v>
          </cell>
        </row>
        <row r="11">
          <cell r="J11">
            <v>28</v>
          </cell>
          <cell r="K11">
            <v>0.18352833487848078</v>
          </cell>
          <cell r="L11">
            <v>0.22403132133260137</v>
          </cell>
        </row>
        <row r="12">
          <cell r="J12">
            <v>29</v>
          </cell>
          <cell r="K12">
            <v>0.49752385199441401</v>
          </cell>
          <cell r="L12">
            <v>0.69356236817012906</v>
          </cell>
        </row>
        <row r="13">
          <cell r="J13">
            <v>30</v>
          </cell>
          <cell r="K13">
            <v>0.3827702345886187</v>
          </cell>
          <cell r="L13">
            <v>0.59779248172440658</v>
          </cell>
        </row>
        <row r="14">
          <cell r="J14">
            <v>31</v>
          </cell>
          <cell r="K14">
            <v>0.52156361118608618</v>
          </cell>
          <cell r="L14">
            <v>1</v>
          </cell>
        </row>
        <row r="15">
          <cell r="J15">
            <v>32</v>
          </cell>
          <cell r="K15">
            <v>0.62697593090256154</v>
          </cell>
          <cell r="L15">
            <v>0.80853246265422318</v>
          </cell>
        </row>
        <row r="16">
          <cell r="J16">
            <v>33</v>
          </cell>
          <cell r="K16">
            <v>0.56173353830988193</v>
          </cell>
          <cell r="L16">
            <v>0.85719032621572444</v>
          </cell>
        </row>
        <row r="17">
          <cell r="J17">
            <v>34</v>
          </cell>
          <cell r="K17">
            <v>0.55577200661870818</v>
          </cell>
          <cell r="L17">
            <v>0.94212488081135004</v>
          </cell>
        </row>
        <row r="18">
          <cell r="J18">
            <v>35</v>
          </cell>
          <cell r="K18">
            <v>0.49330501214603412</v>
          </cell>
          <cell r="L18">
            <v>0.52965991505099863</v>
          </cell>
        </row>
        <row r="19">
          <cell r="J19">
            <v>36</v>
          </cell>
          <cell r="K19">
            <v>0.69547486885803811</v>
          </cell>
          <cell r="L19">
            <v>0.57396919876332797</v>
          </cell>
        </row>
        <row r="20">
          <cell r="J20">
            <v>37</v>
          </cell>
          <cell r="K20">
            <v>0.62329691478999649</v>
          </cell>
          <cell r="L20">
            <v>0.48478719408246373</v>
          </cell>
        </row>
        <row r="21">
          <cell r="J21">
            <v>38</v>
          </cell>
          <cell r="K21">
            <v>0.50286928050884261</v>
          </cell>
          <cell r="L21">
            <v>0.2029963304342807</v>
          </cell>
        </row>
        <row r="22">
          <cell r="J22">
            <v>39</v>
          </cell>
          <cell r="K22">
            <v>0.75144637555302585</v>
          </cell>
          <cell r="L22">
            <v>0.55890086393712568</v>
          </cell>
        </row>
        <row r="23">
          <cell r="J23">
            <v>40</v>
          </cell>
          <cell r="K23">
            <v>0.67712086184032927</v>
          </cell>
          <cell r="L23">
            <v>0.74372273108151099</v>
          </cell>
        </row>
        <row r="24">
          <cell r="J24">
            <v>41</v>
          </cell>
          <cell r="K24">
            <v>0.48319505239810789</v>
          </cell>
          <cell r="L24">
            <v>0.40344996966107138</v>
          </cell>
        </row>
        <row r="25">
          <cell r="J25">
            <v>42</v>
          </cell>
          <cell r="K25">
            <v>0.60510133430345103</v>
          </cell>
          <cell r="L25">
            <v>0.35590453350284584</v>
          </cell>
        </row>
        <row r="26">
          <cell r="J26">
            <v>43</v>
          </cell>
          <cell r="K26">
            <v>0.62327344419278707</v>
          </cell>
          <cell r="L26">
            <v>0.58519460256002842</v>
          </cell>
        </row>
        <row r="27">
          <cell r="J27">
            <v>44</v>
          </cell>
          <cell r="K27">
            <v>0.66159506178634708</v>
          </cell>
          <cell r="L27">
            <v>0.48142101765436696</v>
          </cell>
        </row>
        <row r="28">
          <cell r="J28">
            <v>45</v>
          </cell>
          <cell r="K28">
            <v>0.6450424231044557</v>
          </cell>
          <cell r="L28">
            <v>0.43692392152330384</v>
          </cell>
        </row>
        <row r="29">
          <cell r="J29">
            <v>46</v>
          </cell>
          <cell r="K29">
            <v>0.81550937063593576</v>
          </cell>
          <cell r="L29">
            <v>0.44274610650408863</v>
          </cell>
        </row>
        <row r="30">
          <cell r="J30">
            <v>47</v>
          </cell>
          <cell r="K30">
            <v>0.75289568493070269</v>
          </cell>
          <cell r="L30">
            <v>0.28847987517697726</v>
          </cell>
        </row>
        <row r="31">
          <cell r="J31">
            <v>48</v>
          </cell>
          <cell r="K31">
            <v>0.64940208653609166</v>
          </cell>
          <cell r="L31">
            <v>0.37040943107284235</v>
          </cell>
        </row>
        <row r="32">
          <cell r="J32">
            <v>49</v>
          </cell>
          <cell r="K32">
            <v>0.6320749181462918</v>
          </cell>
          <cell r="L32">
            <v>0.32413534051836268</v>
          </cell>
        </row>
        <row r="33">
          <cell r="J33">
            <v>50</v>
          </cell>
          <cell r="K33">
            <v>0.62905894640489113</v>
          </cell>
          <cell r="L33">
            <v>0.22525932560894618</v>
          </cell>
        </row>
        <row r="34">
          <cell r="J34">
            <v>51</v>
          </cell>
          <cell r="K34">
            <v>0.74008660650370217</v>
          </cell>
          <cell r="L34">
            <v>0.32735704585512498</v>
          </cell>
        </row>
        <row r="35">
          <cell r="J35">
            <v>52</v>
          </cell>
          <cell r="K35">
            <v>0.6286951521481462</v>
          </cell>
          <cell r="L35">
            <v>0.17288855500014422</v>
          </cell>
        </row>
        <row r="36">
          <cell r="J36">
            <v>53</v>
          </cell>
          <cell r="K36">
            <v>0.60202668606902709</v>
          </cell>
          <cell r="L36">
            <v>0.30919702967436269</v>
          </cell>
        </row>
        <row r="37">
          <cell r="J37">
            <v>54</v>
          </cell>
          <cell r="K37">
            <v>0.82249774095501837</v>
          </cell>
          <cell r="L37">
            <v>0.30145337917882686</v>
          </cell>
        </row>
        <row r="38">
          <cell r="J38">
            <v>55</v>
          </cell>
          <cell r="K38">
            <v>1</v>
          </cell>
          <cell r="L38">
            <v>0.21123118264035415</v>
          </cell>
        </row>
      </sheetData>
      <sheetData sheetId="2">
        <row r="2">
          <cell r="K2" t="str">
            <v>Rab7</v>
          </cell>
          <cell r="L2" t="str">
            <v>Snx1</v>
          </cell>
        </row>
        <row r="3">
          <cell r="J3">
            <v>7</v>
          </cell>
          <cell r="K3">
            <v>0</v>
          </cell>
          <cell r="L3">
            <v>0.51554529997571008</v>
          </cell>
        </row>
        <row r="4">
          <cell r="J4">
            <v>8</v>
          </cell>
          <cell r="K4">
            <v>0.13332989314237625</v>
          </cell>
          <cell r="L4">
            <v>0.64209375759047826</v>
          </cell>
        </row>
        <row r="5">
          <cell r="J5">
            <v>9</v>
          </cell>
          <cell r="K5">
            <v>0.11903193026468285</v>
          </cell>
          <cell r="L5">
            <v>0.55456035948506144</v>
          </cell>
        </row>
        <row r="6">
          <cell r="J6">
            <v>10</v>
          </cell>
          <cell r="K6">
            <v>0.21066273955637421</v>
          </cell>
          <cell r="L6">
            <v>0.68900291474374564</v>
          </cell>
        </row>
        <row r="7">
          <cell r="J7">
            <v>11</v>
          </cell>
          <cell r="K7">
            <v>0.13884346072625078</v>
          </cell>
          <cell r="L7">
            <v>0.40272042749575043</v>
          </cell>
        </row>
        <row r="8">
          <cell r="J8">
            <v>12</v>
          </cell>
          <cell r="K8">
            <v>0.18342833552976306</v>
          </cell>
          <cell r="L8">
            <v>0.42382195773621567</v>
          </cell>
        </row>
        <row r="9">
          <cell r="J9">
            <v>13</v>
          </cell>
          <cell r="K9">
            <v>5.0662104444197581E-2</v>
          </cell>
          <cell r="L9">
            <v>0.24693344668447922</v>
          </cell>
        </row>
        <row r="10">
          <cell r="J10">
            <v>14</v>
          </cell>
          <cell r="K10">
            <v>0.18077674219208956</v>
          </cell>
          <cell r="L10">
            <v>0.4374544571289769</v>
          </cell>
        </row>
        <row r="11">
          <cell r="J11">
            <v>15</v>
          </cell>
          <cell r="K11">
            <v>0.3448341563328623</v>
          </cell>
          <cell r="L11">
            <v>0.87837017245567073</v>
          </cell>
        </row>
        <row r="12">
          <cell r="J12">
            <v>16</v>
          </cell>
          <cell r="K12">
            <v>0.27411838490973472</v>
          </cell>
          <cell r="L12">
            <v>0.92373087199417048</v>
          </cell>
        </row>
        <row r="13">
          <cell r="J13">
            <v>17</v>
          </cell>
          <cell r="K13">
            <v>0.10451564757625308</v>
          </cell>
          <cell r="L13">
            <v>1.2175127520038315E-2</v>
          </cell>
        </row>
        <row r="14">
          <cell r="J14">
            <v>18</v>
          </cell>
          <cell r="K14">
            <v>0.26370651466315242</v>
          </cell>
          <cell r="L14">
            <v>0.79915593879038116</v>
          </cell>
        </row>
        <row r="15">
          <cell r="J15">
            <v>19</v>
          </cell>
          <cell r="K15">
            <v>0.28391102078404595</v>
          </cell>
          <cell r="L15">
            <v>0.66723342239494676</v>
          </cell>
        </row>
        <row r="16">
          <cell r="J16">
            <v>20</v>
          </cell>
          <cell r="K16">
            <v>0.43167383814166183</v>
          </cell>
          <cell r="L16">
            <v>1</v>
          </cell>
        </row>
        <row r="17">
          <cell r="J17">
            <v>21</v>
          </cell>
          <cell r="K17">
            <v>0.45343436909544138</v>
          </cell>
          <cell r="L17">
            <v>0.70585377702210395</v>
          </cell>
        </row>
        <row r="18">
          <cell r="J18">
            <v>22</v>
          </cell>
          <cell r="K18">
            <v>0.612252107778536</v>
          </cell>
          <cell r="L18">
            <v>0.94222127762934116</v>
          </cell>
        </row>
        <row r="19">
          <cell r="J19">
            <v>23</v>
          </cell>
          <cell r="K19">
            <v>0.78272415490385983</v>
          </cell>
          <cell r="L19">
            <v>0.72234029633228136</v>
          </cell>
        </row>
        <row r="20">
          <cell r="J20">
            <v>24</v>
          </cell>
          <cell r="K20">
            <v>0.59652117305219032</v>
          </cell>
          <cell r="L20">
            <v>0.75810663104202136</v>
          </cell>
        </row>
        <row r="21">
          <cell r="J21">
            <v>25</v>
          </cell>
          <cell r="K21">
            <v>0.62321176227751218</v>
          </cell>
          <cell r="L21">
            <v>0.32192737430167706</v>
          </cell>
        </row>
        <row r="22">
          <cell r="J22">
            <v>26</v>
          </cell>
          <cell r="K22">
            <v>0.67725583906257436</v>
          </cell>
          <cell r="L22">
            <v>0.51181078455185802</v>
          </cell>
        </row>
        <row r="23">
          <cell r="J23">
            <v>27</v>
          </cell>
          <cell r="K23">
            <v>0.81006176465918245</v>
          </cell>
          <cell r="L23">
            <v>0.43350740830701934</v>
          </cell>
        </row>
        <row r="24">
          <cell r="J24">
            <v>28</v>
          </cell>
          <cell r="K24">
            <v>0.88103555040408976</v>
          </cell>
          <cell r="L24">
            <v>0.45797911100315764</v>
          </cell>
        </row>
        <row r="25">
          <cell r="J25">
            <v>29</v>
          </cell>
          <cell r="K25">
            <v>1</v>
          </cell>
          <cell r="L25">
            <v>0.79693951906728244</v>
          </cell>
        </row>
        <row r="26">
          <cell r="J26">
            <v>30</v>
          </cell>
          <cell r="K26">
            <v>0.89419825026595323</v>
          </cell>
          <cell r="L26">
            <v>0.57839446198688305</v>
          </cell>
        </row>
        <row r="27">
          <cell r="J27">
            <v>31</v>
          </cell>
          <cell r="K27">
            <v>0.659190867086899</v>
          </cell>
          <cell r="L27">
            <v>0.82781758562059782</v>
          </cell>
        </row>
        <row r="28">
          <cell r="J28">
            <v>32</v>
          </cell>
          <cell r="K28">
            <v>0.61360569060510284</v>
          </cell>
          <cell r="L28">
            <v>0.35884746174398791</v>
          </cell>
        </row>
        <row r="29">
          <cell r="J29">
            <v>33</v>
          </cell>
          <cell r="K29">
            <v>0.69757148981438843</v>
          </cell>
          <cell r="L29">
            <v>0.40010930289045493</v>
          </cell>
        </row>
        <row r="30">
          <cell r="J30">
            <v>34</v>
          </cell>
          <cell r="K30">
            <v>0.57065226020545878</v>
          </cell>
          <cell r="L30">
            <v>0.69683628855963042</v>
          </cell>
        </row>
        <row r="31">
          <cell r="J31">
            <v>35</v>
          </cell>
          <cell r="K31">
            <v>0.5360942188914114</v>
          </cell>
          <cell r="L31">
            <v>0.33337381588535303</v>
          </cell>
        </row>
        <row r="32">
          <cell r="J32">
            <v>36</v>
          </cell>
          <cell r="K32">
            <v>0.65021196868896969</v>
          </cell>
          <cell r="L32">
            <v>0.41856934661160949</v>
          </cell>
        </row>
        <row r="33">
          <cell r="J33">
            <v>37</v>
          </cell>
          <cell r="K33">
            <v>0.61403042187326318</v>
          </cell>
          <cell r="L33">
            <v>0.49656910371629959</v>
          </cell>
        </row>
        <row r="34">
          <cell r="J34">
            <v>38</v>
          </cell>
          <cell r="K34">
            <v>0.46714485320969812</v>
          </cell>
          <cell r="L34">
            <v>0.31907335438425988</v>
          </cell>
        </row>
        <row r="35">
          <cell r="J35">
            <v>39</v>
          </cell>
          <cell r="K35">
            <v>0.39969197059430617</v>
          </cell>
          <cell r="L35">
            <v>0.40979475346125765</v>
          </cell>
        </row>
        <row r="36">
          <cell r="J36">
            <v>40</v>
          </cell>
          <cell r="K36">
            <v>0.48996522760832611</v>
          </cell>
          <cell r="L36">
            <v>0.40739616225406944</v>
          </cell>
        </row>
        <row r="37">
          <cell r="J37">
            <v>41</v>
          </cell>
          <cell r="K37">
            <v>0.50677982248614661</v>
          </cell>
          <cell r="L37">
            <v>0.34017488462472606</v>
          </cell>
        </row>
        <row r="38">
          <cell r="J38">
            <v>42</v>
          </cell>
          <cell r="K38">
            <v>0.52783776059446497</v>
          </cell>
          <cell r="L38">
            <v>0.29590721399076936</v>
          </cell>
        </row>
        <row r="39">
          <cell r="J39">
            <v>43</v>
          </cell>
          <cell r="K39">
            <v>0.40931788952223686</v>
          </cell>
          <cell r="L39">
            <v>0.1424277386446442</v>
          </cell>
        </row>
        <row r="40">
          <cell r="J40">
            <v>44</v>
          </cell>
          <cell r="K40">
            <v>0.49937679617662467</v>
          </cell>
          <cell r="L40">
            <v>0.50759047850376449</v>
          </cell>
        </row>
        <row r="41">
          <cell r="J41">
            <v>45</v>
          </cell>
          <cell r="K41">
            <v>0.5163382607453042</v>
          </cell>
          <cell r="L41">
            <v>0.26102137478746679</v>
          </cell>
        </row>
        <row r="42">
          <cell r="J42">
            <v>46</v>
          </cell>
          <cell r="K42">
            <v>0.43624664581381684</v>
          </cell>
          <cell r="L42">
            <v>0.10356448870536887</v>
          </cell>
        </row>
        <row r="43">
          <cell r="J43">
            <v>47</v>
          </cell>
          <cell r="K43">
            <v>0.49398628157698371</v>
          </cell>
          <cell r="L43">
            <v>0.63243866893368983</v>
          </cell>
        </row>
        <row r="44">
          <cell r="J44">
            <v>48</v>
          </cell>
          <cell r="K44">
            <v>0.39068925548975098</v>
          </cell>
          <cell r="L44">
            <v>0.35189458343453972</v>
          </cell>
        </row>
        <row r="45">
          <cell r="J45">
            <v>49</v>
          </cell>
          <cell r="K45">
            <v>0.64930296438608481</v>
          </cell>
          <cell r="L45">
            <v>0.48284551858149188</v>
          </cell>
        </row>
        <row r="46">
          <cell r="J46">
            <v>50</v>
          </cell>
          <cell r="K46">
            <v>0.4983685555961323</v>
          </cell>
          <cell r="L46">
            <v>0.52759897983968929</v>
          </cell>
        </row>
        <row r="47">
          <cell r="J47">
            <v>51</v>
          </cell>
          <cell r="K47">
            <v>0.54186580079706581</v>
          </cell>
          <cell r="L47">
            <v>0.20063152781151244</v>
          </cell>
        </row>
        <row r="48">
          <cell r="J48">
            <v>52</v>
          </cell>
          <cell r="K48">
            <v>0.52087137390641602</v>
          </cell>
          <cell r="L48">
            <v>0.39254918630070351</v>
          </cell>
        </row>
        <row r="49">
          <cell r="J49">
            <v>53</v>
          </cell>
          <cell r="K49">
            <v>0.49047331734967686</v>
          </cell>
          <cell r="L49">
            <v>0.18378066553315509</v>
          </cell>
        </row>
        <row r="50">
          <cell r="J50">
            <v>54</v>
          </cell>
          <cell r="K50">
            <v>0.51046744256204268</v>
          </cell>
          <cell r="L50">
            <v>0</v>
          </cell>
        </row>
        <row r="51">
          <cell r="J51">
            <v>55</v>
          </cell>
          <cell r="K51">
            <v>0.67077372540925051</v>
          </cell>
          <cell r="L51">
            <v>0.65026111246052942</v>
          </cell>
        </row>
        <row r="52">
          <cell r="J52">
            <v>56</v>
          </cell>
          <cell r="K52">
            <v>0.52003778917451282</v>
          </cell>
          <cell r="L52">
            <v>0.63450327908671333</v>
          </cell>
        </row>
      </sheetData>
      <sheetData sheetId="3">
        <row r="2">
          <cell r="K2" t="str">
            <v>Rab7</v>
          </cell>
          <cell r="L2" t="str">
            <v>Snx1</v>
          </cell>
        </row>
        <row r="3">
          <cell r="J3">
            <v>16</v>
          </cell>
          <cell r="K3">
            <v>3.8910007807600268E-2</v>
          </cell>
          <cell r="L3">
            <v>9.2856963013317667E-2</v>
          </cell>
        </row>
        <row r="4">
          <cell r="J4">
            <v>17</v>
          </cell>
          <cell r="K4">
            <v>8.9625277852440649E-2</v>
          </cell>
          <cell r="L4">
            <v>9.1094493541806904E-2</v>
          </cell>
        </row>
        <row r="5">
          <cell r="J5">
            <v>18</v>
          </cell>
          <cell r="K5">
            <v>0</v>
          </cell>
          <cell r="L5">
            <v>0.22710678047183822</v>
          </cell>
        </row>
        <row r="6">
          <cell r="J6">
            <v>19</v>
          </cell>
          <cell r="K6">
            <v>1.0060284913412451E-2</v>
          </cell>
          <cell r="L6">
            <v>0.21363647808243252</v>
          </cell>
        </row>
        <row r="7">
          <cell r="J7">
            <v>20</v>
          </cell>
          <cell r="K7">
            <v>0.21086920349678101</v>
          </cell>
          <cell r="L7">
            <v>0.65508472442530952</v>
          </cell>
        </row>
        <row r="8">
          <cell r="J8">
            <v>21</v>
          </cell>
          <cell r="K8">
            <v>0.22991462837102744</v>
          </cell>
          <cell r="L8">
            <v>1</v>
          </cell>
        </row>
        <row r="9">
          <cell r="J9">
            <v>22</v>
          </cell>
          <cell r="K9">
            <v>0.27109012018584633</v>
          </cell>
          <cell r="L9">
            <v>0.93121333434045939</v>
          </cell>
        </row>
        <row r="10">
          <cell r="J10">
            <v>23</v>
          </cell>
          <cell r="K10">
            <v>0.30211999812276297</v>
          </cell>
          <cell r="L10">
            <v>0.89780194878767339</v>
          </cell>
        </row>
        <row r="11">
          <cell r="J11">
            <v>24</v>
          </cell>
          <cell r="K11">
            <v>0.40625546638678767</v>
          </cell>
          <cell r="L11">
            <v>0.68383815494624511</v>
          </cell>
        </row>
        <row r="12">
          <cell r="J12">
            <v>25</v>
          </cell>
          <cell r="K12">
            <v>0.42396549296675989</v>
          </cell>
          <cell r="L12">
            <v>0.45008434675327968</v>
          </cell>
        </row>
        <row r="13">
          <cell r="J13">
            <v>26</v>
          </cell>
          <cell r="K13">
            <v>0.50228894947245373</v>
          </cell>
          <cell r="L13">
            <v>0.5414306216481608</v>
          </cell>
        </row>
        <row r="14">
          <cell r="J14">
            <v>27</v>
          </cell>
          <cell r="K14">
            <v>0.52220046333627712</v>
          </cell>
          <cell r="L14">
            <v>0.96799859002442379</v>
          </cell>
        </row>
        <row r="15">
          <cell r="J15">
            <v>28</v>
          </cell>
          <cell r="K15">
            <v>0.43405137656951959</v>
          </cell>
          <cell r="L15">
            <v>0.48913563461490039</v>
          </cell>
        </row>
        <row r="16">
          <cell r="J16">
            <v>29</v>
          </cell>
          <cell r="K16">
            <v>0.52919743842448586</v>
          </cell>
          <cell r="L16">
            <v>0.59415363698164514</v>
          </cell>
        </row>
        <row r="17">
          <cell r="J17">
            <v>30</v>
          </cell>
          <cell r="K17">
            <v>0.45274268624113095</v>
          </cell>
          <cell r="L17">
            <v>0.5723241936702177</v>
          </cell>
        </row>
        <row r="18">
          <cell r="J18">
            <v>31</v>
          </cell>
          <cell r="K18">
            <v>0.35899601940380654</v>
          </cell>
          <cell r="L18">
            <v>0.32603167409421607</v>
          </cell>
        </row>
        <row r="19">
          <cell r="J19">
            <v>32</v>
          </cell>
          <cell r="K19">
            <v>0.36554075098021649</v>
          </cell>
          <cell r="L19">
            <v>0.35221693481380772</v>
          </cell>
        </row>
        <row r="20">
          <cell r="J20">
            <v>33</v>
          </cell>
          <cell r="K20">
            <v>0.46247018819303115</v>
          </cell>
          <cell r="L20">
            <v>0.3217513910919762</v>
          </cell>
        </row>
        <row r="21">
          <cell r="J21">
            <v>34</v>
          </cell>
          <cell r="K21">
            <v>0.36400482961939007</v>
          </cell>
          <cell r="L21">
            <v>0.1462849661354069</v>
          </cell>
        </row>
        <row r="22">
          <cell r="J22">
            <v>35</v>
          </cell>
          <cell r="K22">
            <v>0.44234535191798185</v>
          </cell>
          <cell r="L22">
            <v>2.9936802880377842E-2</v>
          </cell>
        </row>
        <row r="23">
          <cell r="J23">
            <v>36</v>
          </cell>
          <cell r="K23">
            <v>0.56764240337561389</v>
          </cell>
          <cell r="L23">
            <v>0.31578417302414574</v>
          </cell>
        </row>
        <row r="24">
          <cell r="J24">
            <v>37</v>
          </cell>
          <cell r="K24">
            <v>0.44691045151821562</v>
          </cell>
          <cell r="L24">
            <v>0.24571342246393171</v>
          </cell>
        </row>
        <row r="25">
          <cell r="J25">
            <v>38</v>
          </cell>
          <cell r="K25">
            <v>0.55061500851156431</v>
          </cell>
          <cell r="L25">
            <v>0.37898129264546648</v>
          </cell>
        </row>
        <row r="26">
          <cell r="J26">
            <v>39</v>
          </cell>
          <cell r="K26">
            <v>0.37730334873521143</v>
          </cell>
          <cell r="L26">
            <v>0.33245209859757724</v>
          </cell>
        </row>
        <row r="27">
          <cell r="J27">
            <v>40</v>
          </cell>
          <cell r="K27">
            <v>0.64798388989150435</v>
          </cell>
          <cell r="L27">
            <v>0.38673615832011443</v>
          </cell>
        </row>
        <row r="28">
          <cell r="J28">
            <v>41</v>
          </cell>
          <cell r="K28">
            <v>0.64933635397867639</v>
          </cell>
          <cell r="L28">
            <v>0.27094191404184576</v>
          </cell>
        </row>
        <row r="29">
          <cell r="J29">
            <v>42</v>
          </cell>
          <cell r="K29">
            <v>0.5928613788307372</v>
          </cell>
          <cell r="L29">
            <v>5.3201399904323168E-2</v>
          </cell>
        </row>
        <row r="30">
          <cell r="J30">
            <v>43</v>
          </cell>
          <cell r="K30">
            <v>0.88540746713768237</v>
          </cell>
          <cell r="L30">
            <v>0.34322834050910123</v>
          </cell>
        </row>
        <row r="31">
          <cell r="J31">
            <v>44</v>
          </cell>
          <cell r="K31">
            <v>1</v>
          </cell>
          <cell r="L31">
            <v>8.9911121182364634E-2</v>
          </cell>
        </row>
        <row r="32">
          <cell r="J32">
            <v>45</v>
          </cell>
          <cell r="K32">
            <v>0.95409301710419092</v>
          </cell>
          <cell r="L32">
            <v>2.8350580356018288E-2</v>
          </cell>
        </row>
        <row r="33">
          <cell r="J33">
            <v>46</v>
          </cell>
          <cell r="K33">
            <v>0.84152704714851934</v>
          </cell>
          <cell r="L33">
            <v>0</v>
          </cell>
        </row>
      </sheetData>
      <sheetData sheetId="4">
        <row r="2">
          <cell r="K2" t="str">
            <v>Rab7</v>
          </cell>
          <cell r="L2" t="str">
            <v>Snx1</v>
          </cell>
        </row>
        <row r="3">
          <cell r="J3">
            <v>14</v>
          </cell>
          <cell r="K3">
            <v>6.4642400424191407E-2</v>
          </cell>
          <cell r="L3">
            <v>0.28621661766043099</v>
          </cell>
        </row>
        <row r="4">
          <cell r="J4">
            <v>15</v>
          </cell>
          <cell r="K4">
            <v>0.13970764064335695</v>
          </cell>
          <cell r="L4">
            <v>0.1271029737185127</v>
          </cell>
        </row>
        <row r="5">
          <cell r="J5">
            <v>16</v>
          </cell>
          <cell r="K5">
            <v>0.1039580799101712</v>
          </cell>
          <cell r="L5">
            <v>2.1704204431780554E-2</v>
          </cell>
        </row>
        <row r="6">
          <cell r="J6">
            <v>17</v>
          </cell>
          <cell r="K6">
            <v>6.2838547352442861E-2</v>
          </cell>
          <cell r="L6">
            <v>4.3287156324833778E-2</v>
          </cell>
        </row>
        <row r="7">
          <cell r="J7">
            <v>18</v>
          </cell>
          <cell r="K7">
            <v>0.11745838661717753</v>
          </cell>
          <cell r="L7">
            <v>5.8443723665463347E-2</v>
          </cell>
        </row>
        <row r="8">
          <cell r="J8">
            <v>19</v>
          </cell>
          <cell r="K8">
            <v>0.10356299969849156</v>
          </cell>
          <cell r="L8">
            <v>0.11267392161023333</v>
          </cell>
        </row>
        <row r="9">
          <cell r="J9">
            <v>20</v>
          </cell>
          <cell r="K9">
            <v>0</v>
          </cell>
          <cell r="L9">
            <v>7.4843129528023508E-2</v>
          </cell>
        </row>
        <row r="10">
          <cell r="J10">
            <v>21</v>
          </cell>
          <cell r="K10">
            <v>8.4911054968133684E-2</v>
          </cell>
          <cell r="L10">
            <v>0.1089757191791195</v>
          </cell>
        </row>
        <row r="11">
          <cell r="J11">
            <v>22</v>
          </cell>
          <cell r="K11">
            <v>0.15258413648981647</v>
          </cell>
          <cell r="L11">
            <v>0.29397678013883372</v>
          </cell>
        </row>
        <row r="12">
          <cell r="J12">
            <v>23</v>
          </cell>
          <cell r="K12">
            <v>0.20217709990330932</v>
          </cell>
          <cell r="L12">
            <v>0.32735154142289813</v>
          </cell>
        </row>
        <row r="13">
          <cell r="J13">
            <v>24</v>
          </cell>
          <cell r="K13">
            <v>0.35464687106869192</v>
          </cell>
          <cell r="L13">
            <v>0.42398981478674813</v>
          </cell>
        </row>
        <row r="14">
          <cell r="J14">
            <v>25</v>
          </cell>
          <cell r="K14">
            <v>0.51547050934156768</v>
          </cell>
          <cell r="L14">
            <v>0.88341568401588388</v>
          </cell>
        </row>
        <row r="15">
          <cell r="J15">
            <v>26</v>
          </cell>
          <cell r="K15">
            <v>0.35678862168990372</v>
          </cell>
          <cell r="L15">
            <v>1</v>
          </cell>
        </row>
        <row r="16">
          <cell r="J16">
            <v>27</v>
          </cell>
          <cell r="K16">
            <v>0.40166661468242831</v>
          </cell>
          <cell r="L16">
            <v>0.82269847524932571</v>
          </cell>
        </row>
        <row r="17">
          <cell r="J17">
            <v>28</v>
          </cell>
          <cell r="K17">
            <v>0.36490336130085388</v>
          </cell>
          <cell r="L17">
            <v>0.6329382521446546</v>
          </cell>
        </row>
        <row r="18">
          <cell r="J18">
            <v>29</v>
          </cell>
          <cell r="K18">
            <v>0.50887890791512025</v>
          </cell>
          <cell r="L18">
            <v>0.63057382763951553</v>
          </cell>
        </row>
        <row r="19">
          <cell r="J19">
            <v>30</v>
          </cell>
          <cell r="K19">
            <v>0.45370803572356844</v>
          </cell>
          <cell r="L19">
            <v>0.57985995331777185</v>
          </cell>
        </row>
        <row r="20">
          <cell r="J20">
            <v>31</v>
          </cell>
          <cell r="K20">
            <v>0.49998440472848638</v>
          </cell>
          <cell r="L20">
            <v>0.6283306556731022</v>
          </cell>
        </row>
        <row r="21">
          <cell r="J21">
            <v>32</v>
          </cell>
          <cell r="K21">
            <v>0.56731958870070587</v>
          </cell>
          <cell r="L21">
            <v>0.90484707023553268</v>
          </cell>
        </row>
        <row r="22">
          <cell r="J22">
            <v>33</v>
          </cell>
          <cell r="K22">
            <v>0.54281421872888136</v>
          </cell>
          <cell r="L22">
            <v>0.78050259177301551</v>
          </cell>
        </row>
        <row r="23">
          <cell r="J23">
            <v>34</v>
          </cell>
          <cell r="K23">
            <v>0.57545512200700744</v>
          </cell>
          <cell r="L23">
            <v>0.77286368183333842</v>
          </cell>
        </row>
        <row r="24">
          <cell r="J24">
            <v>35</v>
          </cell>
          <cell r="K24">
            <v>0.57327178399509282</v>
          </cell>
          <cell r="L24">
            <v>0.71290430143381101</v>
          </cell>
        </row>
        <row r="25">
          <cell r="J25">
            <v>36</v>
          </cell>
          <cell r="K25">
            <v>0.46258694363868874</v>
          </cell>
          <cell r="L25">
            <v>0.58204249901482419</v>
          </cell>
        </row>
        <row r="26">
          <cell r="J26">
            <v>37</v>
          </cell>
          <cell r="K26">
            <v>0.49497832257259594</v>
          </cell>
          <cell r="L26">
            <v>0.72218012064627524</v>
          </cell>
        </row>
        <row r="27">
          <cell r="J27">
            <v>38</v>
          </cell>
          <cell r="K27">
            <v>0.40463491469386464</v>
          </cell>
          <cell r="L27">
            <v>0.51053381430173683</v>
          </cell>
        </row>
        <row r="28">
          <cell r="J28">
            <v>39</v>
          </cell>
          <cell r="K28">
            <v>0.44698647370117389</v>
          </cell>
          <cell r="L28">
            <v>0.38688653793688765</v>
          </cell>
        </row>
        <row r="29">
          <cell r="J29">
            <v>40</v>
          </cell>
          <cell r="K29">
            <v>0.50274996621024504</v>
          </cell>
          <cell r="L29">
            <v>0.47818969959683499</v>
          </cell>
        </row>
        <row r="30">
          <cell r="J30">
            <v>41</v>
          </cell>
          <cell r="K30">
            <v>0.58442240312737181</v>
          </cell>
          <cell r="L30">
            <v>0.80923944345084697</v>
          </cell>
        </row>
        <row r="31">
          <cell r="J31">
            <v>42</v>
          </cell>
          <cell r="K31">
            <v>0.43856502708378825</v>
          </cell>
          <cell r="L31">
            <v>0.50337991451695951</v>
          </cell>
        </row>
        <row r="32">
          <cell r="J32">
            <v>43</v>
          </cell>
          <cell r="K32">
            <v>0.48269964546749411</v>
          </cell>
          <cell r="L32">
            <v>0.39846615538512814</v>
          </cell>
        </row>
        <row r="33">
          <cell r="J33">
            <v>44</v>
          </cell>
          <cell r="K33">
            <v>0.51761225996277949</v>
          </cell>
          <cell r="L33">
            <v>0.51020036982024319</v>
          </cell>
        </row>
        <row r="34">
          <cell r="J34">
            <v>45</v>
          </cell>
          <cell r="K34">
            <v>0.39919216493559156</v>
          </cell>
          <cell r="L34">
            <v>0.58910545939555559</v>
          </cell>
        </row>
        <row r="35">
          <cell r="J35">
            <v>46</v>
          </cell>
          <cell r="K35">
            <v>0.7360760217502057</v>
          </cell>
          <cell r="L35">
            <v>0.56618872957652588</v>
          </cell>
        </row>
        <row r="36">
          <cell r="J36">
            <v>47</v>
          </cell>
          <cell r="K36">
            <v>0.55744778183254862</v>
          </cell>
          <cell r="L36">
            <v>0.48619236715268721</v>
          </cell>
        </row>
        <row r="37">
          <cell r="J37">
            <v>48</v>
          </cell>
          <cell r="K37">
            <v>0.56441886819916198</v>
          </cell>
          <cell r="L37">
            <v>0.35096547333959838</v>
          </cell>
        </row>
        <row r="38">
          <cell r="J38">
            <v>49</v>
          </cell>
          <cell r="K38">
            <v>0.53132050362330163</v>
          </cell>
          <cell r="L38">
            <v>0.61229500742671794</v>
          </cell>
        </row>
        <row r="39">
          <cell r="J39">
            <v>50</v>
          </cell>
          <cell r="K39">
            <v>0.45613569965586442</v>
          </cell>
          <cell r="L39">
            <v>0.53914941344084433</v>
          </cell>
        </row>
        <row r="40">
          <cell r="J40">
            <v>51</v>
          </cell>
          <cell r="K40">
            <v>0.40418265181996837</v>
          </cell>
          <cell r="L40">
            <v>0.3695171117645269</v>
          </cell>
        </row>
        <row r="41">
          <cell r="J41">
            <v>52</v>
          </cell>
          <cell r="K41">
            <v>0.49009700258881522</v>
          </cell>
          <cell r="L41">
            <v>0.50222801539907225</v>
          </cell>
        </row>
        <row r="42">
          <cell r="J42">
            <v>53</v>
          </cell>
          <cell r="K42">
            <v>0.59240198371853647</v>
          </cell>
          <cell r="L42">
            <v>0.46188123313831814</v>
          </cell>
        </row>
        <row r="43">
          <cell r="J43">
            <v>54</v>
          </cell>
          <cell r="K43">
            <v>0.69497208446399072</v>
          </cell>
          <cell r="L43">
            <v>0.38843250780563138</v>
          </cell>
        </row>
        <row r="44">
          <cell r="J44">
            <v>55</v>
          </cell>
          <cell r="K44">
            <v>0.86495014711539464</v>
          </cell>
          <cell r="L44">
            <v>0.17757434296280517</v>
          </cell>
        </row>
        <row r="45">
          <cell r="J45">
            <v>56</v>
          </cell>
          <cell r="K45">
            <v>0.97594689290207204</v>
          </cell>
          <cell r="L45">
            <v>7.857164509381788E-2</v>
          </cell>
        </row>
        <row r="46">
          <cell r="J46">
            <v>57</v>
          </cell>
          <cell r="K46">
            <v>0.96424004241913874</v>
          </cell>
          <cell r="L46">
            <v>0.10048804146836825</v>
          </cell>
        </row>
        <row r="47">
          <cell r="J47">
            <v>58</v>
          </cell>
          <cell r="K47">
            <v>0.89093186945718095</v>
          </cell>
          <cell r="L47">
            <v>0.20676589166085588</v>
          </cell>
        </row>
        <row r="48">
          <cell r="J48">
            <v>59</v>
          </cell>
          <cell r="K48">
            <v>0.97696058555046128</v>
          </cell>
          <cell r="L48">
            <v>0.2100093970717504</v>
          </cell>
        </row>
        <row r="49">
          <cell r="J49">
            <v>60</v>
          </cell>
          <cell r="K49">
            <v>1</v>
          </cell>
          <cell r="L49">
            <v>0</v>
          </cell>
        </row>
        <row r="50">
          <cell r="J50">
            <v>61</v>
          </cell>
          <cell r="K50">
            <v>0.98644251063077648</v>
          </cell>
          <cell r="L50">
            <v>0.22246809542574811</v>
          </cell>
        </row>
      </sheetData>
      <sheetData sheetId="5">
        <row r="2">
          <cell r="K2" t="str">
            <v>Rab7</v>
          </cell>
          <cell r="L2" t="str">
            <v>Snx1</v>
          </cell>
        </row>
        <row r="3">
          <cell r="J3">
            <v>7</v>
          </cell>
          <cell r="K3">
            <v>1.2995226550618138E-2</v>
          </cell>
          <cell r="L3">
            <v>6.4818024263431445E-2</v>
          </cell>
        </row>
        <row r="4">
          <cell r="J4">
            <v>8</v>
          </cell>
          <cell r="K4">
            <v>3.671691086047546E-2</v>
          </cell>
          <cell r="L4">
            <v>3.2235701906411597E-2</v>
          </cell>
        </row>
        <row r="5">
          <cell r="J5">
            <v>9</v>
          </cell>
          <cell r="K5">
            <v>5.4184422794099012E-2</v>
          </cell>
          <cell r="L5">
            <v>0.26016340678385702</v>
          </cell>
        </row>
        <row r="6">
          <cell r="J6">
            <v>10</v>
          </cell>
          <cell r="K6">
            <v>7.0472375732204814E-2</v>
          </cell>
          <cell r="L6">
            <v>0.40970537261698459</v>
          </cell>
        </row>
        <row r="7">
          <cell r="J7">
            <v>11</v>
          </cell>
          <cell r="K7">
            <v>5.2512962600450706E-2</v>
          </cell>
          <cell r="L7">
            <v>0.3409754889824213</v>
          </cell>
        </row>
        <row r="8">
          <cell r="J8">
            <v>12</v>
          </cell>
          <cell r="K8">
            <v>0.11760454155310282</v>
          </cell>
          <cell r="L8">
            <v>0.36578360980440716</v>
          </cell>
        </row>
        <row r="9">
          <cell r="J9">
            <v>13</v>
          </cell>
          <cell r="K9">
            <v>0.10372088120586063</v>
          </cell>
          <cell r="L9">
            <v>0.32324832879425708</v>
          </cell>
        </row>
        <row r="10">
          <cell r="J10">
            <v>14</v>
          </cell>
          <cell r="K10">
            <v>6.6326351347959889E-2</v>
          </cell>
          <cell r="L10">
            <v>0.19509779648427825</v>
          </cell>
        </row>
        <row r="11">
          <cell r="J11">
            <v>15</v>
          </cell>
          <cell r="K11">
            <v>0</v>
          </cell>
          <cell r="L11">
            <v>0.17672691260212872</v>
          </cell>
        </row>
        <row r="12">
          <cell r="J12">
            <v>16</v>
          </cell>
          <cell r="K12">
            <v>1.989690152439149E-2</v>
          </cell>
          <cell r="L12">
            <v>0.22257984649665788</v>
          </cell>
        </row>
        <row r="13">
          <cell r="J13">
            <v>17</v>
          </cell>
          <cell r="K13">
            <v>3.9422367450194944E-2</v>
          </cell>
          <cell r="L13">
            <v>0.24461500371379052</v>
          </cell>
        </row>
        <row r="14">
          <cell r="J14">
            <v>18</v>
          </cell>
          <cell r="K14">
            <v>3.295738027476184E-2</v>
          </cell>
          <cell r="L14">
            <v>0.36459519683089886</v>
          </cell>
        </row>
        <row r="15">
          <cell r="J15">
            <v>19</v>
          </cell>
          <cell r="K15">
            <v>6.5101617752613736E-2</v>
          </cell>
          <cell r="L15">
            <v>0.3090368903193868</v>
          </cell>
        </row>
        <row r="16">
          <cell r="J16">
            <v>20</v>
          </cell>
          <cell r="K16">
            <v>0.11143067957656312</v>
          </cell>
          <cell r="L16">
            <v>0.36920029710324437</v>
          </cell>
        </row>
        <row r="17">
          <cell r="J17">
            <v>21</v>
          </cell>
          <cell r="K17">
            <v>0.20155400623409472</v>
          </cell>
          <cell r="L17">
            <v>0.32884377321119057</v>
          </cell>
        </row>
        <row r="18">
          <cell r="J18">
            <v>22</v>
          </cell>
          <cell r="K18">
            <v>0.19498361165906208</v>
          </cell>
          <cell r="L18">
            <v>0.33612280267392985</v>
          </cell>
        </row>
        <row r="19">
          <cell r="J19">
            <v>23</v>
          </cell>
          <cell r="K19">
            <v>0.20679927921416247</v>
          </cell>
          <cell r="L19">
            <v>0.28794256003961516</v>
          </cell>
        </row>
        <row r="20">
          <cell r="J20">
            <v>24</v>
          </cell>
          <cell r="K20">
            <v>0.23380867051152696</v>
          </cell>
          <cell r="L20">
            <v>0.26877940084179247</v>
          </cell>
        </row>
        <row r="21">
          <cell r="J21">
            <v>25</v>
          </cell>
          <cell r="K21">
            <v>0.30578184683802889</v>
          </cell>
          <cell r="L21">
            <v>0.20510027234464104</v>
          </cell>
        </row>
        <row r="22">
          <cell r="J22">
            <v>26</v>
          </cell>
          <cell r="K22">
            <v>0.38804479312542978</v>
          </cell>
          <cell r="L22">
            <v>0.26516464471403911</v>
          </cell>
        </row>
        <row r="23">
          <cell r="J23">
            <v>27</v>
          </cell>
          <cell r="K23">
            <v>0.40487986066145648</v>
          </cell>
          <cell r="L23">
            <v>0.70002475860361502</v>
          </cell>
        </row>
        <row r="24">
          <cell r="J24">
            <v>28</v>
          </cell>
          <cell r="K24">
            <v>0.43390705075115321</v>
          </cell>
          <cell r="L24">
            <v>1</v>
          </cell>
        </row>
        <row r="25">
          <cell r="J25">
            <v>29</v>
          </cell>
          <cell r="K25">
            <v>0.33469359072816424</v>
          </cell>
          <cell r="L25">
            <v>0.37335974251052212</v>
          </cell>
        </row>
        <row r="26">
          <cell r="J26">
            <v>30</v>
          </cell>
          <cell r="K26">
            <v>0.32182384917706913</v>
          </cell>
          <cell r="L26">
            <v>0.29329041842040127</v>
          </cell>
        </row>
        <row r="27">
          <cell r="J27">
            <v>31</v>
          </cell>
          <cell r="K27">
            <v>0.42278406039342054</v>
          </cell>
          <cell r="L27">
            <v>0.52453577618222302</v>
          </cell>
        </row>
        <row r="28">
          <cell r="J28">
            <v>32</v>
          </cell>
          <cell r="K28">
            <v>0.51644606403750482</v>
          </cell>
          <cell r="L28">
            <v>0.71998019311710804</v>
          </cell>
        </row>
        <row r="29">
          <cell r="J29">
            <v>33</v>
          </cell>
          <cell r="K29">
            <v>0.5617361100654028</v>
          </cell>
          <cell r="L29">
            <v>0.68947759346372917</v>
          </cell>
        </row>
        <row r="30">
          <cell r="J30">
            <v>34</v>
          </cell>
          <cell r="K30">
            <v>0.50666325347467966</v>
          </cell>
          <cell r="L30">
            <v>0.58227283981183553</v>
          </cell>
        </row>
        <row r="31">
          <cell r="J31">
            <v>35</v>
          </cell>
          <cell r="K31">
            <v>0.54434388913149301</v>
          </cell>
          <cell r="L31">
            <v>0.67714780886358084</v>
          </cell>
        </row>
        <row r="32">
          <cell r="J32">
            <v>36</v>
          </cell>
          <cell r="K32">
            <v>0.60606243129696291</v>
          </cell>
          <cell r="L32">
            <v>0.45025996533795598</v>
          </cell>
        </row>
        <row r="33">
          <cell r="J33">
            <v>37</v>
          </cell>
          <cell r="K33">
            <v>0.66551722407103453</v>
          </cell>
          <cell r="L33">
            <v>0.37033919286952294</v>
          </cell>
        </row>
        <row r="34">
          <cell r="J34">
            <v>38</v>
          </cell>
          <cell r="K34">
            <v>0.69750586014947769</v>
          </cell>
          <cell r="L34">
            <v>0.3963852438722455</v>
          </cell>
        </row>
        <row r="35">
          <cell r="J35">
            <v>39</v>
          </cell>
          <cell r="K35">
            <v>0.82227810487534325</v>
          </cell>
          <cell r="L35">
            <v>0.51963357266650179</v>
          </cell>
        </row>
        <row r="36">
          <cell r="J36">
            <v>40</v>
          </cell>
          <cell r="K36">
            <v>0.76417855009612157</v>
          </cell>
          <cell r="L36">
            <v>0.35068086159940559</v>
          </cell>
        </row>
        <row r="37">
          <cell r="J37">
            <v>41</v>
          </cell>
          <cell r="K37">
            <v>0.82700637965737578</v>
          </cell>
          <cell r="L37">
            <v>0.43743500866551155</v>
          </cell>
        </row>
        <row r="38">
          <cell r="J38">
            <v>42</v>
          </cell>
          <cell r="K38">
            <v>0.79871704136487542</v>
          </cell>
          <cell r="L38">
            <v>0.4598663035404808</v>
          </cell>
        </row>
        <row r="39">
          <cell r="J39">
            <v>43</v>
          </cell>
          <cell r="K39">
            <v>0.79936956336239584</v>
          </cell>
          <cell r="L39">
            <v>0.2410497647932669</v>
          </cell>
        </row>
        <row r="40">
          <cell r="J40">
            <v>44</v>
          </cell>
          <cell r="K40">
            <v>0.81934175588650149</v>
          </cell>
          <cell r="L40">
            <v>0.27239415696954583</v>
          </cell>
        </row>
        <row r="41">
          <cell r="J41">
            <v>45</v>
          </cell>
          <cell r="K41">
            <v>1</v>
          </cell>
          <cell r="L41">
            <v>0.28358504580341698</v>
          </cell>
        </row>
        <row r="42">
          <cell r="J42">
            <v>46</v>
          </cell>
          <cell r="K42">
            <v>0.90128847997510375</v>
          </cell>
          <cell r="L42">
            <v>0.47962366922505623</v>
          </cell>
        </row>
        <row r="43">
          <cell r="J43">
            <v>47</v>
          </cell>
          <cell r="K43">
            <v>0.74331290437541109</v>
          </cell>
          <cell r="L43">
            <v>0.24496162416439735</v>
          </cell>
        </row>
        <row r="44">
          <cell r="J44">
            <v>48</v>
          </cell>
          <cell r="K44">
            <v>0.73464440060835123</v>
          </cell>
          <cell r="L44">
            <v>0.28333745976726965</v>
          </cell>
        </row>
        <row r="45">
          <cell r="J45">
            <v>49</v>
          </cell>
          <cell r="K45">
            <v>0.45294061547882558</v>
          </cell>
          <cell r="L45">
            <v>8.32384253528093E-2</v>
          </cell>
        </row>
        <row r="46">
          <cell r="J46">
            <v>50</v>
          </cell>
          <cell r="K46">
            <v>0.36454898181471396</v>
          </cell>
          <cell r="L46">
            <v>0.19727655360237734</v>
          </cell>
        </row>
        <row r="47">
          <cell r="J47">
            <v>51</v>
          </cell>
          <cell r="K47">
            <v>0.28863557650318472</v>
          </cell>
          <cell r="L47">
            <v>0.30982916563505852</v>
          </cell>
        </row>
        <row r="48">
          <cell r="J48">
            <v>52</v>
          </cell>
          <cell r="K48">
            <v>0.43044868416429494</v>
          </cell>
          <cell r="L48">
            <v>0.24793265659816818</v>
          </cell>
        </row>
        <row r="49">
          <cell r="J49">
            <v>53</v>
          </cell>
          <cell r="K49">
            <v>0.3019470252526012</v>
          </cell>
          <cell r="L49">
            <v>5.5508789304283719E-2</v>
          </cell>
        </row>
        <row r="50">
          <cell r="J50">
            <v>54</v>
          </cell>
          <cell r="K50">
            <v>0.32926761934878312</v>
          </cell>
          <cell r="L50">
            <v>6.2193612280267423E-2</v>
          </cell>
        </row>
        <row r="51">
          <cell r="J51">
            <v>55</v>
          </cell>
          <cell r="K51">
            <v>0.39199506091041864</v>
          </cell>
          <cell r="L51">
            <v>0</v>
          </cell>
        </row>
      </sheetData>
      <sheetData sheetId="6">
        <row r="2">
          <cell r="K2" t="str">
            <v>Rab7</v>
          </cell>
          <cell r="L2" t="str">
            <v>Snx1</v>
          </cell>
        </row>
        <row r="3">
          <cell r="J3">
            <v>1</v>
          </cell>
          <cell r="K3">
            <v>0</v>
          </cell>
          <cell r="L3">
            <v>6.1421670117322746E-2</v>
          </cell>
        </row>
        <row r="4">
          <cell r="J4">
            <v>2</v>
          </cell>
          <cell r="K4">
            <v>6.215708309331059E-2</v>
          </cell>
          <cell r="L4">
            <v>0</v>
          </cell>
        </row>
        <row r="5">
          <cell r="J5">
            <v>3</v>
          </cell>
          <cell r="K5">
            <v>8.9373235246899649E-2</v>
          </cell>
          <cell r="L5">
            <v>0.27970028591146634</v>
          </cell>
        </row>
        <row r="6">
          <cell r="J6">
            <v>4</v>
          </cell>
          <cell r="K6">
            <v>3.6985447574438217E-2</v>
          </cell>
          <cell r="L6">
            <v>6.9949719018041145E-2</v>
          </cell>
        </row>
        <row r="7">
          <cell r="J7">
            <v>5</v>
          </cell>
          <cell r="K7">
            <v>0.22612920589651753</v>
          </cell>
          <cell r="L7">
            <v>0.28946071182095956</v>
          </cell>
        </row>
        <row r="8">
          <cell r="J8">
            <v>6</v>
          </cell>
          <cell r="K8">
            <v>0.22377777567922302</v>
          </cell>
          <cell r="L8">
            <v>0.31327023563048495</v>
          </cell>
        </row>
        <row r="9">
          <cell r="J9">
            <v>7</v>
          </cell>
          <cell r="K9">
            <v>0.2815105814359779</v>
          </cell>
          <cell r="L9">
            <v>0.25781327023562994</v>
          </cell>
        </row>
        <row r="10">
          <cell r="J10">
            <v>8</v>
          </cell>
          <cell r="K10">
            <v>0.38655057463666159</v>
          </cell>
          <cell r="L10">
            <v>0.28886917085674912</v>
          </cell>
        </row>
        <row r="11">
          <cell r="J11">
            <v>9</v>
          </cell>
          <cell r="K11">
            <v>0.39457282351052458</v>
          </cell>
          <cell r="L11">
            <v>0.62447007788622577</v>
          </cell>
        </row>
        <row r="12">
          <cell r="J12">
            <v>10</v>
          </cell>
          <cell r="K12">
            <v>0.47833190106994794</v>
          </cell>
          <cell r="L12">
            <v>0.42196588780439581</v>
          </cell>
        </row>
        <row r="13">
          <cell r="J13">
            <v>11</v>
          </cell>
          <cell r="K13">
            <v>0.40313335159075647</v>
          </cell>
          <cell r="L13">
            <v>0.45371191955042922</v>
          </cell>
        </row>
        <row r="14">
          <cell r="J14">
            <v>12</v>
          </cell>
          <cell r="K14">
            <v>0.54519184459784864</v>
          </cell>
          <cell r="L14">
            <v>0.18278615794143735</v>
          </cell>
        </row>
        <row r="15">
          <cell r="J15">
            <v>13</v>
          </cell>
          <cell r="K15">
            <v>0.49428668561661254</v>
          </cell>
          <cell r="L15">
            <v>0.39263531499556359</v>
          </cell>
        </row>
        <row r="16">
          <cell r="J16">
            <v>14</v>
          </cell>
          <cell r="K16">
            <v>0.74823170558960439</v>
          </cell>
          <cell r="L16">
            <v>0.30804495711327984</v>
          </cell>
        </row>
        <row r="17">
          <cell r="J17">
            <v>15</v>
          </cell>
          <cell r="K17">
            <v>0.6344234274220204</v>
          </cell>
          <cell r="L17">
            <v>0.40776890466331417</v>
          </cell>
        </row>
        <row r="18">
          <cell r="J18">
            <v>16</v>
          </cell>
          <cell r="K18">
            <v>0.85213375766103505</v>
          </cell>
          <cell r="L18">
            <v>6.5365276545400433E-2</v>
          </cell>
        </row>
        <row r="19">
          <cell r="J19">
            <v>17</v>
          </cell>
          <cell r="K19">
            <v>0.84345518589519608</v>
          </cell>
          <cell r="L19">
            <v>0.23636991028295454</v>
          </cell>
        </row>
        <row r="20">
          <cell r="J20">
            <v>18</v>
          </cell>
          <cell r="K20">
            <v>0.87304165525577682</v>
          </cell>
          <cell r="L20">
            <v>3.4802326727792016E-2</v>
          </cell>
        </row>
        <row r="21">
          <cell r="J21">
            <v>19</v>
          </cell>
          <cell r="K21">
            <v>0.93405607547241076</v>
          </cell>
          <cell r="L21">
            <v>0.36616385684708652</v>
          </cell>
        </row>
        <row r="22">
          <cell r="J22">
            <v>20</v>
          </cell>
          <cell r="K22">
            <v>0.62664670941421974</v>
          </cell>
          <cell r="L22">
            <v>1</v>
          </cell>
        </row>
        <row r="23">
          <cell r="J23">
            <v>21</v>
          </cell>
          <cell r="K23">
            <v>0.55498947050324343</v>
          </cell>
          <cell r="L23">
            <v>0.76481317164546903</v>
          </cell>
        </row>
        <row r="24">
          <cell r="J24">
            <v>22</v>
          </cell>
          <cell r="K24">
            <v>0.68613128346538443</v>
          </cell>
          <cell r="L24">
            <v>0.4865917381445336</v>
          </cell>
        </row>
        <row r="25">
          <cell r="J25">
            <v>23</v>
          </cell>
          <cell r="K25">
            <v>0.76531970951809836</v>
          </cell>
          <cell r="L25">
            <v>0.41895888790298702</v>
          </cell>
        </row>
        <row r="26">
          <cell r="J26">
            <v>24</v>
          </cell>
          <cell r="K26">
            <v>0.89721228032070099</v>
          </cell>
          <cell r="L26">
            <v>0.41062801932367071</v>
          </cell>
        </row>
        <row r="27">
          <cell r="J27">
            <v>25</v>
          </cell>
          <cell r="K27">
            <v>0.76493724797673113</v>
          </cell>
          <cell r="L27">
            <v>0.4333037562851223</v>
          </cell>
        </row>
        <row r="28">
          <cell r="J28">
            <v>26</v>
          </cell>
          <cell r="K28">
            <v>0.75565901428800741</v>
          </cell>
          <cell r="L28">
            <v>0.39855072463768154</v>
          </cell>
        </row>
        <row r="29">
          <cell r="J29">
            <v>27</v>
          </cell>
          <cell r="K29">
            <v>0.87022749379090192</v>
          </cell>
          <cell r="L29">
            <v>0.49285221334910728</v>
          </cell>
        </row>
        <row r="30">
          <cell r="J30">
            <v>28</v>
          </cell>
          <cell r="K30">
            <v>0.69356803565863634</v>
          </cell>
          <cell r="L30">
            <v>0.2862565315981459</v>
          </cell>
        </row>
        <row r="31">
          <cell r="J31">
            <v>29</v>
          </cell>
          <cell r="K31">
            <v>0.67793432993682268</v>
          </cell>
          <cell r="L31">
            <v>0.38326924972887733</v>
          </cell>
        </row>
        <row r="32">
          <cell r="J32">
            <v>30</v>
          </cell>
          <cell r="K32">
            <v>0.95622467962943747</v>
          </cell>
          <cell r="L32">
            <v>0.32894607118209468</v>
          </cell>
        </row>
        <row r="33">
          <cell r="J33">
            <v>31</v>
          </cell>
          <cell r="K33">
            <v>0.8533708554861984</v>
          </cell>
          <cell r="L33">
            <v>0.31598146504978786</v>
          </cell>
        </row>
        <row r="34">
          <cell r="J34">
            <v>32</v>
          </cell>
          <cell r="K34">
            <v>0.86366426487114334</v>
          </cell>
          <cell r="L34">
            <v>0.37148772552499126</v>
          </cell>
        </row>
        <row r="35">
          <cell r="J35">
            <v>33</v>
          </cell>
          <cell r="K35">
            <v>0.75190522508569957</v>
          </cell>
          <cell r="L35">
            <v>0.31499556344276913</v>
          </cell>
        </row>
        <row r="36">
          <cell r="J36">
            <v>34</v>
          </cell>
          <cell r="K36">
            <v>0.76594770192552819</v>
          </cell>
          <cell r="L36">
            <v>0.44163462486443866</v>
          </cell>
        </row>
        <row r="37">
          <cell r="J37">
            <v>35</v>
          </cell>
          <cell r="K37">
            <v>0.69768067766519004</v>
          </cell>
          <cell r="L37">
            <v>0.34171349699299947</v>
          </cell>
        </row>
        <row r="38">
          <cell r="J38">
            <v>36</v>
          </cell>
          <cell r="K38">
            <v>0.68742032051221491</v>
          </cell>
          <cell r="L38">
            <v>0.37557921719412257</v>
          </cell>
        </row>
        <row r="39">
          <cell r="J39">
            <v>37</v>
          </cell>
          <cell r="K39">
            <v>0.78225661752901499</v>
          </cell>
          <cell r="L39">
            <v>0.40446613427979805</v>
          </cell>
        </row>
        <row r="40">
          <cell r="J40">
            <v>38</v>
          </cell>
          <cell r="K40">
            <v>0.8617189049323376</v>
          </cell>
          <cell r="L40">
            <v>0.3762693483190368</v>
          </cell>
        </row>
        <row r="41">
          <cell r="J41">
            <v>39</v>
          </cell>
          <cell r="K41">
            <v>1</v>
          </cell>
          <cell r="L41">
            <v>0.22961648427486872</v>
          </cell>
        </row>
        <row r="42">
          <cell r="J42">
            <v>40</v>
          </cell>
          <cell r="K42">
            <v>0.63753978072204942</v>
          </cell>
          <cell r="L42">
            <v>0.54165434289657888</v>
          </cell>
        </row>
        <row r="43">
          <cell r="J43">
            <v>41</v>
          </cell>
          <cell r="K43">
            <v>0.67635726629711113</v>
          </cell>
          <cell r="L43">
            <v>0.46169772256728703</v>
          </cell>
        </row>
        <row r="44">
          <cell r="J44">
            <v>42</v>
          </cell>
          <cell r="K44">
            <v>0.62999915008546303</v>
          </cell>
          <cell r="L44">
            <v>0.5099576062308967</v>
          </cell>
        </row>
        <row r="45">
          <cell r="J45">
            <v>43</v>
          </cell>
          <cell r="K45">
            <v>0.54474800033996595</v>
          </cell>
          <cell r="L45">
            <v>0.30474218672976516</v>
          </cell>
        </row>
      </sheetData>
      <sheetData sheetId="7">
        <row r="2">
          <cell r="K2" t="str">
            <v>Rab7</v>
          </cell>
          <cell r="L2" t="str">
            <v>Snx1</v>
          </cell>
        </row>
        <row r="3">
          <cell r="J3">
            <v>1</v>
          </cell>
          <cell r="K3">
            <v>0.24438153588067438</v>
          </cell>
          <cell r="L3">
            <v>0.49116635397123093</v>
          </cell>
        </row>
        <row r="4">
          <cell r="J4">
            <v>2</v>
          </cell>
          <cell r="K4">
            <v>0.11414257451017948</v>
          </cell>
          <cell r="L4">
            <v>0.19457473420888086</v>
          </cell>
        </row>
        <row r="5">
          <cell r="J5">
            <v>3</v>
          </cell>
          <cell r="K5">
            <v>0.12088017286179281</v>
          </cell>
          <cell r="L5">
            <v>0.40103189493433578</v>
          </cell>
        </row>
        <row r="6">
          <cell r="J6">
            <v>4</v>
          </cell>
          <cell r="K6">
            <v>1.1163990773410957E-2</v>
          </cell>
          <cell r="L6">
            <v>0.40697310819262167</v>
          </cell>
        </row>
        <row r="7">
          <cell r="J7">
            <v>5</v>
          </cell>
          <cell r="K7">
            <v>0</v>
          </cell>
          <cell r="L7">
            <v>0</v>
          </cell>
        </row>
        <row r="8">
          <cell r="J8">
            <v>6</v>
          </cell>
          <cell r="K8">
            <v>9.0360402250121291E-2</v>
          </cell>
          <cell r="L8">
            <v>2.587554721701198E-2</v>
          </cell>
        </row>
        <row r="9">
          <cell r="J9">
            <v>7</v>
          </cell>
          <cell r="K9">
            <v>6.2124486018800315E-2</v>
          </cell>
          <cell r="L9">
            <v>3.9008755472169726E-2</v>
          </cell>
        </row>
        <row r="10">
          <cell r="J10">
            <v>8</v>
          </cell>
          <cell r="K10">
            <v>0.19147908062325064</v>
          </cell>
          <cell r="L10">
            <v>0.65884928080049998</v>
          </cell>
        </row>
        <row r="11">
          <cell r="J11">
            <v>9</v>
          </cell>
          <cell r="K11">
            <v>0.11706919030296413</v>
          </cell>
          <cell r="L11">
            <v>0.30284552845528412</v>
          </cell>
        </row>
        <row r="12">
          <cell r="J12">
            <v>10</v>
          </cell>
          <cell r="K12">
            <v>0.26409744445356137</v>
          </cell>
          <cell r="L12">
            <v>0.82129455909943705</v>
          </cell>
        </row>
        <row r="13">
          <cell r="J13">
            <v>11</v>
          </cell>
          <cell r="K13">
            <v>0.19462906740333522</v>
          </cell>
          <cell r="L13">
            <v>0.21669793621013286</v>
          </cell>
        </row>
        <row r="14">
          <cell r="J14">
            <v>12</v>
          </cell>
          <cell r="K14">
            <v>0.23809067950366064</v>
          </cell>
          <cell r="L14">
            <v>0.12656347717323324</v>
          </cell>
        </row>
        <row r="15">
          <cell r="J15">
            <v>13</v>
          </cell>
          <cell r="K15">
            <v>0.36210260477922773</v>
          </cell>
          <cell r="L15">
            <v>0.14548155096935506</v>
          </cell>
        </row>
        <row r="16">
          <cell r="J16">
            <v>14</v>
          </cell>
          <cell r="K16">
            <v>0.24701184322091851</v>
          </cell>
          <cell r="L16">
            <v>0.20512820512820695</v>
          </cell>
        </row>
        <row r="17">
          <cell r="J17">
            <v>15</v>
          </cell>
          <cell r="K17">
            <v>0.32254770566085927</v>
          </cell>
          <cell r="L17">
            <v>0.1192151344590351</v>
          </cell>
        </row>
        <row r="18">
          <cell r="J18">
            <v>16</v>
          </cell>
          <cell r="K18">
            <v>0.45771450452668139</v>
          </cell>
          <cell r="L18">
            <v>0.51751094434021294</v>
          </cell>
        </row>
        <row r="19">
          <cell r="J19">
            <v>17</v>
          </cell>
          <cell r="K19">
            <v>0.38957723621709833</v>
          </cell>
          <cell r="L19">
            <v>0.73241088180112557</v>
          </cell>
        </row>
        <row r="20">
          <cell r="J20">
            <v>18</v>
          </cell>
          <cell r="K20">
            <v>0.46539117274326958</v>
          </cell>
          <cell r="L20">
            <v>0.71333646028767972</v>
          </cell>
        </row>
        <row r="21">
          <cell r="J21">
            <v>19</v>
          </cell>
          <cell r="K21">
            <v>0.49499922503943217</v>
          </cell>
          <cell r="L21">
            <v>0.91580675422138857</v>
          </cell>
        </row>
        <row r="22">
          <cell r="J22">
            <v>20</v>
          </cell>
          <cell r="K22">
            <v>0.50724360201672092</v>
          </cell>
          <cell r="L22">
            <v>0.45786429018136326</v>
          </cell>
        </row>
        <row r="23">
          <cell r="J23">
            <v>21</v>
          </cell>
          <cell r="K23">
            <v>0.47525140632550156</v>
          </cell>
          <cell r="L23">
            <v>0.48311444652907892</v>
          </cell>
        </row>
        <row r="24">
          <cell r="J24">
            <v>22</v>
          </cell>
          <cell r="K24">
            <v>0.53041948159696606</v>
          </cell>
          <cell r="L24">
            <v>0.48991557223264504</v>
          </cell>
        </row>
        <row r="25">
          <cell r="J25">
            <v>23</v>
          </cell>
          <cell r="K25">
            <v>0.47589416773793591</v>
          </cell>
          <cell r="L25">
            <v>0.52751719824890475</v>
          </cell>
        </row>
        <row r="26">
          <cell r="J26">
            <v>24</v>
          </cell>
          <cell r="K26">
            <v>0.50330042030214339</v>
          </cell>
          <cell r="L26">
            <v>0.2470293933708565</v>
          </cell>
        </row>
        <row r="27">
          <cell r="J27">
            <v>25</v>
          </cell>
          <cell r="K27">
            <v>0.55229616257761016</v>
          </cell>
          <cell r="L27">
            <v>0.4341776110068794</v>
          </cell>
        </row>
        <row r="28">
          <cell r="J28">
            <v>26</v>
          </cell>
          <cell r="K28">
            <v>0.81109652361806273</v>
          </cell>
          <cell r="L28">
            <v>0.78807066916823143</v>
          </cell>
        </row>
        <row r="29">
          <cell r="J29">
            <v>27</v>
          </cell>
          <cell r="K29">
            <v>0.65768624125890085</v>
          </cell>
          <cell r="L29">
            <v>0.52298311444652879</v>
          </cell>
        </row>
        <row r="30">
          <cell r="J30">
            <v>28</v>
          </cell>
          <cell r="K30">
            <v>0.56512859786840242</v>
          </cell>
          <cell r="L30">
            <v>0.72826766729205761</v>
          </cell>
        </row>
        <row r="31">
          <cell r="J31">
            <v>29</v>
          </cell>
          <cell r="K31">
            <v>0.64125251862184618</v>
          </cell>
          <cell r="L31">
            <v>0.71232020012507768</v>
          </cell>
        </row>
        <row r="32">
          <cell r="J32">
            <v>30</v>
          </cell>
          <cell r="K32">
            <v>0.71125880947822362</v>
          </cell>
          <cell r="L32">
            <v>0.76422764227642348</v>
          </cell>
        </row>
        <row r="33">
          <cell r="J33">
            <v>31</v>
          </cell>
          <cell r="K33">
            <v>0.69276916203969652</v>
          </cell>
          <cell r="L33">
            <v>0.84240150093808697</v>
          </cell>
        </row>
        <row r="34">
          <cell r="J34">
            <v>32</v>
          </cell>
          <cell r="K34">
            <v>0.66746897878431488</v>
          </cell>
          <cell r="L34">
            <v>0.91877736085053263</v>
          </cell>
        </row>
        <row r="35">
          <cell r="J35">
            <v>33</v>
          </cell>
          <cell r="K35">
            <v>0.7052369100042849</v>
          </cell>
          <cell r="L35">
            <v>0.5730143839899946</v>
          </cell>
        </row>
        <row r="36">
          <cell r="J36">
            <v>34</v>
          </cell>
          <cell r="K36">
            <v>0.75931092329713834</v>
          </cell>
          <cell r="L36">
            <v>0.78439649781113119</v>
          </cell>
        </row>
        <row r="37">
          <cell r="J37">
            <v>35</v>
          </cell>
          <cell r="K37">
            <v>0.85210105485809073</v>
          </cell>
          <cell r="L37">
            <v>0.75101626016260148</v>
          </cell>
        </row>
        <row r="38">
          <cell r="J38">
            <v>36</v>
          </cell>
          <cell r="K38">
            <v>0.99040872332084262</v>
          </cell>
          <cell r="L38">
            <v>0.83857098186366275</v>
          </cell>
        </row>
        <row r="39">
          <cell r="J39">
            <v>37</v>
          </cell>
          <cell r="K39">
            <v>0.82766244541086564</v>
          </cell>
          <cell r="L39">
            <v>0.82973733583489706</v>
          </cell>
        </row>
        <row r="40">
          <cell r="J40">
            <v>38</v>
          </cell>
          <cell r="K40">
            <v>0.84523125735072835</v>
          </cell>
          <cell r="L40">
            <v>0.65251719824890619</v>
          </cell>
        </row>
        <row r="41">
          <cell r="J41">
            <v>39</v>
          </cell>
          <cell r="K41">
            <v>0.80073484496230007</v>
          </cell>
          <cell r="L41">
            <v>0.69652908067542174</v>
          </cell>
        </row>
        <row r="42">
          <cell r="J42">
            <v>40</v>
          </cell>
          <cell r="K42">
            <v>0.85592115460007434</v>
          </cell>
          <cell r="L42">
            <v>0.49616948092557911</v>
          </cell>
        </row>
        <row r="43">
          <cell r="J43">
            <v>41</v>
          </cell>
          <cell r="K43">
            <v>0.78857252263340682</v>
          </cell>
          <cell r="L43">
            <v>0.52431207004377678</v>
          </cell>
        </row>
        <row r="44">
          <cell r="J44">
            <v>42</v>
          </cell>
          <cell r="K44">
            <v>0.76260678500770407</v>
          </cell>
          <cell r="L44">
            <v>0.53033145716072694</v>
          </cell>
        </row>
        <row r="45">
          <cell r="J45">
            <v>43</v>
          </cell>
          <cell r="K45">
            <v>0.83563086348841664</v>
          </cell>
          <cell r="L45">
            <v>0.35725453408380181</v>
          </cell>
        </row>
        <row r="46">
          <cell r="J46">
            <v>44</v>
          </cell>
          <cell r="K46">
            <v>0.85641804108202757</v>
          </cell>
          <cell r="L46">
            <v>0.67221701063164385</v>
          </cell>
        </row>
        <row r="47">
          <cell r="J47">
            <v>45</v>
          </cell>
          <cell r="K47">
            <v>0.92039787387288785</v>
          </cell>
          <cell r="L47">
            <v>1</v>
          </cell>
        </row>
        <row r="48">
          <cell r="J48">
            <v>46</v>
          </cell>
          <cell r="K48">
            <v>1</v>
          </cell>
          <cell r="L48">
            <v>0.81394621638524112</v>
          </cell>
        </row>
        <row r="49">
          <cell r="J49">
            <v>47</v>
          </cell>
          <cell r="K49">
            <v>0.98713565456816466</v>
          </cell>
          <cell r="L49">
            <v>0.71552532833020566</v>
          </cell>
        </row>
        <row r="50">
          <cell r="J50">
            <v>48</v>
          </cell>
          <cell r="K50">
            <v>0.93514035903467285</v>
          </cell>
          <cell r="L50">
            <v>0.71474358974358976</v>
          </cell>
        </row>
        <row r="51">
          <cell r="J51">
            <v>49</v>
          </cell>
          <cell r="K51">
            <v>0.96731033979741599</v>
          </cell>
          <cell r="L51">
            <v>0.61483739837398432</v>
          </cell>
        </row>
        <row r="52">
          <cell r="J52">
            <v>50</v>
          </cell>
          <cell r="K52">
            <v>0.82879753471367479</v>
          </cell>
          <cell r="L52">
            <v>0.49960913070669316</v>
          </cell>
        </row>
        <row r="53">
          <cell r="J53">
            <v>51</v>
          </cell>
          <cell r="K53">
            <v>0.89151463763755501</v>
          </cell>
          <cell r="L53">
            <v>0.62734521575985025</v>
          </cell>
        </row>
        <row r="54">
          <cell r="J54">
            <v>52</v>
          </cell>
          <cell r="K54">
            <v>0.86990691355998595</v>
          </cell>
          <cell r="L54">
            <v>0.87898686679174476</v>
          </cell>
        </row>
        <row r="55">
          <cell r="J55">
            <v>53</v>
          </cell>
          <cell r="K55">
            <v>0.76364614388738439</v>
          </cell>
          <cell r="L55">
            <v>0.58513133208255264</v>
          </cell>
        </row>
        <row r="56">
          <cell r="J56">
            <v>54</v>
          </cell>
          <cell r="K56">
            <v>0.67546018981975353</v>
          </cell>
          <cell r="L56">
            <v>0.5966228893058142</v>
          </cell>
        </row>
        <row r="57">
          <cell r="J57">
            <v>55</v>
          </cell>
          <cell r="K57">
            <v>0.65518813307440504</v>
          </cell>
          <cell r="L57">
            <v>0.53173858661663476</v>
          </cell>
        </row>
      </sheetData>
      <sheetData sheetId="8">
        <row r="2">
          <cell r="K2" t="str">
            <v>Rab7</v>
          </cell>
          <cell r="L2" t="str">
            <v>Snx1</v>
          </cell>
        </row>
        <row r="3">
          <cell r="J3">
            <v>1</v>
          </cell>
          <cell r="K3">
            <v>0</v>
          </cell>
          <cell r="L3">
            <v>0.37998303647158621</v>
          </cell>
        </row>
        <row r="4">
          <cell r="J4">
            <v>2</v>
          </cell>
          <cell r="K4">
            <v>1.8925554900805271E-2</v>
          </cell>
          <cell r="L4">
            <v>0.37877135587059374</v>
          </cell>
        </row>
        <row r="5">
          <cell r="J5">
            <v>3</v>
          </cell>
          <cell r="K5">
            <v>4.7358082891376968E-2</v>
          </cell>
          <cell r="L5">
            <v>0.26135950563431654</v>
          </cell>
        </row>
        <row r="6">
          <cell r="J6">
            <v>4</v>
          </cell>
          <cell r="K6">
            <v>0.11625417403260646</v>
          </cell>
          <cell r="L6">
            <v>0.53810735490124928</v>
          </cell>
        </row>
        <row r="7">
          <cell r="J7">
            <v>5</v>
          </cell>
          <cell r="K7">
            <v>9.7043802789236189E-2</v>
          </cell>
          <cell r="L7">
            <v>0.39113049800072874</v>
          </cell>
        </row>
        <row r="8">
          <cell r="J8">
            <v>6</v>
          </cell>
          <cell r="K8">
            <v>0.14438224317422899</v>
          </cell>
          <cell r="L8">
            <v>0.63334545013934485</v>
          </cell>
        </row>
        <row r="9">
          <cell r="J9">
            <v>7</v>
          </cell>
          <cell r="K9">
            <v>0.13293066195246511</v>
          </cell>
          <cell r="L9">
            <v>0.40942687507572961</v>
          </cell>
        </row>
        <row r="10">
          <cell r="J10">
            <v>8</v>
          </cell>
          <cell r="K10">
            <v>8.3804753486545036E-2</v>
          </cell>
          <cell r="L10">
            <v>0.5627044711014193</v>
          </cell>
        </row>
        <row r="11">
          <cell r="J11">
            <v>9</v>
          </cell>
          <cell r="K11">
            <v>3.6633274405813245E-3</v>
          </cell>
          <cell r="L11">
            <v>0.2259784320853038</v>
          </cell>
        </row>
        <row r="12">
          <cell r="J12">
            <v>10</v>
          </cell>
          <cell r="K12">
            <v>6.5664898841092195E-2</v>
          </cell>
          <cell r="L12">
            <v>0.38458742275536312</v>
          </cell>
        </row>
        <row r="13">
          <cell r="J13">
            <v>11</v>
          </cell>
          <cell r="K13">
            <v>0.10088391278727157</v>
          </cell>
          <cell r="L13">
            <v>0.44820065430752681</v>
          </cell>
        </row>
        <row r="14">
          <cell r="J14">
            <v>12</v>
          </cell>
          <cell r="K14">
            <v>0.19177961107837349</v>
          </cell>
          <cell r="L14">
            <v>0.29092451229855987</v>
          </cell>
        </row>
        <row r="15">
          <cell r="J15">
            <v>13</v>
          </cell>
          <cell r="K15">
            <v>0.22830485169907663</v>
          </cell>
          <cell r="L15">
            <v>0.20344117290682237</v>
          </cell>
        </row>
        <row r="16">
          <cell r="J16">
            <v>14</v>
          </cell>
          <cell r="K16">
            <v>0.32075230799450005</v>
          </cell>
          <cell r="L16">
            <v>0.57482127711135445</v>
          </cell>
        </row>
        <row r="17">
          <cell r="J17">
            <v>15</v>
          </cell>
          <cell r="K17">
            <v>0.41632292280495037</v>
          </cell>
          <cell r="L17">
            <v>0.56318914334181902</v>
          </cell>
        </row>
        <row r="18">
          <cell r="J18">
            <v>16</v>
          </cell>
          <cell r="K18">
            <v>0.48902966018463967</v>
          </cell>
          <cell r="L18">
            <v>0.79340845753059652</v>
          </cell>
        </row>
        <row r="19">
          <cell r="J19">
            <v>17</v>
          </cell>
          <cell r="K19">
            <v>0.48028874484384232</v>
          </cell>
          <cell r="L19">
            <v>0.56900521022658501</v>
          </cell>
        </row>
        <row r="20">
          <cell r="J20">
            <v>18</v>
          </cell>
          <cell r="K20">
            <v>0.43218424670988015</v>
          </cell>
          <cell r="L20">
            <v>0.76663031624863798</v>
          </cell>
        </row>
        <row r="21">
          <cell r="J21">
            <v>19</v>
          </cell>
          <cell r="K21">
            <v>0.51835592221567472</v>
          </cell>
          <cell r="L21">
            <v>0.55979643765903464</v>
          </cell>
        </row>
        <row r="22">
          <cell r="J22">
            <v>20</v>
          </cell>
          <cell r="K22">
            <v>0.54870359457866857</v>
          </cell>
          <cell r="L22">
            <v>0.71804192414879409</v>
          </cell>
        </row>
        <row r="23">
          <cell r="J23">
            <v>21</v>
          </cell>
          <cell r="K23">
            <v>0.60837752897269692</v>
          </cell>
          <cell r="L23">
            <v>0.59529867926814728</v>
          </cell>
        </row>
        <row r="24">
          <cell r="J24">
            <v>22</v>
          </cell>
          <cell r="K24">
            <v>0.62803967786289538</v>
          </cell>
          <cell r="L24">
            <v>0.48854961832061283</v>
          </cell>
        </row>
        <row r="25">
          <cell r="J25">
            <v>23</v>
          </cell>
          <cell r="K25">
            <v>0.57817717540758207</v>
          </cell>
          <cell r="L25">
            <v>0.41100205985702187</v>
          </cell>
        </row>
        <row r="26">
          <cell r="J26">
            <v>24</v>
          </cell>
          <cell r="K26">
            <v>0.57762718522883549</v>
          </cell>
          <cell r="L26">
            <v>0.62789288743487182</v>
          </cell>
        </row>
        <row r="27">
          <cell r="J27">
            <v>25</v>
          </cell>
          <cell r="K27">
            <v>0.64805539186800254</v>
          </cell>
          <cell r="L27">
            <v>0.74797043499333726</v>
          </cell>
        </row>
        <row r="28">
          <cell r="J28">
            <v>26</v>
          </cell>
          <cell r="K28">
            <v>0.54461795325083517</v>
          </cell>
          <cell r="L28">
            <v>0.48539924875802826</v>
          </cell>
        </row>
        <row r="29">
          <cell r="J29">
            <v>27</v>
          </cell>
          <cell r="K29">
            <v>0.60554900805342804</v>
          </cell>
          <cell r="L29">
            <v>0.56318914334181902</v>
          </cell>
        </row>
        <row r="30">
          <cell r="J30">
            <v>28</v>
          </cell>
          <cell r="K30">
            <v>0.38351011589078748</v>
          </cell>
          <cell r="L30">
            <v>0.62450018175209421</v>
          </cell>
        </row>
        <row r="31">
          <cell r="J31">
            <v>29</v>
          </cell>
          <cell r="K31">
            <v>0.40864270280887849</v>
          </cell>
          <cell r="L31">
            <v>0.48285471949594333</v>
          </cell>
        </row>
        <row r="32">
          <cell r="J32">
            <v>30</v>
          </cell>
          <cell r="K32">
            <v>0.59538401099980376</v>
          </cell>
          <cell r="L32">
            <v>0.6513994910941493</v>
          </cell>
        </row>
        <row r="33">
          <cell r="J33">
            <v>31</v>
          </cell>
          <cell r="K33">
            <v>0.62774504026713784</v>
          </cell>
          <cell r="L33">
            <v>0.36919907912274352</v>
          </cell>
        </row>
        <row r="34">
          <cell r="J34">
            <v>32</v>
          </cell>
          <cell r="K34">
            <v>0.66483991357297212</v>
          </cell>
          <cell r="L34">
            <v>0.72652368835575176</v>
          </cell>
        </row>
        <row r="35">
          <cell r="J35">
            <v>33</v>
          </cell>
          <cell r="K35">
            <v>0.68585739540365354</v>
          </cell>
          <cell r="L35">
            <v>0.92245244153641248</v>
          </cell>
        </row>
        <row r="36">
          <cell r="J36">
            <v>34</v>
          </cell>
          <cell r="K36">
            <v>0.69007071302298206</v>
          </cell>
          <cell r="L36">
            <v>0.58378771355870496</v>
          </cell>
        </row>
        <row r="37">
          <cell r="J37">
            <v>35</v>
          </cell>
          <cell r="K37">
            <v>0.59056177568257684</v>
          </cell>
          <cell r="L37">
            <v>0.54477159820671472</v>
          </cell>
        </row>
        <row r="38">
          <cell r="J38">
            <v>36</v>
          </cell>
          <cell r="K38">
            <v>0.5775387939501081</v>
          </cell>
          <cell r="L38">
            <v>0.78928874348721934</v>
          </cell>
        </row>
        <row r="39">
          <cell r="J39">
            <v>37</v>
          </cell>
          <cell r="K39">
            <v>0.60282852091926931</v>
          </cell>
          <cell r="L39">
            <v>0.41669695868169482</v>
          </cell>
        </row>
        <row r="40">
          <cell r="J40">
            <v>38</v>
          </cell>
          <cell r="K40">
            <v>0.62838342172461237</v>
          </cell>
          <cell r="L40">
            <v>0.46346782988004648</v>
          </cell>
        </row>
        <row r="41">
          <cell r="J41">
            <v>39</v>
          </cell>
          <cell r="K41">
            <v>0.61956393635827944</v>
          </cell>
          <cell r="L41">
            <v>0.39888525384708678</v>
          </cell>
        </row>
        <row r="42">
          <cell r="J42">
            <v>40</v>
          </cell>
          <cell r="K42">
            <v>0.63427617363975697</v>
          </cell>
          <cell r="L42">
            <v>0.34702532412456533</v>
          </cell>
        </row>
        <row r="43">
          <cell r="J43">
            <v>41</v>
          </cell>
          <cell r="K43">
            <v>0.82897269691612663</v>
          </cell>
          <cell r="L43">
            <v>0.583424209378412</v>
          </cell>
        </row>
        <row r="44">
          <cell r="J44">
            <v>42</v>
          </cell>
          <cell r="K44">
            <v>0.68829306619524655</v>
          </cell>
          <cell r="L44">
            <v>0.65709438991881874</v>
          </cell>
        </row>
        <row r="45">
          <cell r="J45">
            <v>43</v>
          </cell>
          <cell r="K45">
            <v>0.57827538793950106</v>
          </cell>
          <cell r="L45">
            <v>0.59735853628983582</v>
          </cell>
        </row>
        <row r="46">
          <cell r="J46">
            <v>44</v>
          </cell>
          <cell r="K46">
            <v>0.74281084266352426</v>
          </cell>
          <cell r="L46">
            <v>0.64449291166848388</v>
          </cell>
        </row>
        <row r="47">
          <cell r="J47">
            <v>45</v>
          </cell>
          <cell r="K47">
            <v>0.53292084069927326</v>
          </cell>
          <cell r="L47">
            <v>0</v>
          </cell>
        </row>
        <row r="48">
          <cell r="J48">
            <v>46</v>
          </cell>
          <cell r="K48">
            <v>0.77240227853074073</v>
          </cell>
          <cell r="L48">
            <v>0.15206591542469375</v>
          </cell>
        </row>
        <row r="49">
          <cell r="J49">
            <v>47</v>
          </cell>
          <cell r="K49">
            <v>0.71884698487526999</v>
          </cell>
          <cell r="L49">
            <v>0.12758996728462366</v>
          </cell>
        </row>
        <row r="50">
          <cell r="J50">
            <v>48</v>
          </cell>
          <cell r="K50">
            <v>0.76668630917305014</v>
          </cell>
          <cell r="L50">
            <v>1</v>
          </cell>
        </row>
        <row r="51">
          <cell r="J51">
            <v>49</v>
          </cell>
          <cell r="K51">
            <v>0.70480259281084245</v>
          </cell>
          <cell r="L51">
            <v>0.89482612383376126</v>
          </cell>
        </row>
        <row r="52">
          <cell r="J52">
            <v>50</v>
          </cell>
          <cell r="K52">
            <v>0.73307798075034381</v>
          </cell>
          <cell r="L52">
            <v>0.77608142493638821</v>
          </cell>
        </row>
        <row r="53">
          <cell r="J53">
            <v>51</v>
          </cell>
          <cell r="K53">
            <v>0.71476134354743714</v>
          </cell>
          <cell r="L53">
            <v>0.74809160305343714</v>
          </cell>
        </row>
        <row r="54">
          <cell r="J54">
            <v>52</v>
          </cell>
          <cell r="K54">
            <v>0.52832449420546046</v>
          </cell>
          <cell r="L54">
            <v>0.36241366775718153</v>
          </cell>
        </row>
        <row r="55">
          <cell r="J55">
            <v>53</v>
          </cell>
          <cell r="K55">
            <v>0.74150461598900019</v>
          </cell>
          <cell r="L55">
            <v>0.34787350054525801</v>
          </cell>
        </row>
        <row r="56">
          <cell r="J56">
            <v>54</v>
          </cell>
          <cell r="K56">
            <v>0.64359654291887658</v>
          </cell>
          <cell r="L56">
            <v>0.21955652490003472</v>
          </cell>
        </row>
        <row r="57">
          <cell r="J57">
            <v>55</v>
          </cell>
          <cell r="K57">
            <v>0.66998625024553105</v>
          </cell>
          <cell r="L57">
            <v>0.51447958318187526</v>
          </cell>
        </row>
        <row r="58">
          <cell r="J58">
            <v>56</v>
          </cell>
          <cell r="K58">
            <v>0.77766647024160251</v>
          </cell>
          <cell r="L58">
            <v>0.50757300375621328</v>
          </cell>
        </row>
        <row r="59">
          <cell r="J59">
            <v>57</v>
          </cell>
          <cell r="K59">
            <v>0.62199960714987235</v>
          </cell>
          <cell r="L59">
            <v>0.47413061916878924</v>
          </cell>
        </row>
        <row r="60">
          <cell r="J60">
            <v>58</v>
          </cell>
          <cell r="K60">
            <v>0.73355922215674751</v>
          </cell>
          <cell r="L60">
            <v>0.35732460923300829</v>
          </cell>
        </row>
        <row r="61">
          <cell r="J61">
            <v>59</v>
          </cell>
          <cell r="K61">
            <v>0.67235317226478108</v>
          </cell>
          <cell r="L61">
            <v>0.53544165757906448</v>
          </cell>
        </row>
        <row r="62">
          <cell r="J62">
            <v>60</v>
          </cell>
          <cell r="K62">
            <v>0.90067766647024161</v>
          </cell>
          <cell r="L62">
            <v>0.92729916394038592</v>
          </cell>
        </row>
        <row r="63">
          <cell r="J63">
            <v>61</v>
          </cell>
          <cell r="K63">
            <v>0.76452563347083091</v>
          </cell>
          <cell r="L63">
            <v>0.79970919665576223</v>
          </cell>
        </row>
        <row r="64">
          <cell r="J64">
            <v>62</v>
          </cell>
          <cell r="K64">
            <v>0.64052249066980971</v>
          </cell>
          <cell r="L64">
            <v>0.70834847934084744</v>
          </cell>
        </row>
        <row r="65">
          <cell r="J65">
            <v>63</v>
          </cell>
          <cell r="K65">
            <v>0.83962875662934577</v>
          </cell>
          <cell r="L65">
            <v>0.67490609475342678</v>
          </cell>
        </row>
        <row r="66">
          <cell r="J66">
            <v>64</v>
          </cell>
          <cell r="K66">
            <v>0.85488116283637783</v>
          </cell>
          <cell r="L66">
            <v>0.35502241609111984</v>
          </cell>
        </row>
        <row r="67">
          <cell r="J67">
            <v>65</v>
          </cell>
          <cell r="K67">
            <v>0.9218228245924176</v>
          </cell>
          <cell r="L67">
            <v>0.78565370168423843</v>
          </cell>
        </row>
        <row r="68">
          <cell r="J68">
            <v>66</v>
          </cell>
          <cell r="K68">
            <v>0.9677862895305438</v>
          </cell>
          <cell r="L68">
            <v>0.67357324609233094</v>
          </cell>
        </row>
        <row r="69">
          <cell r="J69">
            <v>67</v>
          </cell>
          <cell r="K69">
            <v>0.83938322529954834</v>
          </cell>
          <cell r="L69">
            <v>0.6198957954683173</v>
          </cell>
        </row>
        <row r="70">
          <cell r="J70">
            <v>68</v>
          </cell>
          <cell r="K70">
            <v>0.90729719112158747</v>
          </cell>
          <cell r="L70">
            <v>0.65976008724100355</v>
          </cell>
        </row>
        <row r="71">
          <cell r="J71">
            <v>69</v>
          </cell>
          <cell r="K71">
            <v>0.91861127479866456</v>
          </cell>
          <cell r="L71">
            <v>0.66799951532776136</v>
          </cell>
        </row>
        <row r="72">
          <cell r="J72">
            <v>70</v>
          </cell>
          <cell r="K72">
            <v>1</v>
          </cell>
          <cell r="L72">
            <v>0.75281715739731059</v>
          </cell>
        </row>
        <row r="73">
          <cell r="J73">
            <v>71</v>
          </cell>
          <cell r="K73">
            <v>0.6899037517187192</v>
          </cell>
          <cell r="L73">
            <v>0.47558463588998157</v>
          </cell>
        </row>
        <row r="74">
          <cell r="J74">
            <v>72</v>
          </cell>
          <cell r="K74">
            <v>0.7808583775289728</v>
          </cell>
          <cell r="L74">
            <v>0.68326669090028103</v>
          </cell>
        </row>
        <row r="75">
          <cell r="J75">
            <v>73</v>
          </cell>
          <cell r="K75">
            <v>0.63544490276959309</v>
          </cell>
          <cell r="L75">
            <v>0.70677329455955507</v>
          </cell>
        </row>
        <row r="76">
          <cell r="J76">
            <v>74</v>
          </cell>
          <cell r="K76">
            <v>0.59321351404439215</v>
          </cell>
          <cell r="L76">
            <v>0.86501878104931806</v>
          </cell>
        </row>
        <row r="77">
          <cell r="J77">
            <v>75</v>
          </cell>
          <cell r="K77">
            <v>0.67024160282852063</v>
          </cell>
          <cell r="L77">
            <v>0.72700836059614815</v>
          </cell>
        </row>
        <row r="78">
          <cell r="J78">
            <v>76</v>
          </cell>
          <cell r="K78">
            <v>0.54301708898055412</v>
          </cell>
          <cell r="L78">
            <v>0.70434993335757012</v>
          </cell>
        </row>
        <row r="79">
          <cell r="J79">
            <v>77</v>
          </cell>
          <cell r="K79">
            <v>0.43460027499508919</v>
          </cell>
          <cell r="L79">
            <v>0.65624621349812606</v>
          </cell>
        </row>
        <row r="80">
          <cell r="J80">
            <v>78</v>
          </cell>
          <cell r="K80">
            <v>0.67070320172854059</v>
          </cell>
          <cell r="L80">
            <v>0.88985823336968795</v>
          </cell>
        </row>
        <row r="81">
          <cell r="J81">
            <v>79</v>
          </cell>
          <cell r="K81">
            <v>0.62394421528186972</v>
          </cell>
          <cell r="L81">
            <v>0.74409305707015994</v>
          </cell>
        </row>
        <row r="82">
          <cell r="J82">
            <v>80</v>
          </cell>
          <cell r="K82">
            <v>0.69970536240424253</v>
          </cell>
          <cell r="L82">
            <v>0.41124439597722179</v>
          </cell>
        </row>
        <row r="83">
          <cell r="J83">
            <v>81</v>
          </cell>
          <cell r="K83">
            <v>0.67182282459241782</v>
          </cell>
          <cell r="L83">
            <v>0.79401429783109623</v>
          </cell>
        </row>
        <row r="84">
          <cell r="J84">
            <v>82</v>
          </cell>
          <cell r="K84">
            <v>0.6088194853663329</v>
          </cell>
          <cell r="L84">
            <v>0.76481279534714919</v>
          </cell>
        </row>
        <row r="85">
          <cell r="J85">
            <v>83</v>
          </cell>
          <cell r="K85">
            <v>0.57051659791789411</v>
          </cell>
          <cell r="L85">
            <v>0.77753544165758059</v>
          </cell>
        </row>
        <row r="86">
          <cell r="J86">
            <v>84</v>
          </cell>
          <cell r="K86">
            <v>0.74439206442742134</v>
          </cell>
          <cell r="L86">
            <v>0.72506967163455949</v>
          </cell>
        </row>
        <row r="87">
          <cell r="J87">
            <v>85</v>
          </cell>
          <cell r="K87">
            <v>0.76430956590060894</v>
          </cell>
          <cell r="L87">
            <v>0.71198352114382824</v>
          </cell>
        </row>
        <row r="88">
          <cell r="J88">
            <v>86</v>
          </cell>
          <cell r="K88">
            <v>0.75705165979178979</v>
          </cell>
          <cell r="L88">
            <v>0.83521143826487487</v>
          </cell>
        </row>
        <row r="89">
          <cell r="J89">
            <v>87</v>
          </cell>
          <cell r="K89">
            <v>0.81449616971125538</v>
          </cell>
          <cell r="L89">
            <v>0.66400096934448416</v>
          </cell>
        </row>
        <row r="90">
          <cell r="J90">
            <v>88</v>
          </cell>
          <cell r="K90">
            <v>0.56563543508151659</v>
          </cell>
          <cell r="L90">
            <v>0.99539561371622998</v>
          </cell>
        </row>
      </sheetData>
      <sheetData sheetId="9">
        <row r="2">
          <cell r="K2" t="str">
            <v>Rab7</v>
          </cell>
          <cell r="L2" t="str">
            <v>Snx1</v>
          </cell>
        </row>
        <row r="3">
          <cell r="J3">
            <v>23</v>
          </cell>
          <cell r="K3">
            <v>9.2866748014044709E-2</v>
          </cell>
          <cell r="L3">
            <v>0.45746408494690921</v>
          </cell>
        </row>
        <row r="4">
          <cell r="J4">
            <v>24</v>
          </cell>
          <cell r="K4">
            <v>0.12229499215578822</v>
          </cell>
          <cell r="L4">
            <v>0.35452841973766341</v>
          </cell>
        </row>
        <row r="5">
          <cell r="J5">
            <v>25</v>
          </cell>
          <cell r="K5">
            <v>6.8387827775979376E-2</v>
          </cell>
          <cell r="L5">
            <v>0.13891317926296007</v>
          </cell>
        </row>
        <row r="6">
          <cell r="J6">
            <v>26</v>
          </cell>
          <cell r="K6">
            <v>0.10748437383270655</v>
          </cell>
          <cell r="L6">
            <v>0.22785758900686881</v>
          </cell>
        </row>
        <row r="7">
          <cell r="J7">
            <v>27</v>
          </cell>
          <cell r="K7">
            <v>9.3427048833329224E-2</v>
          </cell>
          <cell r="L7">
            <v>0</v>
          </cell>
        </row>
        <row r="8">
          <cell r="J8">
            <v>28</v>
          </cell>
          <cell r="K8">
            <v>0.1053801329780609</v>
          </cell>
          <cell r="L8">
            <v>0.3925046845721421</v>
          </cell>
        </row>
        <row r="9">
          <cell r="J9">
            <v>29</v>
          </cell>
          <cell r="K9">
            <v>0.16104290659162784</v>
          </cell>
          <cell r="L9">
            <v>1</v>
          </cell>
        </row>
        <row r="10">
          <cell r="J10">
            <v>30</v>
          </cell>
          <cell r="K10">
            <v>0.1095886146873522</v>
          </cell>
          <cell r="L10">
            <v>0.32504684572142478</v>
          </cell>
        </row>
        <row r="11">
          <cell r="J11">
            <v>31</v>
          </cell>
          <cell r="K11">
            <v>8.7556341360161147E-2</v>
          </cell>
          <cell r="L11">
            <v>0.4809494066208615</v>
          </cell>
        </row>
        <row r="12">
          <cell r="J12">
            <v>32</v>
          </cell>
          <cell r="K12">
            <v>8.53026869537067E-2</v>
          </cell>
          <cell r="L12">
            <v>0.61773891317926244</v>
          </cell>
        </row>
        <row r="13">
          <cell r="J13">
            <v>33</v>
          </cell>
          <cell r="K13">
            <v>0.12817815075827343</v>
          </cell>
          <cell r="L13">
            <v>0.74740787008120013</v>
          </cell>
        </row>
        <row r="14">
          <cell r="J14">
            <v>34</v>
          </cell>
          <cell r="K14">
            <v>0.1164242846826205</v>
          </cell>
          <cell r="L14">
            <v>0.44422236102436147</v>
          </cell>
        </row>
        <row r="15">
          <cell r="J15">
            <v>35</v>
          </cell>
          <cell r="K15">
            <v>0.16300395945912255</v>
          </cell>
          <cell r="L15">
            <v>0.42910680824484748</v>
          </cell>
        </row>
        <row r="16">
          <cell r="J16">
            <v>36</v>
          </cell>
          <cell r="K16">
            <v>0.14443932564683595</v>
          </cell>
          <cell r="L16">
            <v>0.59287945034353329</v>
          </cell>
        </row>
        <row r="17">
          <cell r="J17">
            <v>37</v>
          </cell>
          <cell r="K17">
            <v>0.1824090445003359</v>
          </cell>
          <cell r="L17">
            <v>0.55252966895690248</v>
          </cell>
        </row>
        <row r="18">
          <cell r="J18">
            <v>38</v>
          </cell>
          <cell r="K18">
            <v>5.3390442513135732E-2</v>
          </cell>
          <cell r="L18">
            <v>0.27957526545908817</v>
          </cell>
        </row>
        <row r="19">
          <cell r="J19">
            <v>39</v>
          </cell>
          <cell r="K19">
            <v>0.15260726647906916</v>
          </cell>
          <cell r="L19">
            <v>0.21698938163647666</v>
          </cell>
        </row>
        <row r="20">
          <cell r="J20">
            <v>40</v>
          </cell>
          <cell r="K20">
            <v>0</v>
          </cell>
          <cell r="L20">
            <v>0.40537164272329518</v>
          </cell>
        </row>
        <row r="21">
          <cell r="J21">
            <v>41</v>
          </cell>
          <cell r="K21">
            <v>0.11765694648504621</v>
          </cell>
          <cell r="L21">
            <v>0.42848219862585996</v>
          </cell>
        </row>
        <row r="22">
          <cell r="J22">
            <v>42</v>
          </cell>
          <cell r="K22">
            <v>0.29111362900615068</v>
          </cell>
          <cell r="L22">
            <v>0.73316677076827019</v>
          </cell>
        </row>
        <row r="23">
          <cell r="J23">
            <v>43</v>
          </cell>
          <cell r="K23">
            <v>0.36476828448340221</v>
          </cell>
          <cell r="L23">
            <v>0.61449094316052644</v>
          </cell>
        </row>
        <row r="24">
          <cell r="J24">
            <v>44</v>
          </cell>
          <cell r="K24">
            <v>0.32273949747242081</v>
          </cell>
          <cell r="L24">
            <v>0.69369144284821993</v>
          </cell>
        </row>
        <row r="25">
          <cell r="J25">
            <v>45</v>
          </cell>
          <cell r="K25">
            <v>0.55853898448589279</v>
          </cell>
          <cell r="L25">
            <v>0.80587133041848813</v>
          </cell>
        </row>
        <row r="26">
          <cell r="J26">
            <v>46</v>
          </cell>
          <cell r="K26">
            <v>0.74416042035012553</v>
          </cell>
          <cell r="L26">
            <v>0.42610868207370434</v>
          </cell>
        </row>
        <row r="27">
          <cell r="J27">
            <v>47</v>
          </cell>
          <cell r="K27">
            <v>0.83098214508055879</v>
          </cell>
          <cell r="L27">
            <v>0.81111805121798863</v>
          </cell>
        </row>
        <row r="28">
          <cell r="J28">
            <v>48</v>
          </cell>
          <cell r="K28">
            <v>0.852018328062355</v>
          </cell>
          <cell r="L28">
            <v>0.47907557776389881</v>
          </cell>
        </row>
        <row r="29">
          <cell r="J29">
            <v>49</v>
          </cell>
          <cell r="K29">
            <v>0.9612271833055257</v>
          </cell>
          <cell r="L29">
            <v>0.45071830106183713</v>
          </cell>
        </row>
        <row r="30">
          <cell r="J30">
            <v>50</v>
          </cell>
          <cell r="K30">
            <v>0.93649301491645276</v>
          </cell>
          <cell r="L30">
            <v>0.75515302935665096</v>
          </cell>
        </row>
        <row r="31">
          <cell r="J31">
            <v>51</v>
          </cell>
          <cell r="K31">
            <v>0.74165774335732237</v>
          </cell>
          <cell r="L31">
            <v>0.60624609618988279</v>
          </cell>
        </row>
        <row r="32">
          <cell r="J32">
            <v>52</v>
          </cell>
          <cell r="K32">
            <v>0.81216848868192348</v>
          </cell>
          <cell r="L32">
            <v>0.58813241723922205</v>
          </cell>
        </row>
        <row r="33">
          <cell r="J33">
            <v>53</v>
          </cell>
          <cell r="K33">
            <v>0.87715715815424444</v>
          </cell>
          <cell r="L33">
            <v>0.42810743285446529</v>
          </cell>
        </row>
        <row r="34">
          <cell r="J34">
            <v>54</v>
          </cell>
          <cell r="K34">
            <v>0.89871628856737307</v>
          </cell>
          <cell r="L34">
            <v>0.42086196127420383</v>
          </cell>
        </row>
        <row r="35">
          <cell r="J35">
            <v>55</v>
          </cell>
          <cell r="K35">
            <v>0.8977949049978835</v>
          </cell>
          <cell r="L35">
            <v>0.6356027482823231</v>
          </cell>
        </row>
        <row r="36">
          <cell r="J36">
            <v>56</v>
          </cell>
          <cell r="K36">
            <v>0.94410688049406044</v>
          </cell>
          <cell r="L36">
            <v>0.59750156152404621</v>
          </cell>
        </row>
        <row r="37">
          <cell r="J37">
            <v>57</v>
          </cell>
          <cell r="K37">
            <v>0.76336006175760129</v>
          </cell>
          <cell r="L37">
            <v>0.49131792629606436</v>
          </cell>
        </row>
        <row r="38">
          <cell r="J38">
            <v>58</v>
          </cell>
          <cell r="K38">
            <v>0.78950743332420226</v>
          </cell>
          <cell r="L38">
            <v>0.4974391005621453</v>
          </cell>
        </row>
        <row r="39">
          <cell r="J39">
            <v>59</v>
          </cell>
          <cell r="K39">
            <v>0.90895111686629981</v>
          </cell>
          <cell r="L39">
            <v>0.64934415990006022</v>
          </cell>
        </row>
        <row r="40">
          <cell r="J40">
            <v>60</v>
          </cell>
          <cell r="K40">
            <v>0.90167965734492117</v>
          </cell>
          <cell r="L40">
            <v>0.37064334790755604</v>
          </cell>
        </row>
        <row r="41">
          <cell r="J41">
            <v>61</v>
          </cell>
          <cell r="K41">
            <v>0.96372986029832897</v>
          </cell>
          <cell r="L41">
            <v>0.52567145534041237</v>
          </cell>
        </row>
        <row r="42">
          <cell r="J42">
            <v>62</v>
          </cell>
          <cell r="K42">
            <v>0.97283786139402839</v>
          </cell>
          <cell r="L42">
            <v>0.63410368519675153</v>
          </cell>
        </row>
        <row r="43">
          <cell r="J43">
            <v>63</v>
          </cell>
          <cell r="K43">
            <v>0.96732201110640725</v>
          </cell>
          <cell r="L43">
            <v>0.71555277951280594</v>
          </cell>
        </row>
        <row r="44">
          <cell r="J44">
            <v>64</v>
          </cell>
          <cell r="K44">
            <v>0.93799960156386186</v>
          </cell>
          <cell r="L44">
            <v>0.67457838850718055</v>
          </cell>
        </row>
        <row r="45">
          <cell r="J45">
            <v>65</v>
          </cell>
          <cell r="K45">
            <v>0.9306907886545307</v>
          </cell>
          <cell r="L45">
            <v>0.48282323547782424</v>
          </cell>
        </row>
        <row r="46">
          <cell r="J46">
            <v>66</v>
          </cell>
          <cell r="K46">
            <v>0.85722290011704039</v>
          </cell>
          <cell r="L46">
            <v>0.51442848219862558</v>
          </cell>
        </row>
        <row r="47">
          <cell r="J47">
            <v>67</v>
          </cell>
          <cell r="K47">
            <v>0.96782005627910428</v>
          </cell>
          <cell r="L47">
            <v>0.37813866333541746</v>
          </cell>
        </row>
        <row r="48">
          <cell r="J48">
            <v>68</v>
          </cell>
          <cell r="K48">
            <v>1</v>
          </cell>
          <cell r="L48">
            <v>0.69181761399125363</v>
          </cell>
        </row>
        <row r="49">
          <cell r="J49">
            <v>69</v>
          </cell>
          <cell r="K49">
            <v>0.93160594665936203</v>
          </cell>
          <cell r="L49">
            <v>0.42286071205496473</v>
          </cell>
        </row>
        <row r="50">
          <cell r="J50">
            <v>70</v>
          </cell>
          <cell r="K50">
            <v>0.74120327713723599</v>
          </cell>
          <cell r="L50">
            <v>0.45096814490943354</v>
          </cell>
        </row>
        <row r="51">
          <cell r="J51">
            <v>71</v>
          </cell>
          <cell r="K51">
            <v>0.61530990860871093</v>
          </cell>
          <cell r="L51">
            <v>0.61524047470330867</v>
          </cell>
        </row>
        <row r="52">
          <cell r="J52">
            <v>72</v>
          </cell>
          <cell r="K52">
            <v>0.48307268969295503</v>
          </cell>
          <cell r="L52">
            <v>0.64859462835727799</v>
          </cell>
        </row>
        <row r="53">
          <cell r="J53">
            <v>73</v>
          </cell>
          <cell r="K53">
            <v>0.47211569589361746</v>
          </cell>
          <cell r="L53">
            <v>0.52342286071205502</v>
          </cell>
        </row>
        <row r="54">
          <cell r="J54">
            <v>74</v>
          </cell>
          <cell r="K54">
            <v>0.51477949049978833</v>
          </cell>
          <cell r="L54">
            <v>0.52354778263585322</v>
          </cell>
        </row>
        <row r="55">
          <cell r="J55">
            <v>75</v>
          </cell>
          <cell r="K55">
            <v>0.55859501456782135</v>
          </cell>
          <cell r="L55">
            <v>0.55028107432854512</v>
          </cell>
        </row>
        <row r="56">
          <cell r="J56">
            <v>76</v>
          </cell>
          <cell r="K56">
            <v>0.57537913688771558</v>
          </cell>
          <cell r="L56">
            <v>0.32617114303560524</v>
          </cell>
        </row>
        <row r="57">
          <cell r="J57">
            <v>77</v>
          </cell>
          <cell r="K57">
            <v>0.47479891426152332</v>
          </cell>
          <cell r="L57">
            <v>0.30430980637101562</v>
          </cell>
        </row>
        <row r="58">
          <cell r="J58">
            <v>78</v>
          </cell>
          <cell r="K58">
            <v>0.51877007744602444</v>
          </cell>
          <cell r="L58">
            <v>0.71018113678950368</v>
          </cell>
        </row>
        <row r="59">
          <cell r="J59">
            <v>79</v>
          </cell>
          <cell r="K59">
            <v>0.45671364892795741</v>
          </cell>
          <cell r="L59">
            <v>0.79462835727670478</v>
          </cell>
        </row>
        <row r="60">
          <cell r="J60">
            <v>80</v>
          </cell>
          <cell r="K60">
            <v>0.46918968050402182</v>
          </cell>
          <cell r="L60">
            <v>0.51005621486570907</v>
          </cell>
        </row>
        <row r="61">
          <cell r="J61">
            <v>81</v>
          </cell>
          <cell r="K61">
            <v>0.58319844609906091</v>
          </cell>
          <cell r="L61">
            <v>0.75165521549031844</v>
          </cell>
        </row>
        <row r="62">
          <cell r="J62">
            <v>82</v>
          </cell>
          <cell r="K62">
            <v>0.53833702716836407</v>
          </cell>
          <cell r="L62">
            <v>0.53079325421611467</v>
          </cell>
        </row>
        <row r="63">
          <cell r="J63">
            <v>83</v>
          </cell>
          <cell r="K63">
            <v>0.46379834150957477</v>
          </cell>
          <cell r="L63">
            <v>0.69806371018113644</v>
          </cell>
        </row>
        <row r="64">
          <cell r="J64">
            <v>84</v>
          </cell>
          <cell r="K64">
            <v>0.38866822720820771</v>
          </cell>
          <cell r="L64">
            <v>0.30530918176139787</v>
          </cell>
        </row>
        <row r="65">
          <cell r="J65">
            <v>85</v>
          </cell>
          <cell r="K65">
            <v>0.45251139278332536</v>
          </cell>
          <cell r="L65">
            <v>0.30043722673329198</v>
          </cell>
        </row>
        <row r="66">
          <cell r="J66">
            <v>86</v>
          </cell>
          <cell r="K66">
            <v>0.45836964912717559</v>
          </cell>
          <cell r="L66">
            <v>0.9249219237976265</v>
          </cell>
        </row>
        <row r="67">
          <cell r="J67">
            <v>87</v>
          </cell>
          <cell r="K67">
            <v>0.41296038050651179</v>
          </cell>
          <cell r="L67">
            <v>0.77539038101186719</v>
          </cell>
        </row>
        <row r="68">
          <cell r="J68">
            <v>88</v>
          </cell>
          <cell r="K68">
            <v>0.45408646064198005</v>
          </cell>
          <cell r="L68">
            <v>0.4448469706433455</v>
          </cell>
        </row>
      </sheetData>
      <sheetData sheetId="10">
        <row r="2">
          <cell r="K2" t="str">
            <v>Rab7</v>
          </cell>
          <cell r="L2" t="str">
            <v>Snx1</v>
          </cell>
        </row>
        <row r="3">
          <cell r="J3">
            <v>1</v>
          </cell>
          <cell r="K3">
            <v>0</v>
          </cell>
          <cell r="L3">
            <v>0.18352743089659035</v>
          </cell>
        </row>
        <row r="4">
          <cell r="J4">
            <v>2</v>
          </cell>
          <cell r="K4">
            <v>0.11804166538449661</v>
          </cell>
          <cell r="L4">
            <v>0</v>
          </cell>
        </row>
        <row r="5">
          <cell r="J5">
            <v>3</v>
          </cell>
          <cell r="K5">
            <v>0.23436009477797917</v>
          </cell>
          <cell r="L5">
            <v>0.21720218885926776</v>
          </cell>
        </row>
        <row r="6">
          <cell r="J6">
            <v>4</v>
          </cell>
          <cell r="K6">
            <v>0.2839646736621837</v>
          </cell>
          <cell r="L6">
            <v>0.15325522660305874</v>
          </cell>
        </row>
        <row r="7">
          <cell r="J7">
            <v>5</v>
          </cell>
          <cell r="K7">
            <v>0.19598732190663762</v>
          </cell>
          <cell r="L7">
            <v>0.19920724007296198</v>
          </cell>
        </row>
        <row r="8">
          <cell r="J8">
            <v>6</v>
          </cell>
          <cell r="K8">
            <v>0.30802843339385161</v>
          </cell>
          <cell r="L8">
            <v>8.2503157008560105E-2</v>
          </cell>
        </row>
        <row r="9">
          <cell r="J9">
            <v>7</v>
          </cell>
          <cell r="K9">
            <v>0.45093393236298746</v>
          </cell>
          <cell r="L9">
            <v>0.43187877087133464</v>
          </cell>
        </row>
        <row r="10">
          <cell r="J10">
            <v>8</v>
          </cell>
          <cell r="K10">
            <v>0.66233806197495182</v>
          </cell>
          <cell r="L10">
            <v>0.48789813385716346</v>
          </cell>
        </row>
        <row r="11">
          <cell r="J11">
            <v>9</v>
          </cell>
          <cell r="K11">
            <v>0.46613533556943726</v>
          </cell>
          <cell r="L11">
            <v>0.59685000701557489</v>
          </cell>
        </row>
        <row r="12">
          <cell r="J12">
            <v>10</v>
          </cell>
          <cell r="K12">
            <v>0.46231959873219092</v>
          </cell>
          <cell r="L12">
            <v>0.70643328188578658</v>
          </cell>
        </row>
        <row r="13">
          <cell r="J13">
            <v>11</v>
          </cell>
          <cell r="K13">
            <v>0.3376311659537799</v>
          </cell>
          <cell r="L13">
            <v>0.88771572891819872</v>
          </cell>
        </row>
        <row r="14">
          <cell r="J14">
            <v>12</v>
          </cell>
          <cell r="K14">
            <v>0.41757700710834844</v>
          </cell>
          <cell r="L14">
            <v>0.81654272484916557</v>
          </cell>
        </row>
        <row r="15">
          <cell r="J15">
            <v>13</v>
          </cell>
          <cell r="K15">
            <v>0.55223559097762798</v>
          </cell>
          <cell r="L15">
            <v>0.51104952995650388</v>
          </cell>
        </row>
        <row r="16">
          <cell r="J16">
            <v>14</v>
          </cell>
          <cell r="K16">
            <v>0.31978336461827161</v>
          </cell>
          <cell r="L16">
            <v>0.89125859407885533</v>
          </cell>
        </row>
        <row r="17">
          <cell r="J17">
            <v>15</v>
          </cell>
          <cell r="K17">
            <v>0.76905560513278148</v>
          </cell>
          <cell r="L17">
            <v>0.87063280482671579</v>
          </cell>
        </row>
        <row r="18">
          <cell r="J18">
            <v>16</v>
          </cell>
          <cell r="K18">
            <v>0.6743083976982488</v>
          </cell>
          <cell r="L18">
            <v>0.79819699733408223</v>
          </cell>
        </row>
        <row r="19">
          <cell r="J19">
            <v>17</v>
          </cell>
          <cell r="K19">
            <v>0.69480259716281467</v>
          </cell>
          <cell r="L19">
            <v>0.90479865300968154</v>
          </cell>
        </row>
        <row r="20">
          <cell r="J20">
            <v>18</v>
          </cell>
          <cell r="K20">
            <v>0.56996030402806408</v>
          </cell>
          <cell r="L20">
            <v>0.80665076469762875</v>
          </cell>
        </row>
        <row r="21">
          <cell r="J21">
            <v>19</v>
          </cell>
          <cell r="K21">
            <v>0.3987444994922601</v>
          </cell>
          <cell r="L21">
            <v>0.61937000140311504</v>
          </cell>
        </row>
        <row r="22">
          <cell r="J22">
            <v>20</v>
          </cell>
          <cell r="K22">
            <v>0.67310828691879176</v>
          </cell>
          <cell r="L22">
            <v>0.81485898695103165</v>
          </cell>
        </row>
        <row r="23">
          <cell r="J23">
            <v>21</v>
          </cell>
          <cell r="K23">
            <v>0.57568390928393409</v>
          </cell>
          <cell r="L23">
            <v>0.86831766521678166</v>
          </cell>
        </row>
        <row r="24">
          <cell r="J24">
            <v>22</v>
          </cell>
          <cell r="K24">
            <v>0.46748930670523386</v>
          </cell>
          <cell r="L24">
            <v>0.76241756699873742</v>
          </cell>
        </row>
        <row r="25">
          <cell r="J25">
            <v>23</v>
          </cell>
          <cell r="K25">
            <v>0.4716435363264303</v>
          </cell>
          <cell r="L25">
            <v>0.87964781815630766</v>
          </cell>
        </row>
        <row r="26">
          <cell r="J26">
            <v>24</v>
          </cell>
          <cell r="K26">
            <v>0.58482321445056396</v>
          </cell>
          <cell r="L26">
            <v>1</v>
          </cell>
        </row>
        <row r="27">
          <cell r="J27">
            <v>25</v>
          </cell>
          <cell r="K27">
            <v>0.55060467120041878</v>
          </cell>
          <cell r="L27">
            <v>0.74214255647537541</v>
          </cell>
        </row>
        <row r="28">
          <cell r="J28">
            <v>26</v>
          </cell>
          <cell r="K28">
            <v>0.49749207619164787</v>
          </cell>
          <cell r="L28">
            <v>0.72919882138347147</v>
          </cell>
        </row>
        <row r="29">
          <cell r="J29">
            <v>27</v>
          </cell>
          <cell r="K29">
            <v>0.43927131735237135</v>
          </cell>
          <cell r="L29">
            <v>0.66956643749123113</v>
          </cell>
        </row>
        <row r="30">
          <cell r="J30">
            <v>28</v>
          </cell>
          <cell r="K30">
            <v>0.39114379788903558</v>
          </cell>
          <cell r="L30">
            <v>0.7323558299424725</v>
          </cell>
        </row>
        <row r="31">
          <cell r="J31">
            <v>29</v>
          </cell>
          <cell r="K31">
            <v>0.29042680862848858</v>
          </cell>
          <cell r="L31">
            <v>0.54188298021607972</v>
          </cell>
        </row>
        <row r="32">
          <cell r="J32">
            <v>30</v>
          </cell>
          <cell r="K32">
            <v>0.28608794657968434</v>
          </cell>
          <cell r="L32">
            <v>0.53907675038585623</v>
          </cell>
        </row>
        <row r="33">
          <cell r="J33">
            <v>31</v>
          </cell>
          <cell r="K33">
            <v>0.15130627442533082</v>
          </cell>
          <cell r="L33">
            <v>0.31727936017959918</v>
          </cell>
        </row>
        <row r="34">
          <cell r="J34">
            <v>32</v>
          </cell>
          <cell r="K34">
            <v>0.11650306182109127</v>
          </cell>
          <cell r="L34">
            <v>0.2503858566016558</v>
          </cell>
        </row>
        <row r="35">
          <cell r="J35">
            <v>33</v>
          </cell>
          <cell r="K35">
            <v>0.21109640889928266</v>
          </cell>
          <cell r="L35">
            <v>0.72025396379963547</v>
          </cell>
        </row>
        <row r="36">
          <cell r="J36">
            <v>34</v>
          </cell>
          <cell r="K36">
            <v>0.37304981998338294</v>
          </cell>
          <cell r="L36">
            <v>0.82969692717833632</v>
          </cell>
        </row>
        <row r="37">
          <cell r="J37">
            <v>35</v>
          </cell>
          <cell r="K37">
            <v>0.27888728190294465</v>
          </cell>
          <cell r="L37">
            <v>0.39164445068051129</v>
          </cell>
        </row>
        <row r="38">
          <cell r="J38">
            <v>36</v>
          </cell>
          <cell r="K38">
            <v>0.28688802043265482</v>
          </cell>
          <cell r="L38">
            <v>0.40795566156868318</v>
          </cell>
        </row>
        <row r="39">
          <cell r="J39">
            <v>37</v>
          </cell>
          <cell r="K39">
            <v>0.430255100470812</v>
          </cell>
          <cell r="L39">
            <v>0.51550441981198236</v>
          </cell>
        </row>
        <row r="40">
          <cell r="J40">
            <v>38</v>
          </cell>
          <cell r="K40">
            <v>0.41690002154044925</v>
          </cell>
          <cell r="L40">
            <v>0.58373088255928107</v>
          </cell>
        </row>
        <row r="41">
          <cell r="J41">
            <v>39</v>
          </cell>
          <cell r="K41">
            <v>0.29605809767055374</v>
          </cell>
          <cell r="L41">
            <v>0.4706748982741687</v>
          </cell>
        </row>
        <row r="42">
          <cell r="J42">
            <v>40</v>
          </cell>
          <cell r="K42">
            <v>0.23909899375326907</v>
          </cell>
          <cell r="L42">
            <v>0.44506805107338332</v>
          </cell>
        </row>
        <row r="43">
          <cell r="J43">
            <v>41</v>
          </cell>
          <cell r="K43">
            <v>0.41022248207526746</v>
          </cell>
          <cell r="L43">
            <v>0.62063280482671557</v>
          </cell>
        </row>
        <row r="44">
          <cell r="J44">
            <v>42</v>
          </cell>
          <cell r="K44">
            <v>0.52657168354001826</v>
          </cell>
          <cell r="L44">
            <v>0.61024975445488938</v>
          </cell>
        </row>
        <row r="45">
          <cell r="J45">
            <v>43</v>
          </cell>
          <cell r="K45">
            <v>0.55180478197987493</v>
          </cell>
          <cell r="L45">
            <v>0.62768345727515085</v>
          </cell>
        </row>
        <row r="46">
          <cell r="J46">
            <v>44</v>
          </cell>
          <cell r="K46">
            <v>0.25642366987721865</v>
          </cell>
          <cell r="L46">
            <v>0.50666479584678026</v>
          </cell>
        </row>
        <row r="47">
          <cell r="J47">
            <v>45</v>
          </cell>
          <cell r="K47">
            <v>0.22192817798565997</v>
          </cell>
          <cell r="L47">
            <v>0.48042654693419468</v>
          </cell>
        </row>
        <row r="48">
          <cell r="J48">
            <v>46</v>
          </cell>
          <cell r="K48">
            <v>0.24300704680432025</v>
          </cell>
          <cell r="L48">
            <v>0.31152658902764224</v>
          </cell>
        </row>
        <row r="49">
          <cell r="J49">
            <v>47</v>
          </cell>
          <cell r="K49">
            <v>0.34036988029664228</v>
          </cell>
          <cell r="L49">
            <v>0.10200645432861002</v>
          </cell>
        </row>
        <row r="50">
          <cell r="J50">
            <v>48</v>
          </cell>
          <cell r="K50">
            <v>0.34901683232298336</v>
          </cell>
          <cell r="L50">
            <v>0.30096814929142729</v>
          </cell>
        </row>
        <row r="51">
          <cell r="J51">
            <v>49</v>
          </cell>
          <cell r="K51">
            <v>0.2246361202572541</v>
          </cell>
          <cell r="L51">
            <v>0.25936579205836968</v>
          </cell>
        </row>
        <row r="52">
          <cell r="J52">
            <v>50</v>
          </cell>
          <cell r="K52">
            <v>0.22429762747330492</v>
          </cell>
          <cell r="L52">
            <v>0.11130209064122354</v>
          </cell>
        </row>
        <row r="53">
          <cell r="J53">
            <v>51</v>
          </cell>
          <cell r="K53">
            <v>0.24583807736098653</v>
          </cell>
          <cell r="L53">
            <v>0.21632524203732384</v>
          </cell>
        </row>
        <row r="54">
          <cell r="J54">
            <v>52</v>
          </cell>
          <cell r="K54">
            <v>0.23042126965565973</v>
          </cell>
          <cell r="L54">
            <v>0.24133576539918694</v>
          </cell>
        </row>
        <row r="55">
          <cell r="J55">
            <v>53</v>
          </cell>
          <cell r="K55">
            <v>0.3744037911191796</v>
          </cell>
          <cell r="L55">
            <v>0.33201206678826994</v>
          </cell>
        </row>
        <row r="56">
          <cell r="J56">
            <v>54</v>
          </cell>
          <cell r="K56">
            <v>0.39231313659722439</v>
          </cell>
          <cell r="L56">
            <v>0.39701136523081271</v>
          </cell>
        </row>
        <row r="57">
          <cell r="J57">
            <v>55</v>
          </cell>
          <cell r="K57">
            <v>0.43173215989168168</v>
          </cell>
          <cell r="L57">
            <v>0.40048407464571339</v>
          </cell>
        </row>
        <row r="58">
          <cell r="J58">
            <v>56</v>
          </cell>
          <cell r="K58">
            <v>0.48724497645936493</v>
          </cell>
          <cell r="L58">
            <v>0.51813526027781709</v>
          </cell>
        </row>
        <row r="59">
          <cell r="J59">
            <v>57</v>
          </cell>
          <cell r="K59">
            <v>0.63682801489368168</v>
          </cell>
          <cell r="L59">
            <v>0.58527430896590515</v>
          </cell>
        </row>
        <row r="60">
          <cell r="J60">
            <v>58</v>
          </cell>
          <cell r="K60">
            <v>0.66953872665169067</v>
          </cell>
          <cell r="L60">
            <v>0.5712782376876675</v>
          </cell>
        </row>
        <row r="61">
          <cell r="J61">
            <v>59</v>
          </cell>
          <cell r="K61">
            <v>0.64618272455918935</v>
          </cell>
          <cell r="L61">
            <v>0.61691455030167008</v>
          </cell>
        </row>
        <row r="62">
          <cell r="J62">
            <v>60</v>
          </cell>
          <cell r="K62">
            <v>0.69132535310951748</v>
          </cell>
          <cell r="L62">
            <v>0.63680370422337551</v>
          </cell>
        </row>
        <row r="63">
          <cell r="J63">
            <v>61</v>
          </cell>
          <cell r="K63">
            <v>0.63362771948179797</v>
          </cell>
          <cell r="L63">
            <v>0.49200224498386436</v>
          </cell>
        </row>
        <row r="64">
          <cell r="J64">
            <v>62</v>
          </cell>
          <cell r="K64">
            <v>0.77570237252669505</v>
          </cell>
          <cell r="L64">
            <v>0.59902483513399718</v>
          </cell>
        </row>
        <row r="65">
          <cell r="J65">
            <v>63</v>
          </cell>
          <cell r="K65">
            <v>0.76927100963165851</v>
          </cell>
          <cell r="L65">
            <v>0.44433141574295026</v>
          </cell>
        </row>
        <row r="66">
          <cell r="J66">
            <v>64</v>
          </cell>
          <cell r="K66">
            <v>0.81807551466289175</v>
          </cell>
          <cell r="L66">
            <v>0.52946541321734308</v>
          </cell>
        </row>
        <row r="67">
          <cell r="J67">
            <v>65</v>
          </cell>
          <cell r="K67">
            <v>0.74769978767270862</v>
          </cell>
          <cell r="L67">
            <v>0.5475655956222818</v>
          </cell>
        </row>
        <row r="68">
          <cell r="J68">
            <v>66</v>
          </cell>
          <cell r="K68">
            <v>0.83026125488506652</v>
          </cell>
          <cell r="L68">
            <v>0.51708292409148338</v>
          </cell>
        </row>
        <row r="69">
          <cell r="J69">
            <v>67</v>
          </cell>
          <cell r="K69">
            <v>0.85367880112010341</v>
          </cell>
          <cell r="L69">
            <v>0.65269398063701389</v>
          </cell>
        </row>
        <row r="70">
          <cell r="J70">
            <v>68</v>
          </cell>
          <cell r="K70">
            <v>0.92562390374496095</v>
          </cell>
          <cell r="L70">
            <v>0.72295496001122417</v>
          </cell>
        </row>
        <row r="71">
          <cell r="J71">
            <v>69</v>
          </cell>
          <cell r="K71">
            <v>0.96473520632673826</v>
          </cell>
          <cell r="L71">
            <v>0.59523642486319583</v>
          </cell>
        </row>
        <row r="72">
          <cell r="J72">
            <v>70</v>
          </cell>
          <cell r="K72">
            <v>0.92100809305474418</v>
          </cell>
          <cell r="L72">
            <v>0.63487442121509796</v>
          </cell>
        </row>
        <row r="73">
          <cell r="J73">
            <v>71</v>
          </cell>
          <cell r="K73">
            <v>0.77237898882973743</v>
          </cell>
          <cell r="L73">
            <v>0.26420653851550469</v>
          </cell>
        </row>
        <row r="74">
          <cell r="J74">
            <v>72</v>
          </cell>
          <cell r="K74">
            <v>0.90712988891282265</v>
          </cell>
          <cell r="L74">
            <v>0.59934053598989778</v>
          </cell>
        </row>
        <row r="75">
          <cell r="J75">
            <v>73</v>
          </cell>
          <cell r="K75">
            <v>0.85690986860325546</v>
          </cell>
          <cell r="L75">
            <v>0.52574715869229671</v>
          </cell>
        </row>
        <row r="76">
          <cell r="J76">
            <v>74</v>
          </cell>
          <cell r="K76">
            <v>0.84764747515155259</v>
          </cell>
          <cell r="L76">
            <v>0.6624807071699178</v>
          </cell>
        </row>
        <row r="77">
          <cell r="J77">
            <v>75</v>
          </cell>
          <cell r="K77">
            <v>0.49146075022309699</v>
          </cell>
          <cell r="L77">
            <v>0.27367756419250799</v>
          </cell>
        </row>
        <row r="78">
          <cell r="J78">
            <v>76</v>
          </cell>
          <cell r="K78">
            <v>0.6943410160937934</v>
          </cell>
          <cell r="L78">
            <v>5.3072821664094452E-2</v>
          </cell>
        </row>
        <row r="79">
          <cell r="J79">
            <v>77</v>
          </cell>
          <cell r="K79">
            <v>0.71905098932209133</v>
          </cell>
          <cell r="L79">
            <v>0.18212431598148007</v>
          </cell>
        </row>
        <row r="80">
          <cell r="J80">
            <v>78</v>
          </cell>
          <cell r="K80">
            <v>0.88223528325691514</v>
          </cell>
          <cell r="L80">
            <v>0.47565595622281459</v>
          </cell>
        </row>
        <row r="81">
          <cell r="J81">
            <v>79</v>
          </cell>
          <cell r="K81">
            <v>0.98338308151521703</v>
          </cell>
          <cell r="L81">
            <v>0.40630700154342619</v>
          </cell>
        </row>
        <row r="82">
          <cell r="J82">
            <v>80</v>
          </cell>
          <cell r="K82">
            <v>0.928854971228113</v>
          </cell>
          <cell r="L82">
            <v>0.19562929703942739</v>
          </cell>
        </row>
        <row r="83">
          <cell r="J83">
            <v>81</v>
          </cell>
          <cell r="K83">
            <v>0.90909930147398199</v>
          </cell>
          <cell r="L83">
            <v>0.56117581029886399</v>
          </cell>
        </row>
        <row r="84">
          <cell r="J84">
            <v>82</v>
          </cell>
          <cell r="K84">
            <v>1</v>
          </cell>
          <cell r="L84">
            <v>0.34200926055844061</v>
          </cell>
        </row>
        <row r="85">
          <cell r="J85">
            <v>83</v>
          </cell>
          <cell r="K85">
            <v>0.95098009046988985</v>
          </cell>
          <cell r="L85">
            <v>0.7985828539357378</v>
          </cell>
        </row>
        <row r="86">
          <cell r="J86">
            <v>84</v>
          </cell>
          <cell r="K86">
            <v>0.93694802597162796</v>
          </cell>
          <cell r="L86">
            <v>0.37982320752069593</v>
          </cell>
        </row>
        <row r="87">
          <cell r="J87">
            <v>85</v>
          </cell>
          <cell r="K87">
            <v>0.85786380281256724</v>
          </cell>
          <cell r="L87">
            <v>0.47793601795987173</v>
          </cell>
        </row>
        <row r="88">
          <cell r="J88">
            <v>86</v>
          </cell>
          <cell r="K88">
            <v>0.8780502815644522</v>
          </cell>
          <cell r="L88">
            <v>0.43033534446471156</v>
          </cell>
        </row>
        <row r="89">
          <cell r="J89">
            <v>87</v>
          </cell>
          <cell r="K89">
            <v>0.85023232913807456</v>
          </cell>
          <cell r="L89">
            <v>0.54574154623263704</v>
          </cell>
        </row>
        <row r="90">
          <cell r="J90">
            <v>88</v>
          </cell>
          <cell r="K90">
            <v>0.7324676123949897</v>
          </cell>
          <cell r="L90">
            <v>0.40686824750947054</v>
          </cell>
        </row>
      </sheetData>
      <sheetData sheetId="11">
        <row r="2">
          <cell r="K2" t="str">
            <v>Rab7</v>
          </cell>
          <cell r="L2" t="str">
            <v>Snx1</v>
          </cell>
        </row>
        <row r="3">
          <cell r="J3">
            <v>1</v>
          </cell>
          <cell r="K3">
            <v>0.2639999999999999</v>
          </cell>
          <cell r="L3">
            <v>0.15828770532603378</v>
          </cell>
        </row>
        <row r="4">
          <cell r="J4">
            <v>2</v>
          </cell>
          <cell r="K4">
            <v>0.20856269113149861</v>
          </cell>
          <cell r="L4">
            <v>1.9186388524366639E-2</v>
          </cell>
        </row>
        <row r="5">
          <cell r="J5">
            <v>3</v>
          </cell>
          <cell r="K5">
            <v>0.34125993883792011</v>
          </cell>
          <cell r="L5">
            <v>0.48984116928367899</v>
          </cell>
        </row>
        <row r="6">
          <cell r="J6">
            <v>4</v>
          </cell>
          <cell r="K6">
            <v>0.2976636085626912</v>
          </cell>
          <cell r="L6">
            <v>0.15267659170098308</v>
          </cell>
        </row>
        <row r="7">
          <cell r="J7">
            <v>5</v>
          </cell>
          <cell r="K7">
            <v>0.11696636085626926</v>
          </cell>
          <cell r="L7">
            <v>3.3576179917644194E-2</v>
          </cell>
        </row>
        <row r="8">
          <cell r="J8">
            <v>6</v>
          </cell>
          <cell r="K8">
            <v>0.1018470948012235</v>
          </cell>
          <cell r="L8">
            <v>9.7696728358748944E-2</v>
          </cell>
        </row>
        <row r="9">
          <cell r="J9">
            <v>7</v>
          </cell>
          <cell r="K9">
            <v>0.13455657492354739</v>
          </cell>
          <cell r="L9">
            <v>0.16534684827367746</v>
          </cell>
        </row>
        <row r="10">
          <cell r="J10">
            <v>8</v>
          </cell>
          <cell r="K10">
            <v>0.22331498470947977</v>
          </cell>
          <cell r="L10">
            <v>0.35979003574822377</v>
          </cell>
        </row>
        <row r="11">
          <cell r="J11">
            <v>9</v>
          </cell>
          <cell r="K11">
            <v>2.7645259938837808E-2</v>
          </cell>
          <cell r="L11">
            <v>0.22304176659577377</v>
          </cell>
        </row>
        <row r="12">
          <cell r="J12">
            <v>10</v>
          </cell>
          <cell r="K12">
            <v>9.2207951070336525E-2</v>
          </cell>
          <cell r="L12">
            <v>9.6384451785148484E-2</v>
          </cell>
        </row>
        <row r="13">
          <cell r="J13">
            <v>11</v>
          </cell>
          <cell r="K13">
            <v>5.5657492354739505E-2</v>
          </cell>
          <cell r="L13">
            <v>0</v>
          </cell>
        </row>
        <row r="14">
          <cell r="J14">
            <v>12</v>
          </cell>
          <cell r="K14">
            <v>4.2348623853210879E-2</v>
          </cell>
          <cell r="L14">
            <v>0.27096248699036168</v>
          </cell>
        </row>
        <row r="15">
          <cell r="J15">
            <v>13</v>
          </cell>
          <cell r="K15">
            <v>0.18439143730886864</v>
          </cell>
          <cell r="L15">
            <v>0.21720439838906799</v>
          </cell>
        </row>
        <row r="16">
          <cell r="J16">
            <v>14</v>
          </cell>
          <cell r="K16">
            <v>3.0556574923547283E-2</v>
          </cell>
          <cell r="L16">
            <v>0.23037241504140379</v>
          </cell>
        </row>
        <row r="17">
          <cell r="J17">
            <v>15</v>
          </cell>
          <cell r="K17">
            <v>4.914984709480158E-2</v>
          </cell>
          <cell r="L17">
            <v>0.31137155527399446</v>
          </cell>
        </row>
        <row r="18">
          <cell r="J18">
            <v>16</v>
          </cell>
          <cell r="K18">
            <v>3.4446483180427818E-2</v>
          </cell>
          <cell r="L18">
            <v>0.21711389655640545</v>
          </cell>
        </row>
        <row r="19">
          <cell r="J19">
            <v>17</v>
          </cell>
          <cell r="K19">
            <v>8.7486238532109933E-2</v>
          </cell>
          <cell r="L19">
            <v>0.24299742069776945</v>
          </cell>
        </row>
        <row r="20">
          <cell r="J20">
            <v>18</v>
          </cell>
          <cell r="K20">
            <v>0</v>
          </cell>
          <cell r="L20">
            <v>0.31960722204624603</v>
          </cell>
        </row>
        <row r="21">
          <cell r="J21">
            <v>19</v>
          </cell>
          <cell r="K21">
            <v>9.4018348623852943E-2</v>
          </cell>
          <cell r="L21">
            <v>0.22408253767138786</v>
          </cell>
        </row>
        <row r="22">
          <cell r="J22">
            <v>20</v>
          </cell>
          <cell r="K22">
            <v>0.19809174311926625</v>
          </cell>
          <cell r="L22">
            <v>0.39630752522738649</v>
          </cell>
        </row>
        <row r="23">
          <cell r="J23">
            <v>21</v>
          </cell>
          <cell r="K23">
            <v>0.25690519877675855</v>
          </cell>
          <cell r="L23">
            <v>0.33467577718448882</v>
          </cell>
        </row>
        <row r="24">
          <cell r="J24">
            <v>22</v>
          </cell>
          <cell r="K24">
            <v>0.36088073394495424</v>
          </cell>
          <cell r="L24">
            <v>0.28680030770623088</v>
          </cell>
        </row>
        <row r="25">
          <cell r="J25">
            <v>23</v>
          </cell>
          <cell r="K25">
            <v>0.41617125382262987</v>
          </cell>
          <cell r="L25">
            <v>0.40001810036653279</v>
          </cell>
        </row>
        <row r="26">
          <cell r="J26">
            <v>24</v>
          </cell>
          <cell r="K26">
            <v>0.39792048929663643</v>
          </cell>
          <cell r="L26">
            <v>0.28802208244717009</v>
          </cell>
        </row>
        <row r="27">
          <cell r="J27">
            <v>25</v>
          </cell>
          <cell r="K27">
            <v>0.4597431192660551</v>
          </cell>
          <cell r="L27">
            <v>0.25539617177247875</v>
          </cell>
        </row>
        <row r="28">
          <cell r="J28">
            <v>26</v>
          </cell>
          <cell r="K28">
            <v>0.54537003058103983</v>
          </cell>
          <cell r="L28">
            <v>0.37196253224127801</v>
          </cell>
        </row>
        <row r="29">
          <cell r="J29">
            <v>27</v>
          </cell>
          <cell r="K29">
            <v>0.39544954128440335</v>
          </cell>
          <cell r="L29">
            <v>0.50377845151364387</v>
          </cell>
        </row>
        <row r="30">
          <cell r="J30">
            <v>28</v>
          </cell>
          <cell r="K30">
            <v>0.6387033639143731</v>
          </cell>
          <cell r="L30">
            <v>0.42273406036472316</v>
          </cell>
        </row>
        <row r="31">
          <cell r="J31">
            <v>29</v>
          </cell>
          <cell r="K31">
            <v>0.69164525993883763</v>
          </cell>
          <cell r="L31">
            <v>0.55183492465722428</v>
          </cell>
        </row>
        <row r="32">
          <cell r="J32">
            <v>30</v>
          </cell>
          <cell r="K32">
            <v>0.63040978593272168</v>
          </cell>
          <cell r="L32">
            <v>0.4554504728720758</v>
          </cell>
        </row>
        <row r="33">
          <cell r="J33">
            <v>31</v>
          </cell>
          <cell r="K33">
            <v>0.67400611620795137</v>
          </cell>
          <cell r="L33">
            <v>0.26539662428164096</v>
          </cell>
        </row>
        <row r="34">
          <cell r="J34">
            <v>32</v>
          </cell>
          <cell r="K34">
            <v>0.78011009174311929</v>
          </cell>
          <cell r="L34">
            <v>0.41590117199873328</v>
          </cell>
        </row>
        <row r="35">
          <cell r="J35">
            <v>33</v>
          </cell>
          <cell r="K35">
            <v>0.94018348623853154</v>
          </cell>
          <cell r="L35">
            <v>1</v>
          </cell>
        </row>
        <row r="36">
          <cell r="J36">
            <v>34</v>
          </cell>
          <cell r="K36">
            <v>0.79684403669724768</v>
          </cell>
          <cell r="L36">
            <v>0.30698221638988166</v>
          </cell>
        </row>
        <row r="37">
          <cell r="J37">
            <v>35</v>
          </cell>
          <cell r="K37">
            <v>0.70607951070336372</v>
          </cell>
          <cell r="L37">
            <v>0.32268428435675839</v>
          </cell>
        </row>
        <row r="38">
          <cell r="J38">
            <v>36</v>
          </cell>
          <cell r="K38">
            <v>0.77118042813455634</v>
          </cell>
          <cell r="L38">
            <v>0.43440879677813471</v>
          </cell>
        </row>
        <row r="39">
          <cell r="J39">
            <v>37</v>
          </cell>
          <cell r="K39">
            <v>0.68396330275229344</v>
          </cell>
          <cell r="L39">
            <v>0.56631521788316308</v>
          </cell>
        </row>
        <row r="40">
          <cell r="J40">
            <v>38</v>
          </cell>
          <cell r="K40">
            <v>0.73514373088685037</v>
          </cell>
          <cell r="L40">
            <v>0.51165211095524654</v>
          </cell>
        </row>
        <row r="41">
          <cell r="J41">
            <v>39</v>
          </cell>
          <cell r="K41">
            <v>0.72163914373088645</v>
          </cell>
          <cell r="L41">
            <v>0.42205529661975666</v>
          </cell>
        </row>
        <row r="42">
          <cell r="J42">
            <v>40</v>
          </cell>
          <cell r="K42">
            <v>0.57560856269113125</v>
          </cell>
          <cell r="L42">
            <v>0.35028734331870298</v>
          </cell>
        </row>
        <row r="43">
          <cell r="J43">
            <v>41</v>
          </cell>
          <cell r="K43">
            <v>0.52535779816513739</v>
          </cell>
          <cell r="L43">
            <v>0.3154441377437896</v>
          </cell>
        </row>
        <row r="44">
          <cell r="J44">
            <v>42</v>
          </cell>
          <cell r="K44">
            <v>0.7597553516819574</v>
          </cell>
          <cell r="L44">
            <v>0.56319290465631944</v>
          </cell>
        </row>
        <row r="45">
          <cell r="J45">
            <v>43</v>
          </cell>
          <cell r="K45">
            <v>0.70972477064220163</v>
          </cell>
          <cell r="L45">
            <v>0.6794877596271337</v>
          </cell>
        </row>
        <row r="46">
          <cell r="J46">
            <v>44</v>
          </cell>
          <cell r="K46">
            <v>0.68844036697247746</v>
          </cell>
          <cell r="L46">
            <v>0.41228109869224827</v>
          </cell>
        </row>
        <row r="47">
          <cell r="J47">
            <v>45</v>
          </cell>
          <cell r="K47">
            <v>0.74118654434250741</v>
          </cell>
          <cell r="L47">
            <v>0.80935788949726251</v>
          </cell>
        </row>
        <row r="48">
          <cell r="J48">
            <v>46</v>
          </cell>
          <cell r="K48">
            <v>0.84349847094801245</v>
          </cell>
          <cell r="L48">
            <v>0.3096972713697464</v>
          </cell>
        </row>
        <row r="49">
          <cell r="J49">
            <v>47</v>
          </cell>
          <cell r="K49">
            <v>0.83060550458715576</v>
          </cell>
          <cell r="L49">
            <v>0.38685008371419438</v>
          </cell>
        </row>
        <row r="50">
          <cell r="J50">
            <v>48</v>
          </cell>
          <cell r="K50">
            <v>0.90363302752293595</v>
          </cell>
          <cell r="L50">
            <v>0.44513326394859598</v>
          </cell>
        </row>
        <row r="51">
          <cell r="J51">
            <v>49</v>
          </cell>
          <cell r="K51">
            <v>0.84359633027522929</v>
          </cell>
          <cell r="L51">
            <v>0.35589845694375372</v>
          </cell>
        </row>
        <row r="52">
          <cell r="J52">
            <v>50</v>
          </cell>
          <cell r="K52">
            <v>0.75182874617736994</v>
          </cell>
          <cell r="L52">
            <v>0.27132449432101052</v>
          </cell>
        </row>
        <row r="53">
          <cell r="J53">
            <v>51</v>
          </cell>
          <cell r="K53">
            <v>0.90400000000000058</v>
          </cell>
          <cell r="L53">
            <v>0.32159826236481298</v>
          </cell>
        </row>
        <row r="54">
          <cell r="J54">
            <v>52</v>
          </cell>
          <cell r="K54">
            <v>0.91168195718654399</v>
          </cell>
          <cell r="L54">
            <v>0.36725643694284887</v>
          </cell>
        </row>
        <row r="55">
          <cell r="J55">
            <v>53</v>
          </cell>
          <cell r="K55">
            <v>0.82199388379204863</v>
          </cell>
          <cell r="L55">
            <v>0.45246391239422601</v>
          </cell>
        </row>
        <row r="56">
          <cell r="J56">
            <v>54</v>
          </cell>
          <cell r="K56">
            <v>0.88114984709480115</v>
          </cell>
          <cell r="L56">
            <v>0.30146160459749349</v>
          </cell>
        </row>
        <row r="57">
          <cell r="J57">
            <v>55</v>
          </cell>
          <cell r="K57">
            <v>0.85568195718654427</v>
          </cell>
          <cell r="L57">
            <v>0.37390832164351367</v>
          </cell>
        </row>
        <row r="58">
          <cell r="J58">
            <v>56</v>
          </cell>
          <cell r="K58">
            <v>0.89529051987767583</v>
          </cell>
          <cell r="L58">
            <v>0.50006787637449623</v>
          </cell>
        </row>
        <row r="59">
          <cell r="J59">
            <v>57</v>
          </cell>
          <cell r="K59">
            <v>0.85788379204892973</v>
          </cell>
          <cell r="L59">
            <v>0.40209964251776098</v>
          </cell>
        </row>
        <row r="60">
          <cell r="J60">
            <v>58</v>
          </cell>
          <cell r="K60">
            <v>0.79099694189602432</v>
          </cell>
          <cell r="L60">
            <v>0.26589438436128365</v>
          </cell>
        </row>
        <row r="61">
          <cell r="J61">
            <v>59</v>
          </cell>
          <cell r="K61">
            <v>0.79097247706422058</v>
          </cell>
          <cell r="L61">
            <v>0.63532286528802207</v>
          </cell>
        </row>
        <row r="62">
          <cell r="J62">
            <v>60</v>
          </cell>
          <cell r="K62">
            <v>0.74377981651376113</v>
          </cell>
          <cell r="L62">
            <v>0.53151726322458093</v>
          </cell>
        </row>
        <row r="63">
          <cell r="J63">
            <v>61</v>
          </cell>
          <cell r="K63">
            <v>0.83826299694189632</v>
          </cell>
          <cell r="L63">
            <v>0.34481198244264483</v>
          </cell>
        </row>
        <row r="64">
          <cell r="J64">
            <v>62</v>
          </cell>
          <cell r="K64">
            <v>0.89135168195718584</v>
          </cell>
          <cell r="L64">
            <v>0.49843884338657818</v>
          </cell>
        </row>
        <row r="65">
          <cell r="J65">
            <v>63</v>
          </cell>
          <cell r="K65">
            <v>0.7737003058103975</v>
          </cell>
          <cell r="L65">
            <v>0.36526539662428192</v>
          </cell>
        </row>
        <row r="66">
          <cell r="J66">
            <v>64</v>
          </cell>
          <cell r="K66">
            <v>0.85093577981651336</v>
          </cell>
          <cell r="L66">
            <v>0.44934159916738237</v>
          </cell>
        </row>
        <row r="67">
          <cell r="J67">
            <v>65</v>
          </cell>
          <cell r="K67">
            <v>0.67292966360856266</v>
          </cell>
          <cell r="L67">
            <v>0.29544323272546269</v>
          </cell>
        </row>
        <row r="68">
          <cell r="J68">
            <v>66</v>
          </cell>
          <cell r="K68">
            <v>0.77308868501529038</v>
          </cell>
          <cell r="L68">
            <v>0.43336802570252059</v>
          </cell>
        </row>
        <row r="69">
          <cell r="J69">
            <v>67</v>
          </cell>
          <cell r="K69">
            <v>0.84782874617737003</v>
          </cell>
          <cell r="L69">
            <v>0.31734467622969403</v>
          </cell>
        </row>
        <row r="70">
          <cell r="J70">
            <v>68</v>
          </cell>
          <cell r="K70">
            <v>0.81607339449541283</v>
          </cell>
          <cell r="L70">
            <v>0.30254762658943762</v>
          </cell>
        </row>
        <row r="71">
          <cell r="J71">
            <v>69</v>
          </cell>
          <cell r="K71">
            <v>0.8322691131498472</v>
          </cell>
          <cell r="L71">
            <v>0.33987963256255938</v>
          </cell>
        </row>
        <row r="72">
          <cell r="J72">
            <v>70</v>
          </cell>
          <cell r="K72">
            <v>0.83892354740061159</v>
          </cell>
          <cell r="L72">
            <v>0.58446083533191562</v>
          </cell>
        </row>
        <row r="73">
          <cell r="J73">
            <v>71</v>
          </cell>
          <cell r="K73">
            <v>0.91642813455657501</v>
          </cell>
          <cell r="L73">
            <v>0.84696140096836936</v>
          </cell>
        </row>
        <row r="74">
          <cell r="J74">
            <v>72</v>
          </cell>
          <cell r="K74">
            <v>0.72760856269113117</v>
          </cell>
          <cell r="L74">
            <v>6.0500475134622297E-2</v>
          </cell>
        </row>
        <row r="75">
          <cell r="J75">
            <v>73</v>
          </cell>
          <cell r="K75">
            <v>0.81602446483180402</v>
          </cell>
          <cell r="L75">
            <v>0.10538938413502785</v>
          </cell>
        </row>
        <row r="76">
          <cell r="J76">
            <v>74</v>
          </cell>
          <cell r="K76">
            <v>0.84185932721712542</v>
          </cell>
          <cell r="L76">
            <v>0.22399203583872662</v>
          </cell>
        </row>
        <row r="77">
          <cell r="J77">
            <v>75</v>
          </cell>
          <cell r="K77">
            <v>1</v>
          </cell>
          <cell r="L77">
            <v>0.27725236436037759</v>
          </cell>
        </row>
        <row r="78">
          <cell r="J78">
            <v>76</v>
          </cell>
          <cell r="K78">
            <v>0.98397553516819503</v>
          </cell>
          <cell r="L78">
            <v>0.21263405583963141</v>
          </cell>
        </row>
        <row r="79">
          <cell r="J79">
            <v>77</v>
          </cell>
          <cell r="K79">
            <v>0.87877675840978564</v>
          </cell>
          <cell r="L79">
            <v>0.15054979863342233</v>
          </cell>
        </row>
        <row r="80">
          <cell r="J80">
            <v>78</v>
          </cell>
          <cell r="K80">
            <v>0.86744954128440355</v>
          </cell>
          <cell r="L80">
            <v>0.32856690347979545</v>
          </cell>
        </row>
        <row r="81">
          <cell r="J81">
            <v>79</v>
          </cell>
          <cell r="K81">
            <v>0.8686238532110091</v>
          </cell>
          <cell r="L81">
            <v>0.28947011176976306</v>
          </cell>
        </row>
        <row r="82">
          <cell r="J82">
            <v>80</v>
          </cell>
          <cell r="K82">
            <v>0.77188990825688042</v>
          </cell>
          <cell r="L82">
            <v>0.13593375265849097</v>
          </cell>
        </row>
        <row r="83">
          <cell r="J83">
            <v>81</v>
          </cell>
          <cell r="K83">
            <v>0.84437920489296592</v>
          </cell>
          <cell r="L83">
            <v>0.25032806914339945</v>
          </cell>
        </row>
        <row r="84">
          <cell r="J84">
            <v>82</v>
          </cell>
          <cell r="K84">
            <v>0.83821406727828751</v>
          </cell>
          <cell r="L84">
            <v>0.18340196388976873</v>
          </cell>
        </row>
        <row r="85">
          <cell r="J85">
            <v>83</v>
          </cell>
          <cell r="K85">
            <v>0.82696024464831852</v>
          </cell>
          <cell r="L85">
            <v>0.17109371464772197</v>
          </cell>
        </row>
        <row r="86">
          <cell r="J86">
            <v>84</v>
          </cell>
          <cell r="K86">
            <v>0.69918042813455605</v>
          </cell>
          <cell r="L86">
            <v>0.16788089958821711</v>
          </cell>
        </row>
        <row r="87">
          <cell r="J87">
            <v>85</v>
          </cell>
          <cell r="K87">
            <v>0.74463608562691086</v>
          </cell>
          <cell r="L87">
            <v>9.6836960948458631E-2</v>
          </cell>
        </row>
        <row r="88">
          <cell r="J88">
            <v>86</v>
          </cell>
          <cell r="K88">
            <v>0.84819571865443466</v>
          </cell>
          <cell r="L88">
            <v>0.30892800579211738</v>
          </cell>
        </row>
        <row r="89">
          <cell r="J89">
            <v>87</v>
          </cell>
          <cell r="K89">
            <v>0.87858103975535184</v>
          </cell>
          <cell r="L89">
            <v>0.37639712204172204</v>
          </cell>
        </row>
        <row r="90">
          <cell r="J90">
            <v>88</v>
          </cell>
          <cell r="K90">
            <v>0.79750458715596295</v>
          </cell>
          <cell r="L90">
            <v>0.17376351871125414</v>
          </cell>
        </row>
        <row r="91">
          <cell r="J91">
            <v>89</v>
          </cell>
          <cell r="K91">
            <v>0.58028134556574906</v>
          </cell>
          <cell r="L91">
            <v>0.17285850038463257</v>
          </cell>
        </row>
        <row r="92">
          <cell r="J92">
            <v>90</v>
          </cell>
          <cell r="K92">
            <v>0.54527217125382221</v>
          </cell>
          <cell r="L92">
            <v>0.22607357798995484</v>
          </cell>
        </row>
      </sheetData>
      <sheetData sheetId="12">
        <row r="2">
          <cell r="K2" t="str">
            <v>Rab7</v>
          </cell>
          <cell r="L2" t="str">
            <v>Snx1</v>
          </cell>
        </row>
        <row r="3">
          <cell r="J3">
            <v>1</v>
          </cell>
          <cell r="K3">
            <v>1.1812328726758589E-2</v>
          </cell>
          <cell r="L3">
            <v>0.45529969058897718</v>
          </cell>
        </row>
        <row r="4">
          <cell r="J4">
            <v>2</v>
          </cell>
          <cell r="K4">
            <v>0</v>
          </cell>
          <cell r="L4">
            <v>0.35272856712576323</v>
          </cell>
        </row>
        <row r="5">
          <cell r="J5">
            <v>3</v>
          </cell>
          <cell r="K5">
            <v>3.5963697439372985E-2</v>
          </cell>
          <cell r="L5">
            <v>0</v>
          </cell>
        </row>
        <row r="6">
          <cell r="J6">
            <v>4</v>
          </cell>
          <cell r="K6">
            <v>1.9827179774287787E-2</v>
          </cell>
          <cell r="L6">
            <v>0.40360340625941249</v>
          </cell>
        </row>
        <row r="7">
          <cell r="J7">
            <v>5</v>
          </cell>
          <cell r="K7">
            <v>3.4877125261513958E-2</v>
          </cell>
          <cell r="L7">
            <v>0.83675145806522155</v>
          </cell>
        </row>
        <row r="8">
          <cell r="J8">
            <v>6</v>
          </cell>
          <cell r="K8">
            <v>0.1627869287208652</v>
          </cell>
          <cell r="L8">
            <v>0.61769940582130722</v>
          </cell>
        </row>
        <row r="9">
          <cell r="J9">
            <v>7</v>
          </cell>
          <cell r="K9">
            <v>0.16177033915785136</v>
          </cell>
          <cell r="L9">
            <v>0.69168423646669075</v>
          </cell>
        </row>
        <row r="10">
          <cell r="J10">
            <v>8</v>
          </cell>
          <cell r="K10">
            <v>0.22763871290921409</v>
          </cell>
          <cell r="L10">
            <v>0.9061361956134828</v>
          </cell>
        </row>
        <row r="11">
          <cell r="J11">
            <v>9</v>
          </cell>
          <cell r="K11">
            <v>0.29604119397707523</v>
          </cell>
          <cell r="L11">
            <v>0.47862873415295337</v>
          </cell>
        </row>
        <row r="12">
          <cell r="J12">
            <v>10</v>
          </cell>
          <cell r="K12">
            <v>0.36298140672422446</v>
          </cell>
          <cell r="L12">
            <v>0.87590701240382296</v>
          </cell>
        </row>
        <row r="13">
          <cell r="J13">
            <v>11</v>
          </cell>
          <cell r="K13">
            <v>0.42938754162123949</v>
          </cell>
          <cell r="L13">
            <v>1</v>
          </cell>
        </row>
        <row r="14">
          <cell r="J14">
            <v>12</v>
          </cell>
          <cell r="K14">
            <v>0.54009267171523712</v>
          </cell>
          <cell r="L14">
            <v>0.92664494400481834</v>
          </cell>
        </row>
        <row r="15">
          <cell r="J15">
            <v>13</v>
          </cell>
          <cell r="K15">
            <v>0.54091772991130649</v>
          </cell>
          <cell r="L15">
            <v>0.94189644314230137</v>
          </cell>
        </row>
        <row r="16">
          <cell r="J16">
            <v>14</v>
          </cell>
          <cell r="K16">
            <v>0.5741484220762002</v>
          </cell>
          <cell r="L16">
            <v>0.65143342186687081</v>
          </cell>
        </row>
        <row r="17">
          <cell r="J17">
            <v>15</v>
          </cell>
          <cell r="K17">
            <v>0.67108539352329333</v>
          </cell>
          <cell r="L17">
            <v>0.82574409243996527</v>
          </cell>
        </row>
        <row r="18">
          <cell r="J18">
            <v>16</v>
          </cell>
          <cell r="K18">
            <v>0.73262589504081088</v>
          </cell>
          <cell r="L18">
            <v>0.73689110374852884</v>
          </cell>
        </row>
        <row r="19">
          <cell r="J19">
            <v>17</v>
          </cell>
          <cell r="K19">
            <v>0.81023661490408661</v>
          </cell>
          <cell r="L19">
            <v>0.79546014621724426</v>
          </cell>
        </row>
        <row r="20">
          <cell r="J20">
            <v>18</v>
          </cell>
          <cell r="K20">
            <v>0.79193063617880188</v>
          </cell>
          <cell r="L20">
            <v>0.69935105829522859</v>
          </cell>
        </row>
        <row r="21">
          <cell r="J21">
            <v>19</v>
          </cell>
          <cell r="K21">
            <v>1</v>
          </cell>
          <cell r="L21">
            <v>0.51115796391117441</v>
          </cell>
        </row>
        <row r="22">
          <cell r="J22">
            <v>20</v>
          </cell>
          <cell r="K22">
            <v>0.88606830303208861</v>
          </cell>
          <cell r="L22">
            <v>0.578516469976179</v>
          </cell>
        </row>
        <row r="23">
          <cell r="J23">
            <v>21</v>
          </cell>
          <cell r="K23">
            <v>0.84849500545127743</v>
          </cell>
          <cell r="L23">
            <v>0.79143506475726411</v>
          </cell>
        </row>
        <row r="24">
          <cell r="J24">
            <v>22</v>
          </cell>
          <cell r="K24">
            <v>0.5615847010637357</v>
          </cell>
          <cell r="L24">
            <v>6.4045343774814426E-2</v>
          </cell>
        </row>
        <row r="25">
          <cell r="J25">
            <v>23</v>
          </cell>
          <cell r="K25">
            <v>0.73742891239649955</v>
          </cell>
          <cell r="L25">
            <v>0.43991128391884032</v>
          </cell>
        </row>
        <row r="26">
          <cell r="J26">
            <v>24</v>
          </cell>
          <cell r="K26">
            <v>0.79133394230485909</v>
          </cell>
          <cell r="L26">
            <v>0.48511815120067842</v>
          </cell>
        </row>
        <row r="27">
          <cell r="J27">
            <v>25</v>
          </cell>
          <cell r="K27">
            <v>0.71229410378053459</v>
          </cell>
          <cell r="L27">
            <v>0.48317406423701453</v>
          </cell>
        </row>
        <row r="28">
          <cell r="J28">
            <v>26</v>
          </cell>
          <cell r="K28">
            <v>0.50287297050416946</v>
          </cell>
          <cell r="L28">
            <v>0.30204539853782758</v>
          </cell>
        </row>
        <row r="29">
          <cell r="J29">
            <v>27</v>
          </cell>
          <cell r="K29">
            <v>0.58949303120487939</v>
          </cell>
          <cell r="L29">
            <v>0.58517017606308619</v>
          </cell>
        </row>
        <row r="30">
          <cell r="J30">
            <v>28</v>
          </cell>
          <cell r="K30">
            <v>0.47601806288122112</v>
          </cell>
          <cell r="L30">
            <v>0.33583417759645084</v>
          </cell>
        </row>
        <row r="31">
          <cell r="J31">
            <v>29</v>
          </cell>
          <cell r="K31">
            <v>0.38223767569319622</v>
          </cell>
          <cell r="L31">
            <v>0.17532378631472351</v>
          </cell>
        </row>
        <row r="32">
          <cell r="J32">
            <v>30</v>
          </cell>
          <cell r="K32">
            <v>0.55328255296578943</v>
          </cell>
          <cell r="L32">
            <v>0.4915801867418752</v>
          </cell>
        </row>
        <row r="33">
          <cell r="J33">
            <v>31</v>
          </cell>
          <cell r="K33">
            <v>0.45444500103132285</v>
          </cell>
          <cell r="L33">
            <v>0.72782782508693644</v>
          </cell>
        </row>
        <row r="34">
          <cell r="J34">
            <v>32</v>
          </cell>
          <cell r="K34">
            <v>0.53552170197719318</v>
          </cell>
          <cell r="L34">
            <v>0.44782453930615296</v>
          </cell>
        </row>
        <row r="35">
          <cell r="J35">
            <v>33</v>
          </cell>
          <cell r="K35">
            <v>0.51148083213012363</v>
          </cell>
          <cell r="L35">
            <v>0.5894416910818443</v>
          </cell>
        </row>
        <row r="36">
          <cell r="J36">
            <v>34</v>
          </cell>
          <cell r="K36">
            <v>0.41027123788195791</v>
          </cell>
          <cell r="L36">
            <v>0.53895019303962066</v>
          </cell>
        </row>
        <row r="37">
          <cell r="J37">
            <v>35</v>
          </cell>
          <cell r="K37">
            <v>0.28959542682028488</v>
          </cell>
          <cell r="L37">
            <v>0.12108102187782281</v>
          </cell>
        </row>
      </sheetData>
      <sheetData sheetId="13">
        <row r="2">
          <cell r="K2" t="str">
            <v>Rab7</v>
          </cell>
          <cell r="L2" t="str">
            <v>Snx1</v>
          </cell>
        </row>
        <row r="3">
          <cell r="J3">
            <v>20</v>
          </cell>
          <cell r="K3">
            <v>0</v>
          </cell>
          <cell r="L3">
            <v>0.67892020348297366</v>
          </cell>
        </row>
        <row r="4">
          <cell r="J4">
            <v>21</v>
          </cell>
          <cell r="K4">
            <v>0.16851737692843452</v>
          </cell>
          <cell r="L4">
            <v>0.58271137351008095</v>
          </cell>
        </row>
        <row r="5">
          <cell r="J5">
            <v>22</v>
          </cell>
          <cell r="K5">
            <v>0.16009511076240729</v>
          </cell>
          <cell r="L5">
            <v>1</v>
          </cell>
        </row>
        <row r="6">
          <cell r="J6">
            <v>23</v>
          </cell>
          <cell r="K6">
            <v>0.20109361364855441</v>
          </cell>
          <cell r="L6">
            <v>0.55705321005532715</v>
          </cell>
        </row>
        <row r="7">
          <cell r="J7">
            <v>24</v>
          </cell>
          <cell r="K7">
            <v>0.19054976902815723</v>
          </cell>
          <cell r="L7">
            <v>0.40507222160335582</v>
          </cell>
        </row>
        <row r="8">
          <cell r="J8">
            <v>25</v>
          </cell>
          <cell r="K8">
            <v>0.22169293954702315</v>
          </cell>
          <cell r="L8">
            <v>0.739816568267053</v>
          </cell>
        </row>
        <row r="9">
          <cell r="J9">
            <v>26</v>
          </cell>
          <cell r="K9">
            <v>0.28036859423410992</v>
          </cell>
          <cell r="L9">
            <v>0.57918384018417401</v>
          </cell>
        </row>
        <row r="10">
          <cell r="J10">
            <v>27</v>
          </cell>
          <cell r="K10">
            <v>0.11467731992602548</v>
          </cell>
          <cell r="L10">
            <v>0.41004790018937248</v>
          </cell>
        </row>
        <row r="11">
          <cell r="J11">
            <v>28</v>
          </cell>
          <cell r="K11">
            <v>0.21464769788722832</v>
          </cell>
          <cell r="L11">
            <v>0.19501689502803468</v>
          </cell>
        </row>
        <row r="12">
          <cell r="J12">
            <v>29</v>
          </cell>
          <cell r="K12">
            <v>0.18217553860071883</v>
          </cell>
          <cell r="L12">
            <v>0.73042219004121511</v>
          </cell>
        </row>
        <row r="13">
          <cell r="J13">
            <v>30</v>
          </cell>
          <cell r="K13">
            <v>0.40839184353158758</v>
          </cell>
          <cell r="L13">
            <v>0.81853625932939755</v>
          </cell>
        </row>
        <row r="14">
          <cell r="J14">
            <v>31</v>
          </cell>
          <cell r="K14">
            <v>0.46874074311287611</v>
          </cell>
          <cell r="L14">
            <v>0.6622108350970991</v>
          </cell>
        </row>
        <row r="15">
          <cell r="J15">
            <v>32</v>
          </cell>
          <cell r="K15">
            <v>0.54298798305939633</v>
          </cell>
          <cell r="L15">
            <v>0.12305521517953349</v>
          </cell>
        </row>
        <row r="16">
          <cell r="J16">
            <v>33</v>
          </cell>
          <cell r="K16">
            <v>0.72991905978047666</v>
          </cell>
          <cell r="L16">
            <v>0.64672682039285601</v>
          </cell>
        </row>
        <row r="17">
          <cell r="J17">
            <v>34</v>
          </cell>
          <cell r="K17">
            <v>1</v>
          </cell>
          <cell r="L17">
            <v>0.99572982807916499</v>
          </cell>
        </row>
        <row r="18">
          <cell r="J18">
            <v>35</v>
          </cell>
          <cell r="K18">
            <v>0.85309069948041327</v>
          </cell>
          <cell r="L18">
            <v>0.66161672422115614</v>
          </cell>
        </row>
        <row r="19">
          <cell r="J19">
            <v>36</v>
          </cell>
          <cell r="K19">
            <v>0.97902439414924702</v>
          </cell>
          <cell r="L19">
            <v>0.68456425680442434</v>
          </cell>
        </row>
        <row r="20">
          <cell r="J20">
            <v>37</v>
          </cell>
          <cell r="K20">
            <v>0.82800003202382544</v>
          </cell>
          <cell r="L20">
            <v>0.42334113103857984</v>
          </cell>
        </row>
        <row r="21">
          <cell r="J21">
            <v>38</v>
          </cell>
          <cell r="K21">
            <v>0.77071741375583436</v>
          </cell>
          <cell r="L21">
            <v>7.9685121235751055E-2</v>
          </cell>
        </row>
        <row r="22">
          <cell r="J22">
            <v>39</v>
          </cell>
          <cell r="K22">
            <v>0.8402411394077195</v>
          </cell>
          <cell r="L22">
            <v>4.5300954290595427E-2</v>
          </cell>
        </row>
        <row r="23">
          <cell r="J23">
            <v>40</v>
          </cell>
          <cell r="K23">
            <v>0.70778259024714352</v>
          </cell>
          <cell r="L23">
            <v>8.0947606847134312E-3</v>
          </cell>
        </row>
        <row r="24">
          <cell r="J24">
            <v>41</v>
          </cell>
          <cell r="K24">
            <v>0.87891791492870686</v>
          </cell>
          <cell r="L24">
            <v>0.12936764323641914</v>
          </cell>
        </row>
        <row r="25">
          <cell r="J25">
            <v>42</v>
          </cell>
          <cell r="K25">
            <v>0.78194176467291654</v>
          </cell>
          <cell r="L25">
            <v>5.2727340239881225E-3</v>
          </cell>
        </row>
        <row r="26">
          <cell r="J26">
            <v>43</v>
          </cell>
          <cell r="K26">
            <v>0.86349844284147403</v>
          </cell>
          <cell r="L26">
            <v>0</v>
          </cell>
        </row>
        <row r="27">
          <cell r="J27">
            <v>44</v>
          </cell>
          <cell r="K27">
            <v>0.7137230099193802</v>
          </cell>
          <cell r="L27">
            <v>0.18369165645538582</v>
          </cell>
        </row>
        <row r="28">
          <cell r="J28">
            <v>45</v>
          </cell>
          <cell r="K28">
            <v>0.89405717854083433</v>
          </cell>
          <cell r="L28">
            <v>0.19122943819390287</v>
          </cell>
        </row>
        <row r="29">
          <cell r="J29">
            <v>46</v>
          </cell>
          <cell r="K29">
            <v>0.62361597028188953</v>
          </cell>
          <cell r="L29">
            <v>0.41639746017600571</v>
          </cell>
        </row>
        <row r="30">
          <cell r="J30">
            <v>47</v>
          </cell>
          <cell r="K30">
            <v>0.55957632478564023</v>
          </cell>
          <cell r="L30">
            <v>0.44157290854405623</v>
          </cell>
        </row>
      </sheetData>
      <sheetData sheetId="14">
        <row r="2">
          <cell r="K2" t="str">
            <v>Rab7</v>
          </cell>
          <cell r="L2" t="str">
            <v>Snx1</v>
          </cell>
        </row>
        <row r="3">
          <cell r="J3">
            <v>20</v>
          </cell>
          <cell r="K3">
            <v>6.4402775507778134E-2</v>
          </cell>
          <cell r="L3">
            <v>0.4221541448026937</v>
          </cell>
        </row>
        <row r="4">
          <cell r="J4">
            <v>21</v>
          </cell>
          <cell r="K4">
            <v>3.9337028067099655E-2</v>
          </cell>
          <cell r="L4">
            <v>0.28441869635111805</v>
          </cell>
        </row>
        <row r="5">
          <cell r="J5">
            <v>22</v>
          </cell>
          <cell r="K5">
            <v>0.16278620566690918</v>
          </cell>
          <cell r="L5">
            <v>0.50235069307531188</v>
          </cell>
        </row>
        <row r="6">
          <cell r="J6">
            <v>23</v>
          </cell>
          <cell r="K6">
            <v>0.2201164881208863</v>
          </cell>
          <cell r="L6">
            <v>0.64041978828596668</v>
          </cell>
        </row>
        <row r="7">
          <cell r="J7">
            <v>24</v>
          </cell>
          <cell r="K7">
            <v>0.35294860555993057</v>
          </cell>
          <cell r="L7">
            <v>0.39655433892444464</v>
          </cell>
        </row>
        <row r="8">
          <cell r="J8">
            <v>25</v>
          </cell>
          <cell r="K8">
            <v>0.18254015422789494</v>
          </cell>
          <cell r="L8">
            <v>0.20222026752403868</v>
          </cell>
        </row>
        <row r="9">
          <cell r="J9">
            <v>26</v>
          </cell>
          <cell r="K9">
            <v>0.11773620789563626</v>
          </cell>
          <cell r="L9">
            <v>0.40519882313688566</v>
          </cell>
        </row>
        <row r="10">
          <cell r="J10">
            <v>27</v>
          </cell>
          <cell r="K10">
            <v>0</v>
          </cell>
          <cell r="L10">
            <v>0.19845915860353688</v>
          </cell>
        </row>
        <row r="11">
          <cell r="J11">
            <v>28</v>
          </cell>
          <cell r="K11">
            <v>0.19785893645156963</v>
          </cell>
          <cell r="L11">
            <v>1</v>
          </cell>
        </row>
        <row r="12">
          <cell r="J12">
            <v>29</v>
          </cell>
          <cell r="K12">
            <v>0.11801108420129854</v>
          </cell>
          <cell r="L12">
            <v>0.85947405138159971</v>
          </cell>
        </row>
        <row r="13">
          <cell r="J13">
            <v>30</v>
          </cell>
          <cell r="K13">
            <v>0.24743324963226038</v>
          </cell>
          <cell r="L13">
            <v>0.50741605750856833</v>
          </cell>
        </row>
        <row r="14">
          <cell r="J14">
            <v>31</v>
          </cell>
          <cell r="K14">
            <v>0.25166040146798807</v>
          </cell>
          <cell r="L14">
            <v>0.26024447207983215</v>
          </cell>
        </row>
        <row r="15">
          <cell r="J15">
            <v>32</v>
          </cell>
          <cell r="K15">
            <v>0.25629615321753879</v>
          </cell>
          <cell r="L15">
            <v>0.33249416118171587</v>
          </cell>
        </row>
        <row r="16">
          <cell r="J16">
            <v>33</v>
          </cell>
          <cell r="K16">
            <v>0.33425701677488373</v>
          </cell>
          <cell r="L16">
            <v>0.31371894810276379</v>
          </cell>
        </row>
        <row r="17">
          <cell r="J17">
            <v>34</v>
          </cell>
          <cell r="K17">
            <v>0.3937788805848183</v>
          </cell>
          <cell r="L17">
            <v>0.2414085959537749</v>
          </cell>
        </row>
        <row r="18">
          <cell r="J18">
            <v>35</v>
          </cell>
          <cell r="K18">
            <v>0.5095983834301594</v>
          </cell>
          <cell r="L18">
            <v>0.52655524887015126</v>
          </cell>
        </row>
        <row r="19">
          <cell r="J19">
            <v>36</v>
          </cell>
          <cell r="K19">
            <v>0.69697487481984466</v>
          </cell>
          <cell r="L19">
            <v>0.70948466741484328</v>
          </cell>
        </row>
        <row r="20">
          <cell r="J20">
            <v>37</v>
          </cell>
          <cell r="K20">
            <v>0.82982927952691554</v>
          </cell>
          <cell r="L20">
            <v>0.92298826170038561</v>
          </cell>
        </row>
        <row r="21">
          <cell r="J21">
            <v>38</v>
          </cell>
          <cell r="K21">
            <v>0.84449430188847441</v>
          </cell>
          <cell r="L21">
            <v>0.85592526312596851</v>
          </cell>
        </row>
        <row r="22">
          <cell r="J22">
            <v>39</v>
          </cell>
          <cell r="K22">
            <v>0.96480097469652171</v>
          </cell>
          <cell r="L22">
            <v>0.69164973156601661</v>
          </cell>
        </row>
        <row r="23">
          <cell r="J23">
            <v>40</v>
          </cell>
          <cell r="K23">
            <v>1</v>
          </cell>
          <cell r="L23">
            <v>0.75658952349176567</v>
          </cell>
        </row>
        <row r="24">
          <cell r="J24">
            <v>41</v>
          </cell>
          <cell r="K24">
            <v>0.85305261281072187</v>
          </cell>
          <cell r="L24">
            <v>0.55922229973611626</v>
          </cell>
        </row>
        <row r="25">
          <cell r="J25">
            <v>42</v>
          </cell>
          <cell r="K25">
            <v>0.56357814659079086</v>
          </cell>
          <cell r="L25">
            <v>0.20858988747004795</v>
          </cell>
        </row>
        <row r="26">
          <cell r="J26">
            <v>43</v>
          </cell>
          <cell r="K26">
            <v>0.50431630090783486</v>
          </cell>
          <cell r="L26">
            <v>0.16103005853984126</v>
          </cell>
        </row>
        <row r="27">
          <cell r="J27">
            <v>44</v>
          </cell>
          <cell r="K27">
            <v>0.29486055599304678</v>
          </cell>
          <cell r="L27">
            <v>0.4122660681246032</v>
          </cell>
        </row>
        <row r="28">
          <cell r="J28">
            <v>45</v>
          </cell>
          <cell r="K28">
            <v>0.23841433517079466</v>
          </cell>
          <cell r="L28">
            <v>0.37856774545785599</v>
          </cell>
        </row>
        <row r="29">
          <cell r="J29">
            <v>46</v>
          </cell>
          <cell r="K29">
            <v>0.36412938501998432</v>
          </cell>
          <cell r="L29">
            <v>5.6992932755012875E-2</v>
          </cell>
        </row>
        <row r="30">
          <cell r="J30">
            <v>47</v>
          </cell>
          <cell r="K30">
            <v>0.3857926095419224</v>
          </cell>
          <cell r="L30">
            <v>8.140980921471766E-2</v>
          </cell>
        </row>
        <row r="31">
          <cell r="J31">
            <v>48</v>
          </cell>
          <cell r="K31">
            <v>0.49939824376327935</v>
          </cell>
          <cell r="L31">
            <v>0.14586429676362725</v>
          </cell>
        </row>
        <row r="32">
          <cell r="J32">
            <v>49</v>
          </cell>
          <cell r="K32">
            <v>0.4168684902604643</v>
          </cell>
          <cell r="L32">
            <v>0.52801116200066611</v>
          </cell>
        </row>
        <row r="33">
          <cell r="J33">
            <v>50</v>
          </cell>
          <cell r="K33">
            <v>0.37045896913956322</v>
          </cell>
          <cell r="L33">
            <v>0.1033395007431218</v>
          </cell>
        </row>
        <row r="34">
          <cell r="J34">
            <v>51</v>
          </cell>
          <cell r="K34">
            <v>0.53543675616242947</v>
          </cell>
          <cell r="L34">
            <v>0.48630531711607927</v>
          </cell>
        </row>
        <row r="35">
          <cell r="J35">
            <v>52</v>
          </cell>
          <cell r="K35">
            <v>0.54126859129607896</v>
          </cell>
          <cell r="L35">
            <v>0.34295853680730437</v>
          </cell>
        </row>
        <row r="36">
          <cell r="J36">
            <v>53</v>
          </cell>
          <cell r="K36">
            <v>0.38499769698230418</v>
          </cell>
          <cell r="L36">
            <v>0</v>
          </cell>
        </row>
        <row r="37">
          <cell r="J37">
            <v>54</v>
          </cell>
          <cell r="K37">
            <v>0.42143738020593446</v>
          </cell>
          <cell r="L37">
            <v>0.19403075616488194</v>
          </cell>
        </row>
      </sheetData>
      <sheetData sheetId="15">
        <row r="2">
          <cell r="K2" t="str">
            <v>Rab7</v>
          </cell>
          <cell r="L2" t="str">
            <v>Snx1</v>
          </cell>
        </row>
        <row r="3">
          <cell r="J3">
            <v>3</v>
          </cell>
          <cell r="K3">
            <v>0</v>
          </cell>
          <cell r="L3">
            <v>1.9120849962963701E-2</v>
          </cell>
        </row>
        <row r="4">
          <cell r="J4">
            <v>4</v>
          </cell>
          <cell r="K4">
            <v>0.15597188073553409</v>
          </cell>
          <cell r="L4">
            <v>0.75084299786624753</v>
          </cell>
        </row>
        <row r="5">
          <cell r="J5">
            <v>5</v>
          </cell>
          <cell r="K5">
            <v>0.14897669425494339</v>
          </cell>
          <cell r="L5">
            <v>0.45484848149826973</v>
          </cell>
        </row>
        <row r="6">
          <cell r="J6">
            <v>6</v>
          </cell>
          <cell r="K6">
            <v>0.23174152439657877</v>
          </cell>
          <cell r="L6">
            <v>1</v>
          </cell>
        </row>
        <row r="7">
          <cell r="J7">
            <v>7</v>
          </cell>
          <cell r="K7">
            <v>0.15606422643164661</v>
          </cell>
          <cell r="L7">
            <v>0.10432167693005026</v>
          </cell>
        </row>
        <row r="8">
          <cell r="J8">
            <v>8</v>
          </cell>
          <cell r="K8">
            <v>0.11090718103219468</v>
          </cell>
          <cell r="L8">
            <v>0</v>
          </cell>
        </row>
        <row r="9">
          <cell r="J9">
            <v>9</v>
          </cell>
          <cell r="K9">
            <v>0.226373930809987</v>
          </cell>
          <cell r="L9">
            <v>0.48702612464207151</v>
          </cell>
        </row>
        <row r="10">
          <cell r="J10">
            <v>10</v>
          </cell>
          <cell r="K10">
            <v>0.30878092137918289</v>
          </cell>
          <cell r="L10">
            <v>0.59070657040828733</v>
          </cell>
        </row>
        <row r="11">
          <cell r="J11">
            <v>11</v>
          </cell>
          <cell r="K11">
            <v>0.43457884590966295</v>
          </cell>
          <cell r="L11">
            <v>0.72962156305624026</v>
          </cell>
        </row>
        <row r="12">
          <cell r="J12">
            <v>12</v>
          </cell>
          <cell r="K12">
            <v>0.67612055730627618</v>
          </cell>
          <cell r="L12">
            <v>0.76639838144409678</v>
          </cell>
        </row>
        <row r="13">
          <cell r="J13">
            <v>13</v>
          </cell>
          <cell r="K13">
            <v>0.62140573235908636</v>
          </cell>
          <cell r="L13">
            <v>0.39228422018551429</v>
          </cell>
        </row>
        <row r="14">
          <cell r="J14">
            <v>14</v>
          </cell>
          <cell r="K14">
            <v>0.75296371968463938</v>
          </cell>
          <cell r="L14">
            <v>0.74718355794850244</v>
          </cell>
        </row>
        <row r="15">
          <cell r="J15">
            <v>15</v>
          </cell>
          <cell r="K15">
            <v>0.85837633179808615</v>
          </cell>
          <cell r="L15">
            <v>0.71027407104399054</v>
          </cell>
        </row>
        <row r="16">
          <cell r="J16">
            <v>16</v>
          </cell>
          <cell r="K16">
            <v>0.93717029700684529</v>
          </cell>
          <cell r="L16">
            <v>0.8565908613503439</v>
          </cell>
        </row>
        <row r="17">
          <cell r="J17">
            <v>17</v>
          </cell>
          <cell r="K17">
            <v>0.83958398263900924</v>
          </cell>
          <cell r="L17">
            <v>0.60976661396778342</v>
          </cell>
        </row>
        <row r="18">
          <cell r="J18">
            <v>18</v>
          </cell>
          <cell r="K18">
            <v>0.76322563516524111</v>
          </cell>
          <cell r="L18">
            <v>0.23400515196072941</v>
          </cell>
        </row>
        <row r="19">
          <cell r="J19">
            <v>19</v>
          </cell>
          <cell r="K19">
            <v>1</v>
          </cell>
          <cell r="L19">
            <v>0.49195697117776455</v>
          </cell>
        </row>
        <row r="20">
          <cell r="J20">
            <v>20</v>
          </cell>
          <cell r="K20">
            <v>0.8354399695259207</v>
          </cell>
          <cell r="L20">
            <v>0.27857624570209238</v>
          </cell>
        </row>
        <row r="21">
          <cell r="J21">
            <v>21</v>
          </cell>
          <cell r="K21">
            <v>0.77513822996386961</v>
          </cell>
          <cell r="L21">
            <v>0.22575206465379039</v>
          </cell>
        </row>
        <row r="22">
          <cell r="J22">
            <v>22</v>
          </cell>
          <cell r="K22">
            <v>0.55267744802668795</v>
          </cell>
          <cell r="L22">
            <v>0.24294922112525033</v>
          </cell>
        </row>
        <row r="23">
          <cell r="J23">
            <v>23</v>
          </cell>
          <cell r="K23">
            <v>0.53905645784996126</v>
          </cell>
          <cell r="L23">
            <v>0.26504958485809976</v>
          </cell>
        </row>
        <row r="24">
          <cell r="J24">
            <v>24</v>
          </cell>
          <cell r="K24">
            <v>0.68459327492467981</v>
          </cell>
          <cell r="L24">
            <v>0.18230312544913777</v>
          </cell>
        </row>
        <row r="25">
          <cell r="J25">
            <v>25</v>
          </cell>
          <cell r="K25">
            <v>0.32828894968313871</v>
          </cell>
          <cell r="L25">
            <v>0.22255143668947819</v>
          </cell>
        </row>
      </sheetData>
      <sheetData sheetId="16">
        <row r="2">
          <cell r="K2" t="str">
            <v>Rab7</v>
          </cell>
          <cell r="L2" t="str">
            <v>Snx1</v>
          </cell>
        </row>
        <row r="3">
          <cell r="J3">
            <v>1</v>
          </cell>
          <cell r="K3">
            <v>1.8763531392829804E-3</v>
          </cell>
          <cell r="L3">
            <v>0.17028682580579055</v>
          </cell>
        </row>
        <row r="4">
          <cell r="J4">
            <v>2</v>
          </cell>
          <cell r="K4">
            <v>0</v>
          </cell>
          <cell r="L4">
            <v>0</v>
          </cell>
        </row>
        <row r="5">
          <cell r="J5">
            <v>3</v>
          </cell>
          <cell r="K5">
            <v>3.7206318659289447E-3</v>
          </cell>
          <cell r="L5">
            <v>0.15907656082037955</v>
          </cell>
        </row>
        <row r="6">
          <cell r="J6">
            <v>4</v>
          </cell>
          <cell r="K6">
            <v>7.644936252104878E-2</v>
          </cell>
          <cell r="L6">
            <v>0.10425375808350469</v>
          </cell>
        </row>
        <row r="7">
          <cell r="J7">
            <v>5</v>
          </cell>
          <cell r="K7">
            <v>0.30140325555288244</v>
          </cell>
          <cell r="L7">
            <v>0.12807343832647936</v>
          </cell>
        </row>
        <row r="8">
          <cell r="J8">
            <v>6</v>
          </cell>
          <cell r="K8">
            <v>6.1887579183705896E-2</v>
          </cell>
          <cell r="L8">
            <v>0.17613936901735261</v>
          </cell>
        </row>
        <row r="9">
          <cell r="J9">
            <v>7</v>
          </cell>
          <cell r="K9">
            <v>0.29197337823751091</v>
          </cell>
          <cell r="L9">
            <v>0.27094033135973467</v>
          </cell>
        </row>
        <row r="10">
          <cell r="J10">
            <v>8</v>
          </cell>
          <cell r="K10">
            <v>6.5143132066393772E-2</v>
          </cell>
          <cell r="L10">
            <v>0.12278396778541767</v>
          </cell>
        </row>
        <row r="11">
          <cell r="J11">
            <v>9</v>
          </cell>
          <cell r="K11">
            <v>0.35944992382327001</v>
          </cell>
          <cell r="L11">
            <v>0.32458580033101808</v>
          </cell>
        </row>
        <row r="12">
          <cell r="J12">
            <v>10</v>
          </cell>
          <cell r="K12">
            <v>0.30269425066153499</v>
          </cell>
          <cell r="L12">
            <v>0.30484413124712056</v>
          </cell>
        </row>
        <row r="13">
          <cell r="J13">
            <v>11</v>
          </cell>
          <cell r="K13">
            <v>0.37751583674123962</v>
          </cell>
          <cell r="L13">
            <v>0.24374221509376068</v>
          </cell>
        </row>
        <row r="14">
          <cell r="J14">
            <v>12</v>
          </cell>
          <cell r="K14">
            <v>0.44140004811161876</v>
          </cell>
          <cell r="L14">
            <v>0.35816540686266141</v>
          </cell>
        </row>
        <row r="15">
          <cell r="J15">
            <v>13</v>
          </cell>
          <cell r="K15">
            <v>0.36901611739234969</v>
          </cell>
          <cell r="L15">
            <v>0.3542750865937514</v>
          </cell>
        </row>
        <row r="16">
          <cell r="J16">
            <v>14</v>
          </cell>
          <cell r="K16">
            <v>0.38253548231897977</v>
          </cell>
          <cell r="L16">
            <v>0.2739945740269934</v>
          </cell>
        </row>
        <row r="17">
          <cell r="J17">
            <v>15</v>
          </cell>
          <cell r="K17">
            <v>0.22881084115147118</v>
          </cell>
          <cell r="L17">
            <v>0.3448393536608253</v>
          </cell>
        </row>
        <row r="18">
          <cell r="J18">
            <v>16</v>
          </cell>
          <cell r="K18">
            <v>0.26616951327078797</v>
          </cell>
          <cell r="L18">
            <v>0.40072005050591175</v>
          </cell>
        </row>
        <row r="19">
          <cell r="J19">
            <v>17</v>
          </cell>
          <cell r="K19">
            <v>0.22006254510464249</v>
          </cell>
          <cell r="L19">
            <v>0.38459569675977229</v>
          </cell>
        </row>
        <row r="20">
          <cell r="J20">
            <v>18</v>
          </cell>
          <cell r="K20">
            <v>0.29615107048352129</v>
          </cell>
          <cell r="L20">
            <v>0.27194703704335654</v>
          </cell>
        </row>
        <row r="21">
          <cell r="J21">
            <v>19</v>
          </cell>
          <cell r="K21">
            <v>0.39913399085879209</v>
          </cell>
          <cell r="L21">
            <v>0.38754756257784867</v>
          </cell>
        </row>
        <row r="22">
          <cell r="J22">
            <v>20</v>
          </cell>
          <cell r="K22">
            <v>0.40448239916606521</v>
          </cell>
          <cell r="L22">
            <v>0.33748528332793021</v>
          </cell>
        </row>
        <row r="23">
          <cell r="J23">
            <v>21</v>
          </cell>
          <cell r="K23">
            <v>0.37774837623286012</v>
          </cell>
          <cell r="L23">
            <v>0.35982049925776838</v>
          </cell>
        </row>
        <row r="24">
          <cell r="J24">
            <v>22</v>
          </cell>
          <cell r="K24">
            <v>0.27555929757036335</v>
          </cell>
          <cell r="L24">
            <v>0.37249816574811834</v>
          </cell>
        </row>
        <row r="25">
          <cell r="J25">
            <v>23</v>
          </cell>
          <cell r="K25">
            <v>0.41973378237511011</v>
          </cell>
          <cell r="L25">
            <v>0.38580715614175687</v>
          </cell>
        </row>
        <row r="26">
          <cell r="J26">
            <v>24</v>
          </cell>
          <cell r="K26">
            <v>0.33189800336781355</v>
          </cell>
          <cell r="L26">
            <v>0.44859829030661785</v>
          </cell>
        </row>
        <row r="27">
          <cell r="J27">
            <v>25</v>
          </cell>
          <cell r="K27">
            <v>0.47759602277283286</v>
          </cell>
          <cell r="L27">
            <v>0.40821062330438329</v>
          </cell>
        </row>
        <row r="28">
          <cell r="J28">
            <v>26</v>
          </cell>
          <cell r="K28">
            <v>0.62575575334776656</v>
          </cell>
          <cell r="L28">
            <v>0.43615950313102575</v>
          </cell>
        </row>
        <row r="29">
          <cell r="J29">
            <v>27</v>
          </cell>
          <cell r="K29">
            <v>0.62789672039130751</v>
          </cell>
          <cell r="L29">
            <v>0.73013462555667341</v>
          </cell>
        </row>
        <row r="30">
          <cell r="J30">
            <v>28</v>
          </cell>
          <cell r="K30">
            <v>0.70030470692005453</v>
          </cell>
          <cell r="L30">
            <v>0.68333134267237639</v>
          </cell>
        </row>
        <row r="31">
          <cell r="J31">
            <v>29</v>
          </cell>
          <cell r="K31">
            <v>0.70618234303584315</v>
          </cell>
          <cell r="L31">
            <v>0.52300919685361824</v>
          </cell>
        </row>
        <row r="32">
          <cell r="J32">
            <v>30</v>
          </cell>
          <cell r="K32">
            <v>0.70161975783818442</v>
          </cell>
          <cell r="L32">
            <v>0.38585834456634849</v>
          </cell>
        </row>
        <row r="33">
          <cell r="J33">
            <v>31</v>
          </cell>
          <cell r="K33">
            <v>0.63626814208964799</v>
          </cell>
          <cell r="L33">
            <v>0.56148582933779234</v>
          </cell>
        </row>
        <row r="34">
          <cell r="J34">
            <v>32</v>
          </cell>
          <cell r="K34">
            <v>0.35170395317135705</v>
          </cell>
          <cell r="L34">
            <v>0.33199105908850485</v>
          </cell>
        </row>
        <row r="35">
          <cell r="J35">
            <v>33</v>
          </cell>
          <cell r="K35">
            <v>0.62805709245449448</v>
          </cell>
          <cell r="L35">
            <v>0.43796816079990475</v>
          </cell>
        </row>
        <row r="36">
          <cell r="J36">
            <v>34</v>
          </cell>
          <cell r="K36">
            <v>0.80574131986207997</v>
          </cell>
          <cell r="L36">
            <v>0.63645980855529116</v>
          </cell>
        </row>
        <row r="37">
          <cell r="J37">
            <v>35</v>
          </cell>
          <cell r="K37">
            <v>0.80320744126373156</v>
          </cell>
          <cell r="L37">
            <v>1</v>
          </cell>
        </row>
        <row r="38">
          <cell r="J38">
            <v>36</v>
          </cell>
          <cell r="K38">
            <v>0.63501723999679249</v>
          </cell>
          <cell r="L38">
            <v>0.80379476854300635</v>
          </cell>
        </row>
        <row r="39">
          <cell r="J39">
            <v>37</v>
          </cell>
          <cell r="K39">
            <v>0.69485205677171069</v>
          </cell>
          <cell r="L39">
            <v>0.96009009162727998</v>
          </cell>
        </row>
        <row r="40">
          <cell r="J40">
            <v>38</v>
          </cell>
          <cell r="K40">
            <v>0.57454093496912806</v>
          </cell>
          <cell r="L40">
            <v>0.73443445322231182</v>
          </cell>
        </row>
        <row r="41">
          <cell r="J41">
            <v>39</v>
          </cell>
          <cell r="K41">
            <v>0.82974901772111276</v>
          </cell>
          <cell r="L41">
            <v>0.57371986281502185</v>
          </cell>
        </row>
        <row r="42">
          <cell r="J42">
            <v>40</v>
          </cell>
          <cell r="K42">
            <v>0.75336380402533842</v>
          </cell>
          <cell r="L42">
            <v>0.35342194618390349</v>
          </cell>
        </row>
        <row r="43">
          <cell r="J43">
            <v>41</v>
          </cell>
          <cell r="K43">
            <v>0.92407986528746722</v>
          </cell>
          <cell r="L43">
            <v>0.58325797259713019</v>
          </cell>
        </row>
        <row r="44">
          <cell r="J44">
            <v>42</v>
          </cell>
          <cell r="K44">
            <v>0.76167107689840396</v>
          </cell>
          <cell r="L44">
            <v>0.37674680498916502</v>
          </cell>
        </row>
        <row r="45">
          <cell r="J45">
            <v>43</v>
          </cell>
          <cell r="K45">
            <v>0.80197257637719532</v>
          </cell>
          <cell r="L45">
            <v>0.48449843875304993</v>
          </cell>
        </row>
        <row r="46">
          <cell r="J46">
            <v>44</v>
          </cell>
          <cell r="K46">
            <v>0.91440942987731555</v>
          </cell>
          <cell r="L46">
            <v>0.43933318545566236</v>
          </cell>
        </row>
        <row r="47">
          <cell r="J47">
            <v>45</v>
          </cell>
          <cell r="K47">
            <v>1</v>
          </cell>
          <cell r="L47">
            <v>0.48659716416127841</v>
          </cell>
        </row>
        <row r="48">
          <cell r="J48">
            <v>46</v>
          </cell>
          <cell r="K48">
            <v>0.92739154839227</v>
          </cell>
          <cell r="L48">
            <v>0.24234306482160803</v>
          </cell>
        </row>
        <row r="49">
          <cell r="J49">
            <v>47</v>
          </cell>
          <cell r="K49">
            <v>0.77419613503327744</v>
          </cell>
          <cell r="L49">
            <v>0.34289419352637079</v>
          </cell>
        </row>
        <row r="50">
          <cell r="J50">
            <v>48</v>
          </cell>
          <cell r="K50">
            <v>0.86288188597546289</v>
          </cell>
          <cell r="L50">
            <v>0.40735748289453444</v>
          </cell>
        </row>
        <row r="51">
          <cell r="J51">
            <v>49</v>
          </cell>
          <cell r="K51">
            <v>0.71696736428514174</v>
          </cell>
          <cell r="L51">
            <v>0.16352995375978896</v>
          </cell>
        </row>
        <row r="52">
          <cell r="J52">
            <v>50</v>
          </cell>
          <cell r="K52">
            <v>0.6825194451126616</v>
          </cell>
          <cell r="L52">
            <v>0.22546794751480206</v>
          </cell>
        </row>
        <row r="53">
          <cell r="J53">
            <v>51</v>
          </cell>
          <cell r="K53">
            <v>0.6702189078662496</v>
          </cell>
          <cell r="L53">
            <v>0.22041735628849818</v>
          </cell>
        </row>
        <row r="54">
          <cell r="J54">
            <v>52</v>
          </cell>
          <cell r="K54">
            <v>0.73924304386175921</v>
          </cell>
          <cell r="L54">
            <v>0.13326053201835969</v>
          </cell>
        </row>
      </sheetData>
      <sheetData sheetId="17">
        <row r="2">
          <cell r="K2" t="str">
            <v>Rab7</v>
          </cell>
          <cell r="L2" t="str">
            <v>Snx1</v>
          </cell>
        </row>
        <row r="3">
          <cell r="J3">
            <v>21</v>
          </cell>
          <cell r="K3">
            <v>0.14301304211787513</v>
          </cell>
          <cell r="L3">
            <v>0.2701296684525214</v>
          </cell>
        </row>
        <row r="4">
          <cell r="J4">
            <v>22</v>
          </cell>
          <cell r="K4">
            <v>9.7758648320703301E-2</v>
          </cell>
          <cell r="L4">
            <v>0.35326241685431214</v>
          </cell>
        </row>
        <row r="5">
          <cell r="J5">
            <v>23</v>
          </cell>
          <cell r="K5">
            <v>1.8735166403382124E-2</v>
          </cell>
          <cell r="L5">
            <v>0.48492377772601514</v>
          </cell>
        </row>
        <row r="6">
          <cell r="J6">
            <v>24</v>
          </cell>
          <cell r="K6">
            <v>1.112662835687607E-2</v>
          </cell>
          <cell r="L6">
            <v>0.27810130186091209</v>
          </cell>
        </row>
        <row r="7">
          <cell r="J7">
            <v>25</v>
          </cell>
          <cell r="K7">
            <v>6.4821386325999722E-2</v>
          </cell>
          <cell r="L7">
            <v>0.40805445557367487</v>
          </cell>
        </row>
        <row r="8">
          <cell r="J8">
            <v>26</v>
          </cell>
          <cell r="K8">
            <v>9.8804154551767817E-2</v>
          </cell>
          <cell r="L8">
            <v>0.25123586199756842</v>
          </cell>
        </row>
        <row r="9">
          <cell r="J9">
            <v>27</v>
          </cell>
          <cell r="K9">
            <v>4.5246762364828476E-2</v>
          </cell>
          <cell r="L9">
            <v>0.26088982063824939</v>
          </cell>
        </row>
        <row r="10">
          <cell r="J10">
            <v>28</v>
          </cell>
          <cell r="K10">
            <v>0</v>
          </cell>
          <cell r="L10">
            <v>0.36027641897662904</v>
          </cell>
        </row>
        <row r="11">
          <cell r="J11">
            <v>29</v>
          </cell>
          <cell r="K11">
            <v>6.2959316834175719E-3</v>
          </cell>
          <cell r="L11">
            <v>0.31550068587105617</v>
          </cell>
        </row>
        <row r="12">
          <cell r="J12">
            <v>30</v>
          </cell>
          <cell r="K12">
            <v>3.0411257888993282E-2</v>
          </cell>
          <cell r="L12">
            <v>0.24334187436912916</v>
          </cell>
        </row>
        <row r="13">
          <cell r="J13">
            <v>31</v>
          </cell>
          <cell r="K13">
            <v>9.2492960003662233E-3</v>
          </cell>
          <cell r="L13">
            <v>0.10458886559515629</v>
          </cell>
        </row>
        <row r="14">
          <cell r="J14">
            <v>32</v>
          </cell>
          <cell r="K14">
            <v>0.15193418652746923</v>
          </cell>
          <cell r="L14">
            <v>0.29740921914227403</v>
          </cell>
        </row>
        <row r="15">
          <cell r="J15">
            <v>33</v>
          </cell>
          <cell r="K15">
            <v>0.14557720338530353</v>
          </cell>
          <cell r="L15">
            <v>0</v>
          </cell>
        </row>
        <row r="16">
          <cell r="J16">
            <v>34</v>
          </cell>
          <cell r="K16">
            <v>0.28414112044689666</v>
          </cell>
          <cell r="L16">
            <v>0.56937650438698717</v>
          </cell>
        </row>
        <row r="17">
          <cell r="J17">
            <v>35</v>
          </cell>
          <cell r="K17">
            <v>0.24738051084808099</v>
          </cell>
          <cell r="L17">
            <v>0.4467479359163517</v>
          </cell>
        </row>
        <row r="18">
          <cell r="J18">
            <v>36</v>
          </cell>
          <cell r="K18">
            <v>0.26506253958805526</v>
          </cell>
          <cell r="L18">
            <v>0.71172710096539649</v>
          </cell>
        </row>
        <row r="19">
          <cell r="J19">
            <v>37</v>
          </cell>
          <cell r="K19">
            <v>0.4008028266825398</v>
          </cell>
          <cell r="L19">
            <v>0.50676812381913816</v>
          </cell>
        </row>
        <row r="20">
          <cell r="J20">
            <v>38</v>
          </cell>
          <cell r="K20">
            <v>0.4219495257064797</v>
          </cell>
          <cell r="L20">
            <v>0.7385148950487872</v>
          </cell>
        </row>
        <row r="21">
          <cell r="J21">
            <v>39</v>
          </cell>
          <cell r="K21">
            <v>0.49053320817784291</v>
          </cell>
          <cell r="L21">
            <v>0.74035251184098338</v>
          </cell>
        </row>
        <row r="22">
          <cell r="J22">
            <v>40</v>
          </cell>
          <cell r="K22">
            <v>0.45566519380022424</v>
          </cell>
          <cell r="L22">
            <v>0.63674715945855243</v>
          </cell>
        </row>
        <row r="23">
          <cell r="J23">
            <v>41</v>
          </cell>
          <cell r="K23">
            <v>0.48909086746491437</v>
          </cell>
          <cell r="L23">
            <v>0.64270000258819249</v>
          </cell>
        </row>
        <row r="24">
          <cell r="J24">
            <v>42</v>
          </cell>
          <cell r="K24">
            <v>0.46119798224928843</v>
          </cell>
          <cell r="L24">
            <v>0.78595646659937557</v>
          </cell>
        </row>
        <row r="25">
          <cell r="J25">
            <v>43</v>
          </cell>
          <cell r="K25">
            <v>0.55605668627944793</v>
          </cell>
          <cell r="L25">
            <v>0.71105417087248157</v>
          </cell>
        </row>
        <row r="26">
          <cell r="J26">
            <v>44</v>
          </cell>
          <cell r="K26">
            <v>0.59427489945587841</v>
          </cell>
          <cell r="L26">
            <v>0.74234542019308103</v>
          </cell>
        </row>
        <row r="27">
          <cell r="J27">
            <v>45</v>
          </cell>
          <cell r="K27">
            <v>0.59210757267031455</v>
          </cell>
          <cell r="L27">
            <v>0.80668788984652029</v>
          </cell>
        </row>
        <row r="28">
          <cell r="J28">
            <v>46</v>
          </cell>
          <cell r="K28">
            <v>0.77916161084273883</v>
          </cell>
          <cell r="L28">
            <v>0.90930972901622897</v>
          </cell>
        </row>
        <row r="29">
          <cell r="J29">
            <v>47</v>
          </cell>
          <cell r="K29">
            <v>0.71087555423277382</v>
          </cell>
          <cell r="L29">
            <v>0.64870460957113707</v>
          </cell>
        </row>
        <row r="30">
          <cell r="J30">
            <v>48</v>
          </cell>
          <cell r="K30">
            <v>0.72217770553355143</v>
          </cell>
          <cell r="L30">
            <v>0.63866242203069712</v>
          </cell>
        </row>
        <row r="31">
          <cell r="J31">
            <v>49</v>
          </cell>
          <cell r="K31">
            <v>0.47060753832886859</v>
          </cell>
          <cell r="L31">
            <v>0.26601444211507302</v>
          </cell>
        </row>
        <row r="32">
          <cell r="J32">
            <v>50</v>
          </cell>
          <cell r="K32">
            <v>0.45323076688263642</v>
          </cell>
          <cell r="L32">
            <v>0.3140771799052734</v>
          </cell>
        </row>
        <row r="33">
          <cell r="J33">
            <v>51</v>
          </cell>
          <cell r="K33">
            <v>0.52389783038378446</v>
          </cell>
          <cell r="L33">
            <v>0.51875145585837423</v>
          </cell>
        </row>
        <row r="34">
          <cell r="J34">
            <v>52</v>
          </cell>
          <cell r="K34">
            <v>0.59280966444591976</v>
          </cell>
          <cell r="L34">
            <v>0.56549421538939482</v>
          </cell>
        </row>
        <row r="35">
          <cell r="J35">
            <v>53</v>
          </cell>
          <cell r="K35">
            <v>0.634530705068034</v>
          </cell>
          <cell r="L35">
            <v>0.92346714289411724</v>
          </cell>
        </row>
        <row r="36">
          <cell r="J36">
            <v>54</v>
          </cell>
          <cell r="K36">
            <v>0.61188824530476116</v>
          </cell>
          <cell r="L36">
            <v>0.83285451769029917</v>
          </cell>
        </row>
        <row r="37">
          <cell r="J37">
            <v>55</v>
          </cell>
          <cell r="K37">
            <v>0.60746201454551008</v>
          </cell>
          <cell r="L37">
            <v>0.6873204441338624</v>
          </cell>
        </row>
        <row r="38">
          <cell r="J38">
            <v>56</v>
          </cell>
          <cell r="K38">
            <v>0.80445980906156289</v>
          </cell>
          <cell r="L38">
            <v>0.77832129823744234</v>
          </cell>
        </row>
        <row r="39">
          <cell r="J39">
            <v>57</v>
          </cell>
          <cell r="K39">
            <v>0.85677327777650569</v>
          </cell>
          <cell r="L39">
            <v>1</v>
          </cell>
        </row>
        <row r="40">
          <cell r="J40">
            <v>58</v>
          </cell>
          <cell r="K40">
            <v>0.90115005685417071</v>
          </cell>
          <cell r="L40">
            <v>0.81830887491265047</v>
          </cell>
        </row>
        <row r="41">
          <cell r="J41">
            <v>59</v>
          </cell>
          <cell r="K41">
            <v>0.6586994513000145</v>
          </cell>
          <cell r="L41">
            <v>0.56427776483681502</v>
          </cell>
        </row>
        <row r="42">
          <cell r="J42">
            <v>60</v>
          </cell>
          <cell r="K42">
            <v>0.84819554782237039</v>
          </cell>
          <cell r="L42">
            <v>0.61653337474441661</v>
          </cell>
        </row>
        <row r="43">
          <cell r="J43">
            <v>61</v>
          </cell>
          <cell r="K43">
            <v>0.77668139533108949</v>
          </cell>
          <cell r="L43">
            <v>0.65336335636824883</v>
          </cell>
        </row>
        <row r="44">
          <cell r="J44">
            <v>62</v>
          </cell>
          <cell r="K44">
            <v>0.91152117340903716</v>
          </cell>
          <cell r="L44">
            <v>0.67797706861298879</v>
          </cell>
        </row>
        <row r="45">
          <cell r="J45">
            <v>63</v>
          </cell>
          <cell r="K45">
            <v>0.96958111067866337</v>
          </cell>
          <cell r="L45">
            <v>0.67404301576209491</v>
          </cell>
        </row>
        <row r="46">
          <cell r="J46">
            <v>64</v>
          </cell>
          <cell r="K46">
            <v>0.83060509627051859</v>
          </cell>
          <cell r="L46">
            <v>0.54719569324740669</v>
          </cell>
        </row>
        <row r="47">
          <cell r="J47">
            <v>65</v>
          </cell>
          <cell r="K47">
            <v>0.90490472156719048</v>
          </cell>
          <cell r="L47">
            <v>0.54408986204933218</v>
          </cell>
        </row>
        <row r="48">
          <cell r="J48">
            <v>66</v>
          </cell>
          <cell r="K48">
            <v>0.84813449636362226</v>
          </cell>
          <cell r="L48">
            <v>0.58167041954603216</v>
          </cell>
        </row>
        <row r="49">
          <cell r="J49">
            <v>67</v>
          </cell>
          <cell r="K49">
            <v>0.75687782839961193</v>
          </cell>
          <cell r="L49">
            <v>0.67538887594792629</v>
          </cell>
        </row>
        <row r="50">
          <cell r="J50">
            <v>68</v>
          </cell>
          <cell r="K50">
            <v>0.88189595305142787</v>
          </cell>
          <cell r="L50">
            <v>0.65538214664699646</v>
          </cell>
        </row>
        <row r="51">
          <cell r="J51">
            <v>69</v>
          </cell>
          <cell r="K51">
            <v>0.98157772232270246</v>
          </cell>
          <cell r="L51">
            <v>0.92326008748091271</v>
          </cell>
        </row>
        <row r="52">
          <cell r="J52">
            <v>70</v>
          </cell>
          <cell r="K52">
            <v>0.9562184726451306</v>
          </cell>
          <cell r="L52">
            <v>0.88821595879597381</v>
          </cell>
        </row>
        <row r="53">
          <cell r="J53">
            <v>71</v>
          </cell>
          <cell r="K53">
            <v>0.86907514671428632</v>
          </cell>
          <cell r="L53">
            <v>0.81577244610088939</v>
          </cell>
        </row>
        <row r="54">
          <cell r="J54">
            <v>72</v>
          </cell>
          <cell r="K54">
            <v>1</v>
          </cell>
          <cell r="L54">
            <v>0.61573103501824733</v>
          </cell>
        </row>
        <row r="55">
          <cell r="J55">
            <v>73</v>
          </cell>
          <cell r="K55">
            <v>0.90763677434617651</v>
          </cell>
          <cell r="L55">
            <v>0.60255713435308289</v>
          </cell>
        </row>
        <row r="56">
          <cell r="J56">
            <v>74</v>
          </cell>
          <cell r="K56">
            <v>0.81412120240847985</v>
          </cell>
          <cell r="L56">
            <v>0.49949530243031381</v>
          </cell>
        </row>
        <row r="57">
          <cell r="J57">
            <v>75</v>
          </cell>
          <cell r="K57">
            <v>0.90352343231301091</v>
          </cell>
          <cell r="L57">
            <v>0.73351968320521943</v>
          </cell>
        </row>
        <row r="58">
          <cell r="J58">
            <v>76</v>
          </cell>
          <cell r="K58">
            <v>0.89670856323023251</v>
          </cell>
          <cell r="L58">
            <v>0.72647979915624961</v>
          </cell>
        </row>
        <row r="59">
          <cell r="J59">
            <v>77</v>
          </cell>
          <cell r="K59">
            <v>0.81635721208513612</v>
          </cell>
          <cell r="L59">
            <v>0.69337681497010695</v>
          </cell>
        </row>
        <row r="60">
          <cell r="J60">
            <v>78</v>
          </cell>
          <cell r="K60">
            <v>0.79157795126567287</v>
          </cell>
          <cell r="L60">
            <v>0.66301731500893046</v>
          </cell>
        </row>
        <row r="61">
          <cell r="J61">
            <v>79</v>
          </cell>
          <cell r="K61">
            <v>0.87061669604768122</v>
          </cell>
          <cell r="L61">
            <v>0.52646427000025975</v>
          </cell>
        </row>
        <row r="62">
          <cell r="J62">
            <v>80</v>
          </cell>
          <cell r="K62">
            <v>0.73386142845150593</v>
          </cell>
          <cell r="L62">
            <v>0.4700157879752575</v>
          </cell>
        </row>
        <row r="63">
          <cell r="J63">
            <v>81</v>
          </cell>
          <cell r="K63">
            <v>0.78764776360875122</v>
          </cell>
          <cell r="L63">
            <v>0.64342469653441037</v>
          </cell>
        </row>
        <row r="64">
          <cell r="J64">
            <v>82</v>
          </cell>
          <cell r="K64">
            <v>0.68709601105031359</v>
          </cell>
          <cell r="L64">
            <v>0.51150451639620143</v>
          </cell>
        </row>
        <row r="65">
          <cell r="J65">
            <v>83</v>
          </cell>
          <cell r="K65">
            <v>0.79636285934507034</v>
          </cell>
          <cell r="L65">
            <v>0.39658876206744925</v>
          </cell>
        </row>
        <row r="66">
          <cell r="J66">
            <v>84</v>
          </cell>
          <cell r="K66">
            <v>0.68447079832413749</v>
          </cell>
          <cell r="L66">
            <v>0.55206149545772287</v>
          </cell>
        </row>
        <row r="67">
          <cell r="J67">
            <v>85</v>
          </cell>
          <cell r="K67">
            <v>0.91529110098674404</v>
          </cell>
          <cell r="L67">
            <v>0.703962522970211</v>
          </cell>
        </row>
      </sheetData>
      <sheetData sheetId="18">
        <row r="2">
          <cell r="K2" t="str">
            <v>Rab7</v>
          </cell>
          <cell r="L2" t="str">
            <v>Snx1</v>
          </cell>
        </row>
        <row r="3">
          <cell r="J3">
            <v>1</v>
          </cell>
          <cell r="K3">
            <v>0</v>
          </cell>
          <cell r="L3">
            <v>0.32869221946600574</v>
          </cell>
        </row>
        <row r="4">
          <cell r="J4">
            <v>2</v>
          </cell>
          <cell r="K4">
            <v>1.8073422101858361E-2</v>
          </cell>
          <cell r="L4">
            <v>0.35120428902936746</v>
          </cell>
        </row>
        <row r="5">
          <cell r="J5">
            <v>3</v>
          </cell>
          <cell r="K5">
            <v>0.14675016926201756</v>
          </cell>
          <cell r="L5">
            <v>0.39009362246939372</v>
          </cell>
        </row>
        <row r="6">
          <cell r="J6">
            <v>4</v>
          </cell>
          <cell r="K6">
            <v>0.1776310840291887</v>
          </cell>
          <cell r="L6">
            <v>0.36294043903870293</v>
          </cell>
        </row>
        <row r="7">
          <cell r="J7">
            <v>5</v>
          </cell>
          <cell r="K7">
            <v>0.39749304145038761</v>
          </cell>
          <cell r="L7">
            <v>0.36619455335947365</v>
          </cell>
        </row>
        <row r="8">
          <cell r="J8">
            <v>6</v>
          </cell>
          <cell r="K8">
            <v>0.17488527796584682</v>
          </cell>
          <cell r="L8">
            <v>6.9003227441253714E-2</v>
          </cell>
        </row>
        <row r="9">
          <cell r="J9">
            <v>7</v>
          </cell>
          <cell r="K9">
            <v>0.27752388475137324</v>
          </cell>
          <cell r="L9">
            <v>0.2905230588674626</v>
          </cell>
        </row>
        <row r="10">
          <cell r="J10">
            <v>8</v>
          </cell>
          <cell r="K10">
            <v>0.33818551117129314</v>
          </cell>
          <cell r="L10">
            <v>0.24187138246512577</v>
          </cell>
        </row>
        <row r="11">
          <cell r="J11">
            <v>9</v>
          </cell>
          <cell r="K11">
            <v>0.30262168058376604</v>
          </cell>
          <cell r="L11">
            <v>0.24272492064762394</v>
          </cell>
        </row>
        <row r="12">
          <cell r="J12">
            <v>10</v>
          </cell>
          <cell r="K12">
            <v>0.45987549838260716</v>
          </cell>
          <cell r="L12">
            <v>0.52860686564775594</v>
          </cell>
        </row>
        <row r="13">
          <cell r="J13">
            <v>11</v>
          </cell>
          <cell r="K13">
            <v>0.4129052884977058</v>
          </cell>
          <cell r="L13">
            <v>0.50737510335813996</v>
          </cell>
        </row>
        <row r="14">
          <cell r="J14">
            <v>12</v>
          </cell>
          <cell r="K14">
            <v>0.74156510945610465</v>
          </cell>
          <cell r="L14">
            <v>0.7440185644554701</v>
          </cell>
        </row>
        <row r="15">
          <cell r="J15">
            <v>13</v>
          </cell>
          <cell r="K15">
            <v>0.65210072970736521</v>
          </cell>
          <cell r="L15">
            <v>0.82851884452268632</v>
          </cell>
        </row>
        <row r="16">
          <cell r="J16">
            <v>14</v>
          </cell>
          <cell r="K16">
            <v>0.5946080643947943</v>
          </cell>
          <cell r="L16">
            <v>0.70352884692326167</v>
          </cell>
        </row>
        <row r="17">
          <cell r="J17">
            <v>15</v>
          </cell>
          <cell r="K17">
            <v>0.67506394342887222</v>
          </cell>
          <cell r="L17">
            <v>0.66768024325838227</v>
          </cell>
        </row>
        <row r="18">
          <cell r="J18">
            <v>16</v>
          </cell>
          <cell r="K18">
            <v>0.51226209283081325</v>
          </cell>
          <cell r="L18">
            <v>0.49921314448801163</v>
          </cell>
        </row>
        <row r="19">
          <cell r="J19">
            <v>17</v>
          </cell>
          <cell r="K19">
            <v>0.40856089671255585</v>
          </cell>
          <cell r="L19">
            <v>0.73086874183137385</v>
          </cell>
        </row>
        <row r="20">
          <cell r="J20">
            <v>18</v>
          </cell>
          <cell r="K20">
            <v>0.43261491010306208</v>
          </cell>
          <cell r="L20">
            <v>0.95430903416819979</v>
          </cell>
        </row>
        <row r="21">
          <cell r="J21">
            <v>19</v>
          </cell>
          <cell r="K21">
            <v>0.39413601143459009</v>
          </cell>
          <cell r="L21">
            <v>0.85383158624736566</v>
          </cell>
        </row>
        <row r="22">
          <cell r="J22">
            <v>20</v>
          </cell>
          <cell r="K22">
            <v>0.44299631384939459</v>
          </cell>
          <cell r="L22">
            <v>0.77687978448160888</v>
          </cell>
        </row>
        <row r="23">
          <cell r="J23">
            <v>21</v>
          </cell>
          <cell r="K23">
            <v>0.44440683066275477</v>
          </cell>
          <cell r="L23">
            <v>0.73310927956042737</v>
          </cell>
        </row>
        <row r="24">
          <cell r="J24">
            <v>22</v>
          </cell>
          <cell r="K24">
            <v>0.4659313172346351</v>
          </cell>
          <cell r="L24">
            <v>0.7065162305620023</v>
          </cell>
        </row>
        <row r="25">
          <cell r="J25">
            <v>23</v>
          </cell>
          <cell r="K25">
            <v>0.3987248928007226</v>
          </cell>
          <cell r="L25">
            <v>0.32426449014430198</v>
          </cell>
        </row>
        <row r="26">
          <cell r="J26">
            <v>24</v>
          </cell>
          <cell r="K26">
            <v>0.5741555706010687</v>
          </cell>
          <cell r="L26">
            <v>0.37467658904803997</v>
          </cell>
        </row>
        <row r="27">
          <cell r="J27">
            <v>25</v>
          </cell>
          <cell r="K27">
            <v>0.56790227939517068</v>
          </cell>
          <cell r="L27">
            <v>0.45818996559174141</v>
          </cell>
        </row>
        <row r="28">
          <cell r="J28">
            <v>26</v>
          </cell>
          <cell r="K28">
            <v>0.57300835025953489</v>
          </cell>
          <cell r="L28">
            <v>0.31450214718199143</v>
          </cell>
        </row>
        <row r="29">
          <cell r="J29">
            <v>27</v>
          </cell>
          <cell r="K29">
            <v>0.6406097194011886</v>
          </cell>
          <cell r="L29">
            <v>0</v>
          </cell>
        </row>
        <row r="30">
          <cell r="J30">
            <v>28</v>
          </cell>
          <cell r="K30">
            <v>0.71748288572933139</v>
          </cell>
          <cell r="L30">
            <v>0.46901923128217549</v>
          </cell>
        </row>
        <row r="31">
          <cell r="J31">
            <v>29</v>
          </cell>
          <cell r="K31">
            <v>0.69882645001128452</v>
          </cell>
          <cell r="L31">
            <v>0.48862393641140683</v>
          </cell>
        </row>
        <row r="32">
          <cell r="J32">
            <v>30</v>
          </cell>
          <cell r="K32">
            <v>0.70475062062739813</v>
          </cell>
          <cell r="L32">
            <v>0.28814915579739248</v>
          </cell>
        </row>
        <row r="33">
          <cell r="J33">
            <v>31</v>
          </cell>
          <cell r="K33">
            <v>0.87692770631159234</v>
          </cell>
          <cell r="L33">
            <v>0.3635805926755758</v>
          </cell>
        </row>
        <row r="34">
          <cell r="J34">
            <v>32</v>
          </cell>
          <cell r="K34">
            <v>0.78866696757692079</v>
          </cell>
          <cell r="L34">
            <v>0.34669654050305493</v>
          </cell>
        </row>
        <row r="35">
          <cell r="J35">
            <v>33</v>
          </cell>
          <cell r="K35">
            <v>0.64685360716166396</v>
          </cell>
          <cell r="L35">
            <v>0.35043077005147955</v>
          </cell>
        </row>
        <row r="36">
          <cell r="J36">
            <v>34</v>
          </cell>
          <cell r="K36">
            <v>0.73827390355826406</v>
          </cell>
          <cell r="L36">
            <v>0.37144914779547167</v>
          </cell>
        </row>
        <row r="37">
          <cell r="J37">
            <v>35</v>
          </cell>
          <cell r="K37">
            <v>0.68944181147972661</v>
          </cell>
          <cell r="L37">
            <v>1</v>
          </cell>
        </row>
        <row r="38">
          <cell r="J38">
            <v>36</v>
          </cell>
          <cell r="K38">
            <v>1</v>
          </cell>
          <cell r="L38">
            <v>0.33231975674161923</v>
          </cell>
        </row>
        <row r="39">
          <cell r="J39">
            <v>37</v>
          </cell>
          <cell r="K39">
            <v>0.72782667569397408</v>
          </cell>
          <cell r="L39">
            <v>0.27227868021658574</v>
          </cell>
        </row>
        <row r="40">
          <cell r="J40">
            <v>38</v>
          </cell>
          <cell r="K40">
            <v>0.62711577522004058</v>
          </cell>
          <cell r="L40">
            <v>0.13275186044650789</v>
          </cell>
        </row>
        <row r="41">
          <cell r="J41">
            <v>39</v>
          </cell>
          <cell r="K41">
            <v>0.56011622658542148</v>
          </cell>
          <cell r="L41">
            <v>0.20930356618922025</v>
          </cell>
        </row>
        <row r="42">
          <cell r="J42">
            <v>40</v>
          </cell>
          <cell r="K42">
            <v>0.57250056420672546</v>
          </cell>
          <cell r="L42">
            <v>0.20068816515963964</v>
          </cell>
        </row>
        <row r="43">
          <cell r="J43">
            <v>41</v>
          </cell>
          <cell r="K43">
            <v>0.56289964643045254</v>
          </cell>
          <cell r="L43">
            <v>8.5620548931744492E-2</v>
          </cell>
        </row>
        <row r="44">
          <cell r="J44">
            <v>42</v>
          </cell>
          <cell r="K44">
            <v>0.44537538554126233</v>
          </cell>
          <cell r="L44">
            <v>1.7977647968846013E-2</v>
          </cell>
        </row>
        <row r="45">
          <cell r="J45">
            <v>43</v>
          </cell>
          <cell r="K45">
            <v>0.56100955390054941</v>
          </cell>
          <cell r="L45">
            <v>5.6280173908406499E-2</v>
          </cell>
        </row>
        <row r="46">
          <cell r="J46">
            <v>44</v>
          </cell>
          <cell r="K46">
            <v>0.6806307831189351</v>
          </cell>
          <cell r="L46">
            <v>0.62334960390493666</v>
          </cell>
        </row>
        <row r="47">
          <cell r="J47">
            <v>45</v>
          </cell>
          <cell r="K47">
            <v>0.65295644324080393</v>
          </cell>
          <cell r="L47">
            <v>0.40169640713771415</v>
          </cell>
        </row>
        <row r="48">
          <cell r="J48">
            <v>46</v>
          </cell>
          <cell r="K48">
            <v>0.80368426991649788</v>
          </cell>
          <cell r="L48">
            <v>0.53876930463311168</v>
          </cell>
        </row>
        <row r="49">
          <cell r="J49">
            <v>47</v>
          </cell>
          <cell r="K49">
            <v>0.72475174904084894</v>
          </cell>
          <cell r="L49">
            <v>0.39246752553946385</v>
          </cell>
        </row>
        <row r="50">
          <cell r="J50">
            <v>48</v>
          </cell>
          <cell r="K50">
            <v>0.67053148273527441</v>
          </cell>
          <cell r="L50">
            <v>0.4865167640233653</v>
          </cell>
        </row>
        <row r="51">
          <cell r="J51">
            <v>49</v>
          </cell>
          <cell r="K51">
            <v>0.74692507334687475</v>
          </cell>
          <cell r="L51">
            <v>0.44744071910591915</v>
          </cell>
        </row>
        <row r="52">
          <cell r="J52">
            <v>50</v>
          </cell>
          <cell r="K52">
            <v>0.7062081546678709</v>
          </cell>
          <cell r="L52">
            <v>0.30895414899575935</v>
          </cell>
        </row>
        <row r="53">
          <cell r="J53">
            <v>51</v>
          </cell>
          <cell r="K53">
            <v>0.73421161513578581</v>
          </cell>
          <cell r="L53">
            <v>0.4887839748206243</v>
          </cell>
        </row>
        <row r="54">
          <cell r="J54">
            <v>52</v>
          </cell>
          <cell r="K54">
            <v>0.63898292334311346</v>
          </cell>
          <cell r="L54">
            <v>0.37387639700194736</v>
          </cell>
        </row>
      </sheetData>
      <sheetData sheetId="19" refreshError="1"/>
      <sheetData sheetId="20">
        <row r="29">
          <cell r="BD29">
            <v>-18</v>
          </cell>
          <cell r="BE29">
            <v>0.19005541182068109</v>
          </cell>
          <cell r="BF29">
            <v>0.4188382314077182</v>
          </cell>
        </row>
        <row r="30">
          <cell r="BD30">
            <v>-17</v>
          </cell>
          <cell r="BE30">
            <v>0.17625217693196021</v>
          </cell>
          <cell r="BF30">
            <v>0.36087555658242809</v>
          </cell>
        </row>
        <row r="31">
          <cell r="BD31">
            <v>-16</v>
          </cell>
          <cell r="BE31">
            <v>0.14707178848186417</v>
          </cell>
          <cell r="BF31">
            <v>0.48452258698797229</v>
          </cell>
        </row>
        <row r="32">
          <cell r="BD32">
            <v>-15</v>
          </cell>
          <cell r="BE32">
            <v>0.1419927689735547</v>
          </cell>
          <cell r="BF32">
            <v>0.47545833181456115</v>
          </cell>
        </row>
        <row r="33">
          <cell r="BD33">
            <v>-14</v>
          </cell>
          <cell r="BE33">
            <v>0.14652788493533073</v>
          </cell>
          <cell r="BF33">
            <v>0.39603341540636539</v>
          </cell>
        </row>
        <row r="34">
          <cell r="BD34">
            <v>-13</v>
          </cell>
          <cell r="BE34">
            <v>0.14194857591441115</v>
          </cell>
          <cell r="BF34">
            <v>0.45636970342280808</v>
          </cell>
        </row>
        <row r="35">
          <cell r="AP35">
            <v>-12</v>
          </cell>
          <cell r="AQ35">
            <v>0.12971479229474789</v>
          </cell>
          <cell r="AR35">
            <v>0.23349989687397502</v>
          </cell>
          <cell r="BD35">
            <v>-12</v>
          </cell>
          <cell r="BE35">
            <v>0.13288575885504592</v>
          </cell>
          <cell r="BF35">
            <v>0.40816870563078345</v>
          </cell>
        </row>
        <row r="36">
          <cell r="AP36">
            <v>-11</v>
          </cell>
          <cell r="AQ36">
            <v>0.16867835408352014</v>
          </cell>
          <cell r="AR36">
            <v>0.18232439257530181</v>
          </cell>
          <cell r="AW36">
            <v>-11</v>
          </cell>
          <cell r="AX36">
            <v>7.4802046057411073E-2</v>
          </cell>
          <cell r="AY36">
            <v>0.33935695374177494</v>
          </cell>
          <cell r="BD36">
            <v>-11</v>
          </cell>
          <cell r="BE36">
            <v>0.12681486865465633</v>
          </cell>
          <cell r="BF36">
            <v>0.43733188789975014</v>
          </cell>
        </row>
        <row r="37">
          <cell r="AP37">
            <v>-10</v>
          </cell>
          <cell r="AQ37">
            <v>0.10737820031424301</v>
          </cell>
          <cell r="AR37">
            <v>0.20931058839409547</v>
          </cell>
          <cell r="AW37">
            <v>-10</v>
          </cell>
          <cell r="AX37">
            <v>9.4191466796184883E-2</v>
          </cell>
          <cell r="AY37">
            <v>0.29396027446136047</v>
          </cell>
          <cell r="BD37">
            <v>-10</v>
          </cell>
          <cell r="BE37">
            <v>8.9731313666677789E-2</v>
          </cell>
          <cell r="BF37">
            <v>0.28304124879488995</v>
          </cell>
        </row>
        <row r="38">
          <cell r="AP38">
            <v>-9</v>
          </cell>
          <cell r="AQ38">
            <v>0.1648948233337986</v>
          </cell>
          <cell r="AR38">
            <v>0.2006600160518813</v>
          </cell>
          <cell r="AW38">
            <v>-9</v>
          </cell>
          <cell r="AX38">
            <v>9.4469812805246342E-2</v>
          </cell>
          <cell r="AY38">
            <v>0.33935056634628658</v>
          </cell>
          <cell r="BD38">
            <v>-9</v>
          </cell>
          <cell r="BE38">
            <v>0.14434580333881028</v>
          </cell>
          <cell r="BF38">
            <v>0.54601284586219867</v>
          </cell>
        </row>
        <row r="39">
          <cell r="AP39">
            <v>-8</v>
          </cell>
          <cell r="AQ39">
            <v>0.20051813706744293</v>
          </cell>
          <cell r="AR39">
            <v>0.20225231274292083</v>
          </cell>
          <cell r="AW39">
            <v>-8</v>
          </cell>
          <cell r="AX39">
            <v>9.8399647243742089E-2</v>
          </cell>
          <cell r="AY39">
            <v>0.31537949582223745</v>
          </cell>
          <cell r="BD39">
            <v>-8</v>
          </cell>
          <cell r="BE39">
            <v>0.2149707249385068</v>
          </cell>
          <cell r="BF39">
            <v>0.52492964946332621</v>
          </cell>
        </row>
        <row r="40">
          <cell r="AP40">
            <v>-7</v>
          </cell>
          <cell r="AQ40">
            <v>0.14933551865125785</v>
          </cell>
          <cell r="AR40">
            <v>0.17290307322789059</v>
          </cell>
          <cell r="AW40">
            <v>-7</v>
          </cell>
          <cell r="AX40">
            <v>0.17577121603579457</v>
          </cell>
          <cell r="AY40">
            <v>0.58454510918726277</v>
          </cell>
          <cell r="BD40">
            <v>-7</v>
          </cell>
          <cell r="BE40">
            <v>0.20725327998156989</v>
          </cell>
          <cell r="BF40">
            <v>0.40248771552111257</v>
          </cell>
        </row>
        <row r="41">
          <cell r="AP41">
            <v>-6</v>
          </cell>
          <cell r="AQ41">
            <v>0.23499438262336858</v>
          </cell>
          <cell r="AR41">
            <v>0.28876621782213907</v>
          </cell>
          <cell r="AW41">
            <v>-6</v>
          </cell>
          <cell r="AX41">
            <v>0.21968585763454235</v>
          </cell>
          <cell r="AY41">
            <v>0.58043291384622642</v>
          </cell>
          <cell r="BD41">
            <v>-6</v>
          </cell>
          <cell r="BE41">
            <v>0.22688367819325631</v>
          </cell>
          <cell r="BF41">
            <v>0.1972085789202751</v>
          </cell>
        </row>
        <row r="42">
          <cell r="AP42">
            <v>-5</v>
          </cell>
          <cell r="AQ42">
            <v>0.18783206293652954</v>
          </cell>
          <cell r="AR42">
            <v>0.39923343488368568</v>
          </cell>
          <cell r="AW42">
            <v>-5</v>
          </cell>
          <cell r="AX42">
            <v>0.25407319907216641</v>
          </cell>
          <cell r="AY42">
            <v>0.51598125080792212</v>
          </cell>
          <cell r="BD42">
            <v>-5</v>
          </cell>
          <cell r="BE42">
            <v>0.24330291824477487</v>
          </cell>
          <cell r="BF42">
            <v>0.48271483479876781</v>
          </cell>
        </row>
        <row r="43">
          <cell r="AP43">
            <v>-4</v>
          </cell>
          <cell r="AQ43">
            <v>0.22112146612970165</v>
          </cell>
          <cell r="AR43">
            <v>0.47264812942655432</v>
          </cell>
          <cell r="AW43">
            <v>-4</v>
          </cell>
          <cell r="AX43">
            <v>0.2622949494041984</v>
          </cell>
          <cell r="AY43">
            <v>0.42837962422653392</v>
          </cell>
          <cell r="BD43">
            <v>-4</v>
          </cell>
          <cell r="BE43">
            <v>0.30237396934201827</v>
          </cell>
          <cell r="BF43">
            <v>0.44942109309423844</v>
          </cell>
        </row>
        <row r="44">
          <cell r="AP44">
            <v>-3</v>
          </cell>
          <cell r="AQ44">
            <v>0.21397126484694282</v>
          </cell>
          <cell r="AR44">
            <v>0.36027799308629155</v>
          </cell>
          <cell r="AW44">
            <v>-3</v>
          </cell>
          <cell r="AX44">
            <v>0.30016910985338535</v>
          </cell>
          <cell r="AY44">
            <v>0.37326196607929124</v>
          </cell>
          <cell r="BD44">
            <v>-3</v>
          </cell>
          <cell r="BE44">
            <v>0.37895932506659596</v>
          </cell>
          <cell r="BF44">
            <v>0.56031227572389586</v>
          </cell>
        </row>
        <row r="45">
          <cell r="AP45">
            <v>-2</v>
          </cell>
          <cell r="AQ45">
            <v>0.32050684959110759</v>
          </cell>
          <cell r="AR45">
            <v>0.4550280488597756</v>
          </cell>
          <cell r="AW45">
            <v>-2</v>
          </cell>
          <cell r="AX45">
            <v>0.33462952405196461</v>
          </cell>
          <cell r="AY45">
            <v>0.52978746330006365</v>
          </cell>
          <cell r="BD45">
            <v>-2</v>
          </cell>
          <cell r="BE45">
            <v>0.37798090262404832</v>
          </cell>
          <cell r="BF45">
            <v>0.55219863732563057</v>
          </cell>
        </row>
        <row r="46">
          <cell r="AP46">
            <v>-1</v>
          </cell>
          <cell r="AQ46">
            <v>0.37706632621967939</v>
          </cell>
          <cell r="AR46">
            <v>0.47122140750251867</v>
          </cell>
          <cell r="AW46">
            <v>-1</v>
          </cell>
          <cell r="AX46">
            <v>0.41320555779358659</v>
          </cell>
          <cell r="AY46">
            <v>0.61081003049683391</v>
          </cell>
          <cell r="BD46">
            <v>-1</v>
          </cell>
          <cell r="BE46">
            <v>0.41002195440652273</v>
          </cell>
          <cell r="BF46">
            <v>0.68038551777640388</v>
          </cell>
        </row>
        <row r="47">
          <cell r="AP47">
            <v>0</v>
          </cell>
          <cell r="AQ47">
            <v>0.50003323575002634</v>
          </cell>
          <cell r="AR47">
            <v>0.75397315739008375</v>
          </cell>
          <cell r="AW47">
            <v>0</v>
          </cell>
          <cell r="AX47">
            <v>0.48175796564468254</v>
          </cell>
          <cell r="AY47">
            <v>0.61730718841818022</v>
          </cell>
          <cell r="BD47">
            <v>0</v>
          </cell>
          <cell r="BE47">
            <v>0.50194055060708587</v>
          </cell>
          <cell r="BF47">
            <v>0.64216237092473061</v>
          </cell>
        </row>
        <row r="48">
          <cell r="AP48">
            <v>1</v>
          </cell>
          <cell r="AQ48">
            <v>0.54575089654189946</v>
          </cell>
          <cell r="AR48">
            <v>0.81134976614475607</v>
          </cell>
          <cell r="AW48">
            <v>1</v>
          </cell>
          <cell r="AX48">
            <v>0.60698708949271263</v>
          </cell>
          <cell r="AY48">
            <v>0.62693467964347005</v>
          </cell>
          <cell r="BD48">
            <v>1</v>
          </cell>
          <cell r="BE48">
            <v>0.61339683517239396</v>
          </cell>
          <cell r="BF48">
            <v>0.59199398730486863</v>
          </cell>
        </row>
        <row r="49">
          <cell r="AP49">
            <v>2</v>
          </cell>
          <cell r="AQ49">
            <v>0.52295630834220497</v>
          </cell>
          <cell r="AR49">
            <v>0.71525391087498935</v>
          </cell>
          <cell r="AW49">
            <v>2</v>
          </cell>
          <cell r="AX49">
            <v>0.67855854692793238</v>
          </cell>
          <cell r="AY49">
            <v>0.64176313513923922</v>
          </cell>
          <cell r="BD49">
            <v>2</v>
          </cell>
          <cell r="BE49">
            <v>0.56639487778651021</v>
          </cell>
          <cell r="BF49">
            <v>0.6359753987276735</v>
          </cell>
        </row>
        <row r="50">
          <cell r="AP50">
            <v>3</v>
          </cell>
          <cell r="AQ50">
            <v>0.52495063874880976</v>
          </cell>
          <cell r="AR50">
            <v>0.75494932024560113</v>
          </cell>
          <cell r="AW50">
            <v>3</v>
          </cell>
          <cell r="AX50">
            <v>0.72709749708336235</v>
          </cell>
          <cell r="AY50">
            <v>0.76322405471809962</v>
          </cell>
          <cell r="BD50">
            <v>3</v>
          </cell>
          <cell r="BE50">
            <v>0.56085303993499469</v>
          </cell>
          <cell r="BF50">
            <v>0.55270817173916587</v>
          </cell>
        </row>
        <row r="51">
          <cell r="AP51">
            <v>4</v>
          </cell>
          <cell r="AQ51">
            <v>0.55368435451818288</v>
          </cell>
          <cell r="AR51">
            <v>0.56882136326274968</v>
          </cell>
          <cell r="AW51">
            <v>4</v>
          </cell>
          <cell r="AX51">
            <v>0.81646474470692554</v>
          </cell>
          <cell r="AY51">
            <v>0.63468383991424349</v>
          </cell>
          <cell r="BD51">
            <v>4</v>
          </cell>
          <cell r="BE51">
            <v>0.60045336460406562</v>
          </cell>
          <cell r="BF51">
            <v>0.45240338580760114</v>
          </cell>
        </row>
        <row r="52">
          <cell r="AP52">
            <v>5</v>
          </cell>
          <cell r="AQ52">
            <v>0.55450499039951817</v>
          </cell>
          <cell r="AR52">
            <v>0.4888301128689081</v>
          </cell>
          <cell r="AW52">
            <v>5</v>
          </cell>
          <cell r="AX52">
            <v>0.82757487700270882</v>
          </cell>
          <cell r="AY52">
            <v>0.63964177888655449</v>
          </cell>
          <cell r="BD52">
            <v>5</v>
          </cell>
          <cell r="BE52">
            <v>0.62383127994470866</v>
          </cell>
          <cell r="BF52">
            <v>0.46714765527707541</v>
          </cell>
        </row>
        <row r="53">
          <cell r="AP53">
            <v>6</v>
          </cell>
          <cell r="AQ53">
            <v>0.57220033893369449</v>
          </cell>
          <cell r="AR53">
            <v>0.50717386298699085</v>
          </cell>
          <cell r="AW53">
            <v>6</v>
          </cell>
          <cell r="AX53">
            <v>0.75947821730774911</v>
          </cell>
          <cell r="AY53">
            <v>0.52800208480393873</v>
          </cell>
          <cell r="BD53">
            <v>6</v>
          </cell>
          <cell r="BE53">
            <v>0.60480229994882617</v>
          </cell>
          <cell r="BF53">
            <v>0.42410625602931612</v>
          </cell>
        </row>
        <row r="54">
          <cell r="AP54">
            <v>7</v>
          </cell>
          <cell r="AQ54">
            <v>0.54772540882347431</v>
          </cell>
          <cell r="AR54">
            <v>0.48060016407693368</v>
          </cell>
          <cell r="AW54">
            <v>7</v>
          </cell>
          <cell r="AX54">
            <v>0.70497138848802976</v>
          </cell>
          <cell r="AY54">
            <v>0.374275065386866</v>
          </cell>
          <cell r="BD54">
            <v>7</v>
          </cell>
          <cell r="BE54">
            <v>0.62981297610289433</v>
          </cell>
          <cell r="BF54">
            <v>0.43271679551753522</v>
          </cell>
        </row>
        <row r="55">
          <cell r="AP55">
            <v>8</v>
          </cell>
          <cell r="AQ55">
            <v>0.57751591237216071</v>
          </cell>
          <cell r="AR55">
            <v>0.46649039946818277</v>
          </cell>
          <cell r="AW55">
            <v>8</v>
          </cell>
          <cell r="AX55">
            <v>0.63838484372655624</v>
          </cell>
          <cell r="AY55">
            <v>0.37323935003216813</v>
          </cell>
          <cell r="BD55">
            <v>8</v>
          </cell>
          <cell r="BE55">
            <v>0.70699830438528222</v>
          </cell>
          <cell r="BF55">
            <v>0.58641618142719809</v>
          </cell>
        </row>
        <row r="56">
          <cell r="AP56">
            <v>9</v>
          </cell>
          <cell r="AQ56">
            <v>0.62417549493114988</v>
          </cell>
          <cell r="AR56">
            <v>0.52777641741949743</v>
          </cell>
          <cell r="AW56">
            <v>9</v>
          </cell>
          <cell r="AX56">
            <v>0.50884699220799157</v>
          </cell>
          <cell r="AY56">
            <v>0.31303742822256364</v>
          </cell>
          <cell r="BD56">
            <v>9</v>
          </cell>
          <cell r="BE56">
            <v>0.69855185496007632</v>
          </cell>
          <cell r="BF56">
            <v>0.46600563326909206</v>
          </cell>
        </row>
        <row r="57">
          <cell r="AP57">
            <v>10</v>
          </cell>
          <cell r="AQ57">
            <v>0.60251437847054545</v>
          </cell>
          <cell r="AR57">
            <v>0.55378590952770124</v>
          </cell>
          <cell r="AW57">
            <v>10</v>
          </cell>
          <cell r="AX57">
            <v>0.64457138539834591</v>
          </cell>
          <cell r="AY57">
            <v>0.53038921481196977</v>
          </cell>
          <cell r="BD57">
            <v>10</v>
          </cell>
          <cell r="BE57">
            <v>0.62612030029268917</v>
          </cell>
          <cell r="BF57">
            <v>0.51893544024120231</v>
          </cell>
        </row>
        <row r="58">
          <cell r="AP58">
            <v>11</v>
          </cell>
          <cell r="AQ58">
            <v>0.55691500290942941</v>
          </cell>
          <cell r="AR58">
            <v>0.44287434980181267</v>
          </cell>
          <cell r="AW58">
            <v>11</v>
          </cell>
          <cell r="AX58">
            <v>0.63750323058439584</v>
          </cell>
          <cell r="AY58">
            <v>0.51391958232279322</v>
          </cell>
          <cell r="BD58">
            <v>11</v>
          </cell>
          <cell r="BE58">
            <v>0.54156572472360565</v>
          </cell>
          <cell r="BF58">
            <v>0.49560723487090891</v>
          </cell>
        </row>
        <row r="59">
          <cell r="AP59">
            <v>12</v>
          </cell>
          <cell r="AQ59">
            <v>0.59412199996901649</v>
          </cell>
          <cell r="AR59">
            <v>0.56888831629038961</v>
          </cell>
          <cell r="AW59">
            <v>12</v>
          </cell>
          <cell r="AX59">
            <v>0.61834862040627159</v>
          </cell>
          <cell r="AY59">
            <v>0.34625182186265463</v>
          </cell>
          <cell r="BD59">
            <v>12</v>
          </cell>
          <cell r="BE59">
            <v>0.62797500518144855</v>
          </cell>
          <cell r="BF59">
            <v>0.52601872785824966</v>
          </cell>
        </row>
        <row r="60">
          <cell r="AP60">
            <v>13</v>
          </cell>
          <cell r="AQ60">
            <v>0.57207235837487136</v>
          </cell>
          <cell r="AR60">
            <v>0.44853012849442481</v>
          </cell>
          <cell r="AW60">
            <v>13</v>
          </cell>
          <cell r="AX60">
            <v>0.62027723648629862</v>
          </cell>
          <cell r="AY60">
            <v>0.40360171726599364</v>
          </cell>
          <cell r="BD60">
            <v>13</v>
          </cell>
          <cell r="BE60">
            <v>0.63458850553660329</v>
          </cell>
          <cell r="BF60">
            <v>0.58598625563787121</v>
          </cell>
        </row>
        <row r="61">
          <cell r="AP61">
            <v>14</v>
          </cell>
          <cell r="AQ61">
            <v>0.64957890610676772</v>
          </cell>
          <cell r="AR61">
            <v>0.43351374899065226</v>
          </cell>
          <cell r="AW61">
            <v>14</v>
          </cell>
          <cell r="AX61">
            <v>0.65620887367959047</v>
          </cell>
          <cell r="AY61">
            <v>0.36738347428688667</v>
          </cell>
          <cell r="BD61">
            <v>14</v>
          </cell>
          <cell r="BE61">
            <v>0.673550999650667</v>
          </cell>
          <cell r="BF61">
            <v>0.49289375862561713</v>
          </cell>
        </row>
        <row r="62">
          <cell r="AP62">
            <v>15</v>
          </cell>
          <cell r="AQ62">
            <v>0.65862883606291522</v>
          </cell>
          <cell r="AR62">
            <v>0.35525218558296529</v>
          </cell>
          <cell r="AW62">
            <v>15</v>
          </cell>
          <cell r="AX62">
            <v>0.64778784939514722</v>
          </cell>
          <cell r="AY62">
            <v>0.39593082773941207</v>
          </cell>
          <cell r="BD62">
            <v>15</v>
          </cell>
          <cell r="BE62">
            <v>0.65905425284384211</v>
          </cell>
          <cell r="BF62">
            <v>0.59693952655241234</v>
          </cell>
        </row>
        <row r="63">
          <cell r="AP63">
            <v>16</v>
          </cell>
          <cell r="AQ63">
            <v>0.6980921984189733</v>
          </cell>
          <cell r="AR63">
            <v>0.39314804245984442</v>
          </cell>
          <cell r="AW63">
            <v>16</v>
          </cell>
          <cell r="AX63">
            <v>0.5866442246564374</v>
          </cell>
          <cell r="AY63">
            <v>0.4727451073024091</v>
          </cell>
          <cell r="BD63">
            <v>16</v>
          </cell>
          <cell r="BE63">
            <v>0.67816503294749042</v>
          </cell>
          <cell r="BF63">
            <v>0.54389962064332631</v>
          </cell>
        </row>
        <row r="64">
          <cell r="AP64">
            <v>17</v>
          </cell>
          <cell r="AQ64">
            <v>0.62547207981416697</v>
          </cell>
          <cell r="AR64">
            <v>0.33338129776878828</v>
          </cell>
          <cell r="AW64">
            <v>17</v>
          </cell>
          <cell r="AX64">
            <v>0.69502950468111313</v>
          </cell>
          <cell r="AY64">
            <v>0.51075838966282794</v>
          </cell>
          <cell r="BD64">
            <v>17</v>
          </cell>
          <cell r="BE64">
            <v>0.71825840469363256</v>
          </cell>
          <cell r="BF64">
            <v>0.5579000272397493</v>
          </cell>
        </row>
        <row r="65">
          <cell r="AP65">
            <v>18</v>
          </cell>
          <cell r="AQ65">
            <v>0.68928157005984847</v>
          </cell>
          <cell r="AR65">
            <v>0.31294964540088405</v>
          </cell>
          <cell r="AW65">
            <v>18</v>
          </cell>
          <cell r="AX65">
            <v>0.57077859324467295</v>
          </cell>
          <cell r="AY65">
            <v>0.23727369480628235</v>
          </cell>
          <cell r="BD65">
            <v>18</v>
          </cell>
          <cell r="BE65">
            <v>0.69518335962173217</v>
          </cell>
          <cell r="BF65">
            <v>0.60601476782602148</v>
          </cell>
        </row>
        <row r="66">
          <cell r="AP66">
            <v>19</v>
          </cell>
          <cell r="AQ66">
            <v>0.67084851591022776</v>
          </cell>
          <cell r="AR66">
            <v>0.29980084092893128</v>
          </cell>
          <cell r="AW66">
            <v>19</v>
          </cell>
          <cell r="AX66">
            <v>0.60945756387753092</v>
          </cell>
          <cell r="AY66">
            <v>0.36763527964701498</v>
          </cell>
          <cell r="BD66">
            <v>19</v>
          </cell>
          <cell r="BE66">
            <v>0.73416674601127985</v>
          </cell>
          <cell r="BF66">
            <v>0.63331557833889696</v>
          </cell>
        </row>
        <row r="67">
          <cell r="AP67">
            <v>20</v>
          </cell>
          <cell r="AQ67">
            <v>0.6834341549702021</v>
          </cell>
          <cell r="AR67">
            <v>0.32160883311346894</v>
          </cell>
          <cell r="AW67">
            <v>20</v>
          </cell>
          <cell r="AX67">
            <v>0.74625376948440025</v>
          </cell>
          <cell r="AY67">
            <v>0.49062838767590639</v>
          </cell>
          <cell r="BD67">
            <v>20</v>
          </cell>
          <cell r="BE67">
            <v>0.70834744236740799</v>
          </cell>
          <cell r="BF67">
            <v>0.59375795035493761</v>
          </cell>
        </row>
        <row r="68">
          <cell r="AP68">
            <v>21</v>
          </cell>
          <cell r="AQ68">
            <v>0.67115478363467529</v>
          </cell>
          <cell r="AR68">
            <v>0.25645440286342447</v>
          </cell>
          <cell r="AW68">
            <v>21</v>
          </cell>
          <cell r="AX68">
            <v>0.73102191263848915</v>
          </cell>
          <cell r="AY68">
            <v>0.50248387863677646</v>
          </cell>
          <cell r="BD68">
            <v>21</v>
          </cell>
          <cell r="BE68">
            <v>0.75855734529984076</v>
          </cell>
          <cell r="BF68">
            <v>0.46723959735021497</v>
          </cell>
        </row>
        <row r="69">
          <cell r="AP69">
            <v>22</v>
          </cell>
          <cell r="AQ69">
            <v>0.60971945164202102</v>
          </cell>
          <cell r="AR69">
            <v>0.30055761971514261</v>
          </cell>
          <cell r="AW69">
            <v>22</v>
          </cell>
          <cell r="AX69">
            <v>0.81142369595964814</v>
          </cell>
          <cell r="AY69">
            <v>0.4642339683172037</v>
          </cell>
          <cell r="BD69">
            <v>22</v>
          </cell>
          <cell r="BE69">
            <v>0.71445268086311176</v>
          </cell>
          <cell r="BF69">
            <v>0.43057534247048707</v>
          </cell>
        </row>
        <row r="70">
          <cell r="AP70">
            <v>23</v>
          </cell>
          <cell r="AQ70">
            <v>0.70988612098040682</v>
          </cell>
          <cell r="AR70">
            <v>0.27786616903865946</v>
          </cell>
          <cell r="AW70">
            <v>23</v>
          </cell>
          <cell r="AX70">
            <v>0.72066453026581567</v>
          </cell>
          <cell r="AY70">
            <v>0.44958237206876872</v>
          </cell>
          <cell r="BD70">
            <v>23</v>
          </cell>
          <cell r="BE70">
            <v>0.77985045381356466</v>
          </cell>
          <cell r="BF70">
            <v>0.45058710400921093</v>
          </cell>
        </row>
        <row r="71">
          <cell r="AP71">
            <v>24</v>
          </cell>
          <cell r="AQ71">
            <v>0.75957085610371755</v>
          </cell>
          <cell r="AR71">
            <v>0.33169735525728206</v>
          </cell>
          <cell r="AW71">
            <v>24</v>
          </cell>
          <cell r="AX71">
            <v>0.6819943171340852</v>
          </cell>
          <cell r="AY71">
            <v>0.46877636250121774</v>
          </cell>
          <cell r="BD71">
            <v>24</v>
          </cell>
          <cell r="BE71">
            <v>0.7875299330404627</v>
          </cell>
          <cell r="BF71">
            <v>0.49400655346115746</v>
          </cell>
        </row>
        <row r="72">
          <cell r="AW72">
            <v>25</v>
          </cell>
          <cell r="AX72">
            <v>0.64342112610184032</v>
          </cell>
          <cell r="AY72">
            <v>0.35397852155308152</v>
          </cell>
          <cell r="BD72">
            <v>25</v>
          </cell>
          <cell r="BE72">
            <v>0.73347374078976102</v>
          </cell>
          <cell r="BF72">
            <v>0.41704307770872884</v>
          </cell>
        </row>
        <row r="73">
          <cell r="BD73">
            <v>26</v>
          </cell>
          <cell r="BE73">
            <v>0.73446243521037358</v>
          </cell>
          <cell r="BF73">
            <v>0.502052021203098</v>
          </cell>
        </row>
        <row r="74">
          <cell r="BD74">
            <v>27</v>
          </cell>
          <cell r="BE74">
            <v>0.74042231812925297</v>
          </cell>
          <cell r="BF74">
            <v>0.56234272956534148</v>
          </cell>
        </row>
        <row r="75">
          <cell r="BD75">
            <v>28</v>
          </cell>
          <cell r="BE75">
            <v>0.72873724312833132</v>
          </cell>
          <cell r="BF75">
            <v>0.52985674736603194</v>
          </cell>
        </row>
        <row r="76">
          <cell r="BD76">
            <v>29</v>
          </cell>
          <cell r="BE76">
            <v>0.75750741169500602</v>
          </cell>
          <cell r="BF76">
            <v>0.49222833302904512</v>
          </cell>
        </row>
        <row r="77">
          <cell r="BD77">
            <v>30</v>
          </cell>
          <cell r="BE77">
            <v>0.7317814794594284</v>
          </cell>
          <cell r="BF77">
            <v>0.36756824437020225</v>
          </cell>
        </row>
        <row r="78">
          <cell r="BD78">
            <v>31</v>
          </cell>
          <cell r="BE78">
            <v>0.73768458911895662</v>
          </cell>
          <cell r="BF78">
            <v>0.65138287727254718</v>
          </cell>
        </row>
        <row r="79">
          <cell r="BD79">
            <v>32</v>
          </cell>
          <cell r="BE79">
            <v>0.74836096255443041</v>
          </cell>
          <cell r="BF79">
            <v>0.5075717276405497</v>
          </cell>
        </row>
        <row r="80">
          <cell r="BD80">
            <v>33</v>
          </cell>
          <cell r="BE80">
            <v>0.70877885658134454</v>
          </cell>
          <cell r="BF80">
            <v>0.44076345195029593</v>
          </cell>
        </row>
        <row r="81">
          <cell r="BD81">
            <v>34</v>
          </cell>
          <cell r="BE81">
            <v>0.67971291269323142</v>
          </cell>
          <cell r="BF81">
            <v>0.54590850276951863</v>
          </cell>
        </row>
        <row r="82">
          <cell r="BD82">
            <v>35</v>
          </cell>
          <cell r="BE82">
            <v>0.66805170997028351</v>
          </cell>
          <cell r="BF82">
            <v>0.54488491575554954</v>
          </cell>
        </row>
        <row r="83">
          <cell r="BD83">
            <v>36</v>
          </cell>
          <cell r="BE83">
            <v>0.65953483923179523</v>
          </cell>
          <cell r="BF83">
            <v>0.46520098429771561</v>
          </cell>
        </row>
        <row r="84">
          <cell r="BD84">
            <v>37</v>
          </cell>
          <cell r="BE84">
            <v>0.72455069180730047</v>
          </cell>
          <cell r="BF84">
            <v>0.47766051367232543</v>
          </cell>
        </row>
        <row r="85">
          <cell r="BD85">
            <v>38</v>
          </cell>
          <cell r="BE85">
            <v>0.74764923479214063</v>
          </cell>
          <cell r="BF85">
            <v>0.49635145378892587</v>
          </cell>
        </row>
        <row r="86">
          <cell r="BD86">
            <v>39</v>
          </cell>
          <cell r="BE86">
            <v>0.72211787284936191</v>
          </cell>
          <cell r="BF86">
            <v>0.41965280128161525</v>
          </cell>
        </row>
        <row r="87">
          <cell r="BD87">
            <v>40</v>
          </cell>
          <cell r="BE87">
            <v>0.73159244468507645</v>
          </cell>
          <cell r="BF87">
            <v>0.45584989874596438</v>
          </cell>
        </row>
        <row r="88">
          <cell r="BD88">
            <v>41</v>
          </cell>
          <cell r="BE88">
            <v>0.68686016588544008</v>
          </cell>
          <cell r="BF88">
            <v>0.35300508479649617</v>
          </cell>
        </row>
        <row r="89">
          <cell r="BD89">
            <v>42</v>
          </cell>
          <cell r="BE89">
            <v>0.72899941169227578</v>
          </cell>
          <cell r="BF89">
            <v>0.62854935316722327</v>
          </cell>
        </row>
        <row r="90">
          <cell r="BD90">
            <v>43</v>
          </cell>
          <cell r="BE90">
            <v>0.71752258123007273</v>
          </cell>
          <cell r="BF90">
            <v>0.50199998058533046</v>
          </cell>
        </row>
        <row r="91">
          <cell r="BD91">
            <v>44</v>
          </cell>
          <cell r="BE91">
            <v>0.75717533110505042</v>
          </cell>
          <cell r="BF91">
            <v>0.53815744478326022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3-endosome1"/>
      <sheetName val="exp3-endosome2"/>
      <sheetName val="exp3-endosome3"/>
      <sheetName val="exp3-endosome4"/>
      <sheetName val="exp3-endosome5"/>
      <sheetName val="exp3-endosome6"/>
      <sheetName val="exp3-endosome7"/>
      <sheetName val="exp3-endosome8"/>
      <sheetName val="exp3-endosome9"/>
      <sheetName val="exp3-endosome10"/>
      <sheetName val="exp3-endosome11"/>
      <sheetName val="exp3-endosome12"/>
      <sheetName val="exp3-endosome13"/>
      <sheetName val="exp3-endosome14"/>
      <sheetName val="exp3-endosome15"/>
      <sheetName val="exp3-endosome16"/>
      <sheetName val="exp3-endosome17"/>
      <sheetName val="exp3-endosome18"/>
      <sheetName val="exp3-endosome19"/>
      <sheetName val="exp3-endosome20"/>
      <sheetName val="exp3-endosome21"/>
      <sheetName val="exp3-endosome22"/>
      <sheetName val="exp3-time"/>
      <sheetName val="exp3-aligned"/>
    </sheetNames>
    <sheetDataSet>
      <sheetData sheetId="0">
        <row r="2">
          <cell r="K2" t="str">
            <v>Rab7</v>
          </cell>
          <cell r="L2" t="str">
            <v>Snx1</v>
          </cell>
        </row>
        <row r="3">
          <cell r="J3">
            <v>8</v>
          </cell>
          <cell r="K3">
            <v>0</v>
          </cell>
          <cell r="L3">
            <v>0.28366389521111024</v>
          </cell>
        </row>
        <row r="4">
          <cell r="J4">
            <v>9</v>
          </cell>
          <cell r="K4">
            <v>5.4384304276740306E-2</v>
          </cell>
          <cell r="L4">
            <v>0.30433368944214845</v>
          </cell>
        </row>
        <row r="5">
          <cell r="J5">
            <v>10</v>
          </cell>
          <cell r="K5">
            <v>0.18082056531053112</v>
          </cell>
          <cell r="L5">
            <v>0.24627246969204267</v>
          </cell>
        </row>
        <row r="6">
          <cell r="J6">
            <v>11</v>
          </cell>
          <cell r="K6">
            <v>0.31586193778051519</v>
          </cell>
          <cell r="L6">
            <v>0.29434715964512898</v>
          </cell>
        </row>
        <row r="7">
          <cell r="J7">
            <v>12</v>
          </cell>
          <cell r="K7">
            <v>0.43594400336958067</v>
          </cell>
          <cell r="L7">
            <v>1</v>
          </cell>
        </row>
        <row r="8">
          <cell r="J8">
            <v>13</v>
          </cell>
          <cell r="K8">
            <v>0.57824990149411903</v>
          </cell>
          <cell r="L8">
            <v>0.91211853778624075</v>
          </cell>
        </row>
        <row r="9">
          <cell r="J9">
            <v>14</v>
          </cell>
          <cell r="K9">
            <v>0.54363470849052764</v>
          </cell>
          <cell r="L9">
            <v>0.43281155650517777</v>
          </cell>
        </row>
        <row r="10">
          <cell r="J10">
            <v>15</v>
          </cell>
          <cell r="K10">
            <v>0.65680098188850478</v>
          </cell>
          <cell r="L10">
            <v>0.46277114589623219</v>
          </cell>
        </row>
        <row r="11">
          <cell r="J11">
            <v>16</v>
          </cell>
          <cell r="K11">
            <v>0.847598947459001</v>
          </cell>
          <cell r="L11">
            <v>0.50940591759951559</v>
          </cell>
        </row>
        <row r="12">
          <cell r="J12">
            <v>17</v>
          </cell>
          <cell r="K12">
            <v>0.98418471098148108</v>
          </cell>
          <cell r="L12">
            <v>0.33768405406660662</v>
          </cell>
        </row>
        <row r="13">
          <cell r="J13">
            <v>18</v>
          </cell>
          <cell r="K13">
            <v>1</v>
          </cell>
          <cell r="L13">
            <v>0.30554136281294975</v>
          </cell>
        </row>
        <row r="14">
          <cell r="J14">
            <v>19</v>
          </cell>
          <cell r="K14">
            <v>0.89735913659029243</v>
          </cell>
          <cell r="L14">
            <v>0</v>
          </cell>
        </row>
        <row r="15">
          <cell r="J15">
            <v>20</v>
          </cell>
          <cell r="K15">
            <v>0.74330046784632164</v>
          </cell>
          <cell r="L15">
            <v>0.22188675739699854</v>
          </cell>
        </row>
        <row r="16">
          <cell r="J16">
            <v>21</v>
          </cell>
          <cell r="K16">
            <v>0.59510233289100034</v>
          </cell>
          <cell r="L16">
            <v>0.18333410748292991</v>
          </cell>
        </row>
        <row r="17">
          <cell r="J17">
            <v>22</v>
          </cell>
          <cell r="K17">
            <v>0.72568716343824047</v>
          </cell>
          <cell r="L17">
            <v>0.23623949091922555</v>
          </cell>
        </row>
        <row r="18">
          <cell r="J18">
            <v>23</v>
          </cell>
          <cell r="K18">
            <v>0.79763948206287172</v>
          </cell>
          <cell r="L18">
            <v>0.12443680616842262</v>
          </cell>
        </row>
        <row r="19">
          <cell r="J19">
            <v>24</v>
          </cell>
          <cell r="K19">
            <v>0.79715034941281437</v>
          </cell>
          <cell r="L19">
            <v>0.18286961772492819</v>
          </cell>
        </row>
        <row r="20">
          <cell r="J20">
            <v>25</v>
          </cell>
          <cell r="K20">
            <v>0.69612634115190719</v>
          </cell>
          <cell r="L20">
            <v>0.15857680338148467</v>
          </cell>
        </row>
        <row r="21">
          <cell r="J21">
            <v>26</v>
          </cell>
          <cell r="K21">
            <v>0.73610387728205273</v>
          </cell>
          <cell r="L21">
            <v>0.21612708439778838</v>
          </cell>
        </row>
        <row r="22">
          <cell r="J22">
            <v>27</v>
          </cell>
          <cell r="K22">
            <v>0.70254394268090004</v>
          </cell>
          <cell r="L22">
            <v>0.31223001532816202</v>
          </cell>
        </row>
        <row r="23">
          <cell r="J23">
            <v>28</v>
          </cell>
          <cell r="K23">
            <v>0.60481705080186032</v>
          </cell>
          <cell r="L23">
            <v>0.15806586464768393</v>
          </cell>
        </row>
        <row r="24">
          <cell r="J24">
            <v>29</v>
          </cell>
          <cell r="K24">
            <v>0.58308235091644456</v>
          </cell>
          <cell r="L24">
            <v>0.3326675646801987</v>
          </cell>
        </row>
        <row r="25">
          <cell r="J25">
            <v>30</v>
          </cell>
          <cell r="K25">
            <v>0.56467194144901034</v>
          </cell>
          <cell r="L25">
            <v>6.7072321055321432E-2</v>
          </cell>
        </row>
        <row r="26">
          <cell r="J26">
            <v>31</v>
          </cell>
          <cell r="K26">
            <v>0.51206753653775616</v>
          </cell>
          <cell r="L26">
            <v>8.2818523851549697E-2</v>
          </cell>
        </row>
        <row r="27">
          <cell r="J27">
            <v>32</v>
          </cell>
          <cell r="K27">
            <v>0.59094923437153224</v>
          </cell>
          <cell r="L27">
            <v>0.21250406428538174</v>
          </cell>
        </row>
        <row r="28">
          <cell r="J28">
            <v>33</v>
          </cell>
          <cell r="K28">
            <v>0.485074660664224</v>
          </cell>
          <cell r="L28">
            <v>0.17659900599191733</v>
          </cell>
        </row>
        <row r="29">
          <cell r="J29">
            <v>34</v>
          </cell>
          <cell r="K29">
            <v>0.43101644482085522</v>
          </cell>
          <cell r="L29">
            <v>0.1873287194017377</v>
          </cell>
        </row>
        <row r="30">
          <cell r="J30">
            <v>35</v>
          </cell>
          <cell r="K30">
            <v>0.59523820307157194</v>
          </cell>
          <cell r="L30">
            <v>0.20674439128617159</v>
          </cell>
        </row>
        <row r="31">
          <cell r="J31">
            <v>36</v>
          </cell>
          <cell r="K31">
            <v>0.43328547683639868</v>
          </cell>
          <cell r="L31">
            <v>0.16930651679130504</v>
          </cell>
        </row>
        <row r="32">
          <cell r="J32">
            <v>37</v>
          </cell>
          <cell r="K32">
            <v>0.6164475382587784</v>
          </cell>
          <cell r="L32">
            <v>0.37200984718286989</v>
          </cell>
        </row>
        <row r="33">
          <cell r="J33">
            <v>38</v>
          </cell>
          <cell r="K33">
            <v>0.45063156988935654</v>
          </cell>
          <cell r="L33">
            <v>0.11352129685540367</v>
          </cell>
        </row>
        <row r="34">
          <cell r="J34">
            <v>39</v>
          </cell>
          <cell r="K34">
            <v>0.41172287917970629</v>
          </cell>
          <cell r="L34">
            <v>8.3236564633749802E-2</v>
          </cell>
        </row>
        <row r="35">
          <cell r="J35">
            <v>40</v>
          </cell>
          <cell r="K35">
            <v>0.48697684319222467</v>
          </cell>
          <cell r="L35">
            <v>2.6754610060847821E-2</v>
          </cell>
        </row>
        <row r="36">
          <cell r="J36">
            <v>41</v>
          </cell>
          <cell r="K36">
            <v>0.42398742747929108</v>
          </cell>
          <cell r="L36">
            <v>0.21208602350318162</v>
          </cell>
        </row>
        <row r="37">
          <cell r="J37">
            <v>42</v>
          </cell>
          <cell r="K37">
            <v>0.47771955488928858</v>
          </cell>
          <cell r="L37">
            <v>0.2729806307770915</v>
          </cell>
        </row>
        <row r="38">
          <cell r="J38">
            <v>43</v>
          </cell>
          <cell r="K38">
            <v>0.35313565731728852</v>
          </cell>
          <cell r="L38">
            <v>0.31218356635236044</v>
          </cell>
        </row>
        <row r="39">
          <cell r="J39">
            <v>44</v>
          </cell>
          <cell r="K39">
            <v>0.44560890221423105</v>
          </cell>
          <cell r="L39">
            <v>0.25909238701286619</v>
          </cell>
        </row>
        <row r="40">
          <cell r="J40">
            <v>45</v>
          </cell>
          <cell r="K40">
            <v>0.56671452316360127</v>
          </cell>
          <cell r="L40">
            <v>0.3466487063960233</v>
          </cell>
        </row>
      </sheetData>
      <sheetData sheetId="1">
        <row r="2">
          <cell r="K2" t="str">
            <v>Rab7</v>
          </cell>
          <cell r="L2" t="str">
            <v>Snx1</v>
          </cell>
        </row>
        <row r="3">
          <cell r="J3">
            <v>1</v>
          </cell>
          <cell r="K3">
            <v>7.3355475247471019E-2</v>
          </cell>
          <cell r="L3">
            <v>0.11272051996286123</v>
          </cell>
        </row>
        <row r="4">
          <cell r="J4">
            <v>2</v>
          </cell>
          <cell r="K4">
            <v>1.985728759745763E-2</v>
          </cell>
          <cell r="L4">
            <v>0.2641597028783661</v>
          </cell>
        </row>
        <row r="5">
          <cell r="J5">
            <v>3</v>
          </cell>
          <cell r="K5">
            <v>1.0402726381205823E-2</v>
          </cell>
          <cell r="L5">
            <v>0.15376044568245151</v>
          </cell>
        </row>
        <row r="6">
          <cell r="J6">
            <v>4</v>
          </cell>
          <cell r="K6">
            <v>2.7377591877204458E-2</v>
          </cell>
          <cell r="L6">
            <v>0</v>
          </cell>
        </row>
        <row r="7">
          <cell r="J7">
            <v>5</v>
          </cell>
          <cell r="K7">
            <v>0</v>
          </cell>
          <cell r="L7">
            <v>0.35082017951098782</v>
          </cell>
        </row>
        <row r="8">
          <cell r="J8">
            <v>6</v>
          </cell>
          <cell r="K8">
            <v>5.976149582536406E-2</v>
          </cell>
          <cell r="L8">
            <v>0.32745280099040613</v>
          </cell>
        </row>
        <row r="9">
          <cell r="J9">
            <v>7</v>
          </cell>
          <cell r="K9">
            <v>6.1126853662897676E-2</v>
          </cell>
          <cell r="L9">
            <v>9.2695759826679019E-2</v>
          </cell>
        </row>
        <row r="10">
          <cell r="J10">
            <v>8</v>
          </cell>
          <cell r="K10">
            <v>0.18495722420584387</v>
          </cell>
          <cell r="L10">
            <v>0.367502321262767</v>
          </cell>
        </row>
        <row r="11">
          <cell r="J11">
            <v>9</v>
          </cell>
          <cell r="K11">
            <v>0.29737168616274862</v>
          </cell>
          <cell r="L11">
            <v>0.52547199009594658</v>
          </cell>
        </row>
        <row r="12">
          <cell r="J12">
            <v>10</v>
          </cell>
          <cell r="K12">
            <v>0.34211424577524668</v>
          </cell>
          <cell r="L12">
            <v>0.57759207675642221</v>
          </cell>
        </row>
        <row r="13">
          <cell r="J13">
            <v>11</v>
          </cell>
          <cell r="K13">
            <v>0.39468052252027719</v>
          </cell>
          <cell r="L13">
            <v>0.73450943980191841</v>
          </cell>
        </row>
        <row r="14">
          <cell r="J14">
            <v>12</v>
          </cell>
          <cell r="K14">
            <v>0.46246078659782081</v>
          </cell>
          <cell r="L14">
            <v>0.69665738161559987</v>
          </cell>
        </row>
        <row r="15">
          <cell r="J15">
            <v>13</v>
          </cell>
          <cell r="K15">
            <v>0.50677531736442605</v>
          </cell>
          <cell r="L15">
            <v>0.73488084184462965</v>
          </cell>
        </row>
        <row r="16">
          <cell r="J16">
            <v>14</v>
          </cell>
          <cell r="K16">
            <v>0.4508064821988762</v>
          </cell>
          <cell r="L16">
            <v>0.71321572268647648</v>
          </cell>
        </row>
        <row r="17">
          <cell r="J17">
            <v>15</v>
          </cell>
          <cell r="K17">
            <v>0.44992333407380469</v>
          </cell>
          <cell r="L17">
            <v>0.69099350046425201</v>
          </cell>
        </row>
        <row r="18">
          <cell r="J18">
            <v>16</v>
          </cell>
          <cell r="K18">
            <v>0.56571326401794464</v>
          </cell>
          <cell r="L18">
            <v>0.81918910554007951</v>
          </cell>
        </row>
        <row r="19">
          <cell r="J19">
            <v>17</v>
          </cell>
          <cell r="K19">
            <v>0.66212269799043155</v>
          </cell>
          <cell r="L19">
            <v>0.85311049210770751</v>
          </cell>
        </row>
        <row r="20">
          <cell r="J20">
            <v>18</v>
          </cell>
          <cell r="K20">
            <v>0.71441265231596107</v>
          </cell>
          <cell r="L20">
            <v>0.8287217579696694</v>
          </cell>
        </row>
        <row r="21">
          <cell r="J21">
            <v>19</v>
          </cell>
          <cell r="K21">
            <v>0.8773995351281646</v>
          </cell>
          <cell r="L21">
            <v>1</v>
          </cell>
        </row>
        <row r="22">
          <cell r="J22">
            <v>20</v>
          </cell>
          <cell r="K22">
            <v>0.97543439509771523</v>
          </cell>
          <cell r="L22">
            <v>0.91816774992262451</v>
          </cell>
        </row>
        <row r="23">
          <cell r="J23">
            <v>21</v>
          </cell>
          <cell r="K23">
            <v>0.88397709232961419</v>
          </cell>
          <cell r="L23">
            <v>2.9186010523059077E-2</v>
          </cell>
        </row>
        <row r="24">
          <cell r="J24">
            <v>22</v>
          </cell>
          <cell r="K24">
            <v>1</v>
          </cell>
          <cell r="L24">
            <v>0.72800990405447241</v>
          </cell>
        </row>
        <row r="25">
          <cell r="J25">
            <v>23</v>
          </cell>
          <cell r="K25">
            <v>0.86154079548348261</v>
          </cell>
          <cell r="L25">
            <v>0.52051996285979607</v>
          </cell>
        </row>
        <row r="26">
          <cell r="J26">
            <v>24</v>
          </cell>
          <cell r="K26">
            <v>0.67704952673013064</v>
          </cell>
          <cell r="L26">
            <v>8.3132157226865691E-2</v>
          </cell>
        </row>
        <row r="27">
          <cell r="J27">
            <v>25</v>
          </cell>
          <cell r="K27">
            <v>0.79121944876386308</v>
          </cell>
          <cell r="L27">
            <v>0.53246672856700816</v>
          </cell>
        </row>
        <row r="28">
          <cell r="J28">
            <v>26</v>
          </cell>
          <cell r="K28">
            <v>0.68076091609009182</v>
          </cell>
          <cell r="L28">
            <v>0.37567316620241448</v>
          </cell>
        </row>
        <row r="29">
          <cell r="J29">
            <v>27</v>
          </cell>
          <cell r="K29">
            <v>0.49328428158879978</v>
          </cell>
          <cell r="L29">
            <v>0.24336118848653798</v>
          </cell>
        </row>
        <row r="30">
          <cell r="J30">
            <v>28</v>
          </cell>
          <cell r="K30">
            <v>0.65629283674763039</v>
          </cell>
          <cell r="L30">
            <v>0.34623955431755021</v>
          </cell>
        </row>
        <row r="31">
          <cell r="J31">
            <v>29</v>
          </cell>
          <cell r="K31">
            <v>0.50465684548158629</v>
          </cell>
          <cell r="L31">
            <v>0.14893221912720706</v>
          </cell>
        </row>
        <row r="32">
          <cell r="J32">
            <v>30</v>
          </cell>
          <cell r="K32">
            <v>0.56215358108437596</v>
          </cell>
          <cell r="L32">
            <v>0.3942432683379769</v>
          </cell>
        </row>
        <row r="33">
          <cell r="J33">
            <v>31</v>
          </cell>
          <cell r="K33">
            <v>0.49595539831064089</v>
          </cell>
          <cell r="L33">
            <v>0.39928814608480306</v>
          </cell>
        </row>
        <row r="34">
          <cell r="J34">
            <v>32</v>
          </cell>
          <cell r="K34">
            <v>0.49003342959467283</v>
          </cell>
          <cell r="L34">
            <v>0.3196533580934699</v>
          </cell>
        </row>
        <row r="35">
          <cell r="J35">
            <v>33</v>
          </cell>
          <cell r="K35">
            <v>0.14718774212074742</v>
          </cell>
          <cell r="L35">
            <v>0.25354379449087122</v>
          </cell>
        </row>
      </sheetData>
      <sheetData sheetId="2">
        <row r="2">
          <cell r="K2" t="str">
            <v>Rab7</v>
          </cell>
          <cell r="L2" t="str">
            <v>Snx1</v>
          </cell>
        </row>
        <row r="3">
          <cell r="J3">
            <v>38</v>
          </cell>
          <cell r="K3">
            <v>0.17982587811468079</v>
          </cell>
          <cell r="L3">
            <v>0.25189711030419049</v>
          </cell>
        </row>
        <row r="4">
          <cell r="J4">
            <v>39</v>
          </cell>
          <cell r="K4">
            <v>4.0685001239998665E-2</v>
          </cell>
          <cell r="L4">
            <v>0.49290078493618356</v>
          </cell>
        </row>
        <row r="5">
          <cell r="J5">
            <v>40</v>
          </cell>
          <cell r="K5">
            <v>5.8540978685082679E-3</v>
          </cell>
          <cell r="L5">
            <v>0.40264399556434982</v>
          </cell>
        </row>
        <row r="6">
          <cell r="J6">
            <v>41</v>
          </cell>
          <cell r="K6">
            <v>0</v>
          </cell>
          <cell r="L6">
            <v>0.21478115283425092</v>
          </cell>
        </row>
        <row r="7">
          <cell r="J7">
            <v>42</v>
          </cell>
          <cell r="K7">
            <v>0.12709983945283485</v>
          </cell>
          <cell r="L7">
            <v>0.44110804287795474</v>
          </cell>
        </row>
        <row r="8">
          <cell r="J8">
            <v>43</v>
          </cell>
          <cell r="K8">
            <v>0.22902118439429359</v>
          </cell>
          <cell r="L8">
            <v>0.18494922919701851</v>
          </cell>
        </row>
        <row r="9">
          <cell r="J9">
            <v>44</v>
          </cell>
          <cell r="K9">
            <v>0.24042916998420646</v>
          </cell>
          <cell r="L9">
            <v>0.3055597834358893</v>
          </cell>
        </row>
        <row r="10">
          <cell r="J10">
            <v>45</v>
          </cell>
          <cell r="K10">
            <v>0.11693837860415371</v>
          </cell>
          <cell r="L10">
            <v>0.21628144636994182</v>
          </cell>
        </row>
        <row r="11">
          <cell r="J11">
            <v>46</v>
          </cell>
          <cell r="K11">
            <v>0.18796418362418932</v>
          </cell>
          <cell r="L11">
            <v>0.21991259159400803</v>
          </cell>
        </row>
        <row r="12">
          <cell r="J12">
            <v>47</v>
          </cell>
          <cell r="K12">
            <v>0.18175766514821254</v>
          </cell>
          <cell r="L12">
            <v>0.25898545367571896</v>
          </cell>
        </row>
        <row r="13">
          <cell r="J13">
            <v>48</v>
          </cell>
          <cell r="K13">
            <v>5.9800556041402941E-2</v>
          </cell>
          <cell r="L13">
            <v>0.23628536017916568</v>
          </cell>
        </row>
        <row r="14">
          <cell r="J14">
            <v>49</v>
          </cell>
          <cell r="K14">
            <v>3.7846057457611847E-2</v>
          </cell>
          <cell r="L14">
            <v>0</v>
          </cell>
        </row>
        <row r="15">
          <cell r="J15">
            <v>50</v>
          </cell>
          <cell r="K15">
            <v>0.10404892120136292</v>
          </cell>
          <cell r="L15">
            <v>0.18310104150812206</v>
          </cell>
        </row>
        <row r="16">
          <cell r="J16">
            <v>51</v>
          </cell>
          <cell r="K16">
            <v>4.6154046963309471E-2</v>
          </cell>
          <cell r="L16">
            <v>0.34393685721119405</v>
          </cell>
        </row>
        <row r="17">
          <cell r="J17">
            <v>52</v>
          </cell>
          <cell r="K17">
            <v>0.12336679153668483</v>
          </cell>
          <cell r="L17">
            <v>0.11878410993455278</v>
          </cell>
        </row>
        <row r="18">
          <cell r="J18">
            <v>53</v>
          </cell>
          <cell r="K18">
            <v>0.21793951418166663</v>
          </cell>
          <cell r="L18">
            <v>0.54317149007414556</v>
          </cell>
        </row>
        <row r="19">
          <cell r="J19">
            <v>54</v>
          </cell>
          <cell r="K19">
            <v>0.2134363619751217</v>
          </cell>
          <cell r="L19">
            <v>0.54593289991520044</v>
          </cell>
        </row>
        <row r="20">
          <cell r="J20">
            <v>55</v>
          </cell>
          <cell r="K20">
            <v>0.47371203320585287</v>
          </cell>
          <cell r="L20">
            <v>0.97799569480985415</v>
          </cell>
        </row>
        <row r="21">
          <cell r="J21">
            <v>56</v>
          </cell>
          <cell r="K21">
            <v>0.34628587837573249</v>
          </cell>
          <cell r="L21">
            <v>0.46356895914418106</v>
          </cell>
        </row>
        <row r="22">
          <cell r="J22">
            <v>57</v>
          </cell>
          <cell r="K22">
            <v>0.30753266416926667</v>
          </cell>
          <cell r="L22">
            <v>0.68752582026918385</v>
          </cell>
        </row>
        <row r="23">
          <cell r="J23">
            <v>58</v>
          </cell>
          <cell r="K23">
            <v>0.29587667889261648</v>
          </cell>
          <cell r="L23">
            <v>0.67258811506599159</v>
          </cell>
        </row>
        <row r="24">
          <cell r="J24">
            <v>59</v>
          </cell>
          <cell r="K24">
            <v>0.3210878049417204</v>
          </cell>
          <cell r="L24">
            <v>0.56743710726011642</v>
          </cell>
        </row>
        <row r="25">
          <cell r="J25">
            <v>60</v>
          </cell>
          <cell r="K25">
            <v>0.28292848472191451</v>
          </cell>
          <cell r="L25">
            <v>0.59337696505838089</v>
          </cell>
        </row>
        <row r="26">
          <cell r="J26">
            <v>61</v>
          </cell>
          <cell r="K26">
            <v>0.28811689922075912</v>
          </cell>
          <cell r="L26">
            <v>0.44645691548346406</v>
          </cell>
        </row>
        <row r="27">
          <cell r="J27">
            <v>62</v>
          </cell>
          <cell r="K27">
            <v>0.33226736976753302</v>
          </cell>
          <cell r="L27">
            <v>0.6033354351938427</v>
          </cell>
        </row>
        <row r="28">
          <cell r="J28">
            <v>63</v>
          </cell>
          <cell r="K28">
            <v>0.29042068578439717</v>
          </cell>
          <cell r="L28">
            <v>0.56121849927159684</v>
          </cell>
        </row>
        <row r="29">
          <cell r="J29">
            <v>64</v>
          </cell>
          <cell r="K29">
            <v>0.4628392048346891</v>
          </cell>
          <cell r="L29">
            <v>0.79028505577178199</v>
          </cell>
        </row>
        <row r="30">
          <cell r="J30">
            <v>65</v>
          </cell>
          <cell r="K30">
            <v>0.58744599480505932</v>
          </cell>
          <cell r="L30">
            <v>0.64301711204366085</v>
          </cell>
        </row>
        <row r="31">
          <cell r="J31">
            <v>66</v>
          </cell>
          <cell r="K31">
            <v>0.30686045449205779</v>
          </cell>
          <cell r="L31">
            <v>0.66419516861994732</v>
          </cell>
        </row>
        <row r="32">
          <cell r="J32">
            <v>67</v>
          </cell>
          <cell r="K32">
            <v>0.46377246681372603</v>
          </cell>
          <cell r="L32">
            <v>0.77536909395316578</v>
          </cell>
        </row>
        <row r="33">
          <cell r="J33">
            <v>68</v>
          </cell>
          <cell r="K33">
            <v>0.35483534126062183</v>
          </cell>
          <cell r="L33">
            <v>0.41405927246635188</v>
          </cell>
        </row>
        <row r="34">
          <cell r="J34">
            <v>69</v>
          </cell>
          <cell r="K34">
            <v>0.34975134768250848</v>
          </cell>
          <cell r="L34">
            <v>0.6037268161161965</v>
          </cell>
        </row>
        <row r="35">
          <cell r="J35">
            <v>70</v>
          </cell>
          <cell r="K35">
            <v>0.42444493754323664</v>
          </cell>
          <cell r="L35">
            <v>0.63266726098584525</v>
          </cell>
        </row>
        <row r="36">
          <cell r="J36">
            <v>71</v>
          </cell>
          <cell r="K36">
            <v>0.57558769399449194</v>
          </cell>
          <cell r="L36">
            <v>0.6752842947533223</v>
          </cell>
        </row>
        <row r="37">
          <cell r="J37">
            <v>72</v>
          </cell>
          <cell r="K37">
            <v>0.72955634161304217</v>
          </cell>
          <cell r="L37">
            <v>0.73825313648322499</v>
          </cell>
        </row>
        <row r="38">
          <cell r="J38">
            <v>73</v>
          </cell>
          <cell r="K38">
            <v>0.64645034132588475</v>
          </cell>
          <cell r="L38">
            <v>1</v>
          </cell>
        </row>
        <row r="39">
          <cell r="J39">
            <v>74</v>
          </cell>
          <cell r="K39">
            <v>0.66890083928315047</v>
          </cell>
          <cell r="L39">
            <v>0.7696070970407255</v>
          </cell>
        </row>
        <row r="40">
          <cell r="J40">
            <v>75</v>
          </cell>
          <cell r="K40">
            <v>0.74767337135995193</v>
          </cell>
          <cell r="L40">
            <v>0.89706681742079897</v>
          </cell>
        </row>
        <row r="41">
          <cell r="J41">
            <v>76</v>
          </cell>
          <cell r="K41">
            <v>0.82008275357967952</v>
          </cell>
          <cell r="L41">
            <v>0.81579004587854209</v>
          </cell>
        </row>
        <row r="42">
          <cell r="J42">
            <v>77</v>
          </cell>
          <cell r="K42">
            <v>0.69274796705519959</v>
          </cell>
          <cell r="L42">
            <v>0.77765214933356552</v>
          </cell>
        </row>
        <row r="43">
          <cell r="J43">
            <v>78</v>
          </cell>
          <cell r="K43">
            <v>0.79483246968530141</v>
          </cell>
          <cell r="L43">
            <v>0.81542040834076179</v>
          </cell>
        </row>
        <row r="44">
          <cell r="J44">
            <v>79</v>
          </cell>
          <cell r="K44">
            <v>0.86863848171981228</v>
          </cell>
          <cell r="L44">
            <v>0.87212715531299556</v>
          </cell>
        </row>
        <row r="45">
          <cell r="J45">
            <v>80</v>
          </cell>
          <cell r="K45">
            <v>0.92974429927035895</v>
          </cell>
          <cell r="L45">
            <v>0.92642038659737747</v>
          </cell>
        </row>
        <row r="46">
          <cell r="J46">
            <v>81</v>
          </cell>
          <cell r="K46">
            <v>0.85591218200566466</v>
          </cell>
          <cell r="L46">
            <v>0.83318475353873545</v>
          </cell>
        </row>
        <row r="47">
          <cell r="J47">
            <v>82</v>
          </cell>
          <cell r="K47">
            <v>0.81392844556406863</v>
          </cell>
          <cell r="L47">
            <v>0.81198495357787426</v>
          </cell>
        </row>
        <row r="48">
          <cell r="J48">
            <v>83</v>
          </cell>
          <cell r="K48">
            <v>0.93234829598109958</v>
          </cell>
          <cell r="L48">
            <v>0.58189645800265222</v>
          </cell>
        </row>
        <row r="49">
          <cell r="J49">
            <v>84</v>
          </cell>
          <cell r="K49">
            <v>1</v>
          </cell>
          <cell r="L49">
            <v>0.85101432889043571</v>
          </cell>
        </row>
        <row r="50">
          <cell r="J50">
            <v>85</v>
          </cell>
          <cell r="K50">
            <v>0.90759401146019614</v>
          </cell>
          <cell r="L50">
            <v>0.87049640146985374</v>
          </cell>
        </row>
        <row r="51">
          <cell r="J51">
            <v>86</v>
          </cell>
          <cell r="K51">
            <v>0.74138201088588107</v>
          </cell>
          <cell r="L51">
            <v>0.84312148028962131</v>
          </cell>
        </row>
        <row r="52">
          <cell r="J52">
            <v>87</v>
          </cell>
          <cell r="K52">
            <v>0.78090532938274171</v>
          </cell>
          <cell r="L52">
            <v>0.78511013024287302</v>
          </cell>
        </row>
        <row r="53">
          <cell r="J53">
            <v>88</v>
          </cell>
          <cell r="K53">
            <v>0.76991502747575447</v>
          </cell>
          <cell r="L53">
            <v>0.77804353025592055</v>
          </cell>
        </row>
        <row r="54">
          <cell r="J54">
            <v>89</v>
          </cell>
          <cell r="K54">
            <v>0.79367078694216386</v>
          </cell>
          <cell r="L54">
            <v>0.86536496271009544</v>
          </cell>
        </row>
        <row r="55">
          <cell r="J55">
            <v>90</v>
          </cell>
          <cell r="K55">
            <v>0.63011499353895573</v>
          </cell>
          <cell r="L55">
            <v>0.85962470918223111</v>
          </cell>
        </row>
        <row r="56">
          <cell r="J56">
            <v>91</v>
          </cell>
          <cell r="K56">
            <v>0.73403338858940403</v>
          </cell>
          <cell r="L56">
            <v>0.89650148942184371</v>
          </cell>
        </row>
        <row r="57">
          <cell r="J57">
            <v>92</v>
          </cell>
          <cell r="K57">
            <v>0.5376567945387859</v>
          </cell>
          <cell r="L57">
            <v>0.84762236089669651</v>
          </cell>
        </row>
        <row r="58">
          <cell r="J58">
            <v>93</v>
          </cell>
          <cell r="K58">
            <v>0.4765118191429652</v>
          </cell>
          <cell r="L58">
            <v>0.80326585636320169</v>
          </cell>
        </row>
        <row r="59">
          <cell r="J59">
            <v>94</v>
          </cell>
          <cell r="K59">
            <v>0.57689948181118111</v>
          </cell>
          <cell r="L59">
            <v>0.83588093322606549</v>
          </cell>
        </row>
        <row r="60">
          <cell r="J60">
            <v>95</v>
          </cell>
          <cell r="K60">
            <v>0.63015415138423025</v>
          </cell>
          <cell r="L60">
            <v>0.85225370181122306</v>
          </cell>
        </row>
        <row r="61">
          <cell r="J61">
            <v>96</v>
          </cell>
          <cell r="K61">
            <v>0.52072102645765106</v>
          </cell>
          <cell r="L61">
            <v>0.90769933247809353</v>
          </cell>
        </row>
        <row r="62">
          <cell r="J62">
            <v>97</v>
          </cell>
          <cell r="K62">
            <v>0.69550859514703778</v>
          </cell>
          <cell r="L62">
            <v>0.93242156074014482</v>
          </cell>
        </row>
        <row r="63">
          <cell r="J63">
            <v>98</v>
          </cell>
          <cell r="K63">
            <v>0.45678279143226391</v>
          </cell>
          <cell r="L63">
            <v>0.9419886499532516</v>
          </cell>
        </row>
        <row r="64">
          <cell r="J64">
            <v>99</v>
          </cell>
          <cell r="K64">
            <v>0.44459164893686465</v>
          </cell>
          <cell r="L64">
            <v>0.83383705507599271</v>
          </cell>
        </row>
      </sheetData>
      <sheetData sheetId="3">
        <row r="2">
          <cell r="K2" t="str">
            <v>Rab7</v>
          </cell>
          <cell r="L2" t="str">
            <v>Snx1</v>
          </cell>
        </row>
        <row r="3">
          <cell r="J3">
            <v>6</v>
          </cell>
          <cell r="K3">
            <v>0.18483351146496491</v>
          </cell>
          <cell r="L3">
            <v>0.70854004805142079</v>
          </cell>
        </row>
        <row r="4">
          <cell r="J4">
            <v>7</v>
          </cell>
          <cell r="K4">
            <v>0.28175777196053198</v>
          </cell>
          <cell r="L4">
            <v>0.61360728883896598</v>
          </cell>
        </row>
        <row r="5">
          <cell r="J5">
            <v>8</v>
          </cell>
          <cell r="K5">
            <v>0.24273919980173139</v>
          </cell>
          <cell r="L5">
            <v>0.724406377734095</v>
          </cell>
        </row>
        <row r="6">
          <cell r="J6">
            <v>9</v>
          </cell>
          <cell r="K6">
            <v>6.2428682806940923E-2</v>
          </cell>
          <cell r="L6">
            <v>0.57307560298293192</v>
          </cell>
        </row>
        <row r="7">
          <cell r="J7">
            <v>10</v>
          </cell>
          <cell r="K7">
            <v>0.15216055597721997</v>
          </cell>
          <cell r="L7">
            <v>0.3847077911947332</v>
          </cell>
        </row>
        <row r="8">
          <cell r="J8">
            <v>11</v>
          </cell>
          <cell r="K8">
            <v>0.32035295879221631</v>
          </cell>
          <cell r="L8">
            <v>0.44594215108115642</v>
          </cell>
        </row>
        <row r="9">
          <cell r="J9">
            <v>12</v>
          </cell>
          <cell r="K9">
            <v>0.35960903979305714</v>
          </cell>
          <cell r="L9">
            <v>0.63390433398857959</v>
          </cell>
        </row>
        <row r="10">
          <cell r="J10">
            <v>13</v>
          </cell>
          <cell r="K10">
            <v>0</v>
          </cell>
          <cell r="L10">
            <v>0.5440419357858276</v>
          </cell>
        </row>
        <row r="11">
          <cell r="J11">
            <v>14</v>
          </cell>
          <cell r="K11">
            <v>0.19050790749546956</v>
          </cell>
          <cell r="L11">
            <v>0.56017348435208725</v>
          </cell>
        </row>
        <row r="12">
          <cell r="J12">
            <v>15</v>
          </cell>
          <cell r="K12">
            <v>0.25624106114820061</v>
          </cell>
          <cell r="L12">
            <v>0.67192424100595949</v>
          </cell>
        </row>
        <row r="13">
          <cell r="J13">
            <v>16</v>
          </cell>
          <cell r="K13">
            <v>0.19207236791152307</v>
          </cell>
          <cell r="L13">
            <v>0.61703953321476424</v>
          </cell>
        </row>
        <row r="14">
          <cell r="J14">
            <v>17</v>
          </cell>
          <cell r="K14">
            <v>0.6328629625613782</v>
          </cell>
          <cell r="L14">
            <v>1</v>
          </cell>
        </row>
        <row r="15">
          <cell r="J15">
            <v>18</v>
          </cell>
          <cell r="K15">
            <v>0.66099227063616239</v>
          </cell>
          <cell r="L15">
            <v>0.77913507441729957</v>
          </cell>
        </row>
        <row r="16">
          <cell r="J16">
            <v>19</v>
          </cell>
          <cell r="K16">
            <v>0.5791859642600824</v>
          </cell>
          <cell r="L16">
            <v>0.72888389653343411</v>
          </cell>
        </row>
        <row r="17">
          <cell r="J17">
            <v>20</v>
          </cell>
          <cell r="K17">
            <v>0.65645894969459451</v>
          </cell>
          <cell r="L17">
            <v>0.54975194233829394</v>
          </cell>
        </row>
        <row r="18">
          <cell r="J18">
            <v>21</v>
          </cell>
          <cell r="K18">
            <v>0.74330973734620021</v>
          </cell>
          <cell r="L18">
            <v>0.58491684607944061</v>
          </cell>
        </row>
        <row r="19">
          <cell r="J19">
            <v>22</v>
          </cell>
          <cell r="K19">
            <v>0.59517134197658983</v>
          </cell>
          <cell r="L19">
            <v>0.50904864426347041</v>
          </cell>
        </row>
        <row r="20">
          <cell r="J20">
            <v>23</v>
          </cell>
          <cell r="K20">
            <v>0.80917713512704126</v>
          </cell>
          <cell r="L20">
            <v>0.37923180130425299</v>
          </cell>
        </row>
        <row r="21">
          <cell r="J21">
            <v>24</v>
          </cell>
          <cell r="K21">
            <v>0.71947624137094246</v>
          </cell>
          <cell r="L21">
            <v>0.33245967112858371</v>
          </cell>
        </row>
        <row r="22">
          <cell r="J22">
            <v>25</v>
          </cell>
          <cell r="K22">
            <v>0.82283905678010316</v>
          </cell>
          <cell r="L22">
            <v>0.25372086492558338</v>
          </cell>
        </row>
        <row r="23">
          <cell r="J23">
            <v>26</v>
          </cell>
          <cell r="K23">
            <v>0.89254790191917477</v>
          </cell>
          <cell r="L23">
            <v>0.33944896876657521</v>
          </cell>
        </row>
        <row r="24">
          <cell r="J24">
            <v>27</v>
          </cell>
          <cell r="K24">
            <v>1</v>
          </cell>
          <cell r="L24">
            <v>0.55789572217541916</v>
          </cell>
        </row>
        <row r="25">
          <cell r="J25">
            <v>28</v>
          </cell>
          <cell r="K25">
            <v>0.83337722083675392</v>
          </cell>
          <cell r="L25">
            <v>0.31919872694935958</v>
          </cell>
        </row>
        <row r="26">
          <cell r="J26">
            <v>29</v>
          </cell>
          <cell r="K26">
            <v>0.71606334257552562</v>
          </cell>
          <cell r="L26">
            <v>0.48761271802552369</v>
          </cell>
        </row>
        <row r="27">
          <cell r="J27">
            <v>30</v>
          </cell>
          <cell r="K27">
            <v>0.62658446795437783</v>
          </cell>
          <cell r="L27">
            <v>0.45770538862366977</v>
          </cell>
        </row>
        <row r="28">
          <cell r="J28">
            <v>31</v>
          </cell>
          <cell r="K28">
            <v>0.41536682208006065</v>
          </cell>
          <cell r="L28">
            <v>0.52928328496989097</v>
          </cell>
        </row>
        <row r="29">
          <cell r="J29">
            <v>32</v>
          </cell>
          <cell r="K29">
            <v>0.36669816240441544</v>
          </cell>
          <cell r="L29">
            <v>0.19791569159724154</v>
          </cell>
        </row>
        <row r="30">
          <cell r="J30">
            <v>33</v>
          </cell>
          <cell r="K30">
            <v>0.34669062408029849</v>
          </cell>
          <cell r="L30">
            <v>0.22095853224749634</v>
          </cell>
        </row>
        <row r="31">
          <cell r="J31">
            <v>34</v>
          </cell>
          <cell r="K31">
            <v>0.38149083267502071</v>
          </cell>
          <cell r="L31">
            <v>0.24631033729601581</v>
          </cell>
        </row>
        <row r="32">
          <cell r="J32">
            <v>35</v>
          </cell>
          <cell r="K32">
            <v>0.2767029642136129</v>
          </cell>
          <cell r="L32">
            <v>0</v>
          </cell>
        </row>
        <row r="33">
          <cell r="J33">
            <v>36</v>
          </cell>
          <cell r="K33">
            <v>0.1719667281091711</v>
          </cell>
          <cell r="L33">
            <v>0.18643327404911314</v>
          </cell>
        </row>
      </sheetData>
      <sheetData sheetId="4">
        <row r="2">
          <cell r="K2" t="str">
            <v>Rab7</v>
          </cell>
          <cell r="L2" t="str">
            <v>Snx1</v>
          </cell>
        </row>
        <row r="3">
          <cell r="J3">
            <v>17</v>
          </cell>
          <cell r="K3">
            <v>0</v>
          </cell>
          <cell r="L3">
            <v>0.22055184217221249</v>
          </cell>
        </row>
        <row r="4">
          <cell r="J4">
            <v>18</v>
          </cell>
          <cell r="K4">
            <v>0.12373832149845103</v>
          </cell>
          <cell r="L4">
            <v>0.5427758632652584</v>
          </cell>
        </row>
        <row r="5">
          <cell r="J5">
            <v>19</v>
          </cell>
          <cell r="K5">
            <v>8.8964285178123798E-2</v>
          </cell>
          <cell r="L5">
            <v>0.47984365242731858</v>
          </cell>
        </row>
        <row r="6">
          <cell r="J6">
            <v>20</v>
          </cell>
          <cell r="K6">
            <v>6.0485505397006992E-2</v>
          </cell>
          <cell r="L6">
            <v>0.60374216527511038</v>
          </cell>
        </row>
        <row r="7">
          <cell r="J7">
            <v>21</v>
          </cell>
          <cell r="K7">
            <v>0.10259566738226449</v>
          </cell>
          <cell r="L7">
            <v>0.63369336447949465</v>
          </cell>
        </row>
        <row r="8">
          <cell r="J8">
            <v>22</v>
          </cell>
          <cell r="K8">
            <v>3.5664780091376615E-2</v>
          </cell>
          <cell r="L8">
            <v>1</v>
          </cell>
        </row>
        <row r="9">
          <cell r="J9">
            <v>23</v>
          </cell>
          <cell r="K9">
            <v>0.10503770648491548</v>
          </cell>
          <cell r="L9">
            <v>0.72461086569373601</v>
          </cell>
        </row>
        <row r="10">
          <cell r="J10">
            <v>24</v>
          </cell>
          <cell r="K10">
            <v>0.11122287109736682</v>
          </cell>
          <cell r="L10">
            <v>0.79882970603880965</v>
          </cell>
        </row>
        <row r="11">
          <cell r="J11">
            <v>25</v>
          </cell>
          <cell r="K11">
            <v>0.17358994760625096</v>
          </cell>
          <cell r="L11">
            <v>0.97289358651155466</v>
          </cell>
        </row>
        <row r="12">
          <cell r="J12">
            <v>26</v>
          </cell>
          <cell r="K12">
            <v>0.1480386122412212</v>
          </cell>
          <cell r="L12">
            <v>0.87367301154103871</v>
          </cell>
        </row>
        <row r="13">
          <cell r="J13">
            <v>27</v>
          </cell>
          <cell r="K13">
            <v>0.24292784475036683</v>
          </cell>
          <cell r="L13">
            <v>0.86754400166524093</v>
          </cell>
        </row>
        <row r="14">
          <cell r="J14">
            <v>28</v>
          </cell>
          <cell r="K14">
            <v>0.2873999789824509</v>
          </cell>
          <cell r="L14">
            <v>0.95390522006614842</v>
          </cell>
        </row>
        <row r="15">
          <cell r="J15">
            <v>29</v>
          </cell>
          <cell r="K15">
            <v>0.36385882211646775</v>
          </cell>
          <cell r="L15">
            <v>0.90797233850637349</v>
          </cell>
        </row>
        <row r="16">
          <cell r="J16">
            <v>30</v>
          </cell>
          <cell r="K16">
            <v>0.45517507118443912</v>
          </cell>
          <cell r="L16">
            <v>0.8886601753128115</v>
          </cell>
        </row>
        <row r="17">
          <cell r="J17">
            <v>31</v>
          </cell>
          <cell r="K17">
            <v>0.46888151606591533</v>
          </cell>
          <cell r="L17">
            <v>0.47283576566366714</v>
          </cell>
        </row>
        <row r="18">
          <cell r="J18">
            <v>32</v>
          </cell>
          <cell r="K18">
            <v>0.89610324621058557</v>
          </cell>
          <cell r="L18">
            <v>0.81897448944191309</v>
          </cell>
        </row>
        <row r="19">
          <cell r="J19">
            <v>33</v>
          </cell>
          <cell r="K19">
            <v>0.96326432571196952</v>
          </cell>
          <cell r="L19">
            <v>0.76124615491361591</v>
          </cell>
        </row>
        <row r="20">
          <cell r="J20">
            <v>34</v>
          </cell>
          <cell r="K20">
            <v>0.87622164507363642</v>
          </cell>
          <cell r="L20">
            <v>0.52128963619122259</v>
          </cell>
        </row>
        <row r="21">
          <cell r="J21">
            <v>35</v>
          </cell>
          <cell r="K21">
            <v>0.92189478214308918</v>
          </cell>
          <cell r="L21">
            <v>0.48620394569465852</v>
          </cell>
        </row>
        <row r="22">
          <cell r="J22">
            <v>36</v>
          </cell>
          <cell r="K22">
            <v>0.89499231858601913</v>
          </cell>
          <cell r="L22">
            <v>0.46545782547355313</v>
          </cell>
        </row>
        <row r="23">
          <cell r="J23">
            <v>37</v>
          </cell>
          <cell r="K23">
            <v>1</v>
          </cell>
          <cell r="L23">
            <v>0.45625274649027303</v>
          </cell>
        </row>
        <row r="24">
          <cell r="J24">
            <v>38</v>
          </cell>
          <cell r="K24">
            <v>0.90930426906466888</v>
          </cell>
          <cell r="L24">
            <v>0.617781067141568</v>
          </cell>
        </row>
        <row r="25">
          <cell r="J25">
            <v>39</v>
          </cell>
          <cell r="K25">
            <v>0.79245169716713448</v>
          </cell>
          <cell r="L25">
            <v>0.30080717903647297</v>
          </cell>
        </row>
        <row r="26">
          <cell r="J26">
            <v>40</v>
          </cell>
          <cell r="K26">
            <v>0.83012815701110421</v>
          </cell>
          <cell r="L26">
            <v>0.34315516802738266</v>
          </cell>
        </row>
        <row r="27">
          <cell r="J27">
            <v>41</v>
          </cell>
          <cell r="K27">
            <v>0.65393103241206452</v>
          </cell>
          <cell r="L27">
            <v>0.10872632236279171</v>
          </cell>
        </row>
        <row r="28">
          <cell r="J28">
            <v>42</v>
          </cell>
          <cell r="K28">
            <v>0.59488673041990059</v>
          </cell>
          <cell r="L28">
            <v>0.15706455119457746</v>
          </cell>
        </row>
        <row r="29">
          <cell r="J29">
            <v>43</v>
          </cell>
          <cell r="K29">
            <v>0.4907497760630129</v>
          </cell>
          <cell r="L29">
            <v>0.14096722714341695</v>
          </cell>
        </row>
        <row r="30">
          <cell r="J30">
            <v>44</v>
          </cell>
          <cell r="K30">
            <v>0.5112719120465592</v>
          </cell>
          <cell r="L30">
            <v>0.21409903554825624</v>
          </cell>
        </row>
        <row r="31">
          <cell r="J31">
            <v>45</v>
          </cell>
          <cell r="K31">
            <v>0.49128021898285096</v>
          </cell>
          <cell r="L31">
            <v>0.54094872447209497</v>
          </cell>
        </row>
        <row r="32">
          <cell r="J32">
            <v>46</v>
          </cell>
          <cell r="K32">
            <v>0.33066110202018728</v>
          </cell>
          <cell r="L32">
            <v>0.2220320558780681</v>
          </cell>
        </row>
        <row r="33">
          <cell r="J33">
            <v>47</v>
          </cell>
          <cell r="K33">
            <v>0.30189708406519461</v>
          </cell>
          <cell r="L33">
            <v>0.18935171265351214</v>
          </cell>
        </row>
        <row r="34">
          <cell r="J34">
            <v>48</v>
          </cell>
          <cell r="K34">
            <v>0.30029074277021317</v>
          </cell>
          <cell r="L34">
            <v>6.554571316233794E-2</v>
          </cell>
        </row>
        <row r="35">
          <cell r="J35">
            <v>49</v>
          </cell>
          <cell r="K35">
            <v>0.28398212507443715</v>
          </cell>
          <cell r="L35">
            <v>0</v>
          </cell>
        </row>
        <row r="36">
          <cell r="J36">
            <v>50</v>
          </cell>
          <cell r="K36">
            <v>0.20487607151971904</v>
          </cell>
          <cell r="L36">
            <v>0.20528713833059609</v>
          </cell>
        </row>
        <row r="37">
          <cell r="J37">
            <v>51</v>
          </cell>
          <cell r="K37">
            <v>0.16643897654541531</v>
          </cell>
          <cell r="L37">
            <v>0.1782038531813015</v>
          </cell>
        </row>
        <row r="38">
          <cell r="J38">
            <v>52</v>
          </cell>
          <cell r="K38">
            <v>0.27915809701100447</v>
          </cell>
          <cell r="L38">
            <v>0.64181141152253773</v>
          </cell>
        </row>
        <row r="39">
          <cell r="J39">
            <v>53</v>
          </cell>
          <cell r="K39">
            <v>6.9508039212743108E-2</v>
          </cell>
          <cell r="L39">
            <v>0.16853620741494516</v>
          </cell>
        </row>
        <row r="40">
          <cell r="J40">
            <v>54</v>
          </cell>
          <cell r="K40">
            <v>0.15012535467115093</v>
          </cell>
          <cell r="L40">
            <v>0.16881374748479275</v>
          </cell>
        </row>
        <row r="41">
          <cell r="J41">
            <v>55</v>
          </cell>
          <cell r="K41">
            <v>0.29745837774541734</v>
          </cell>
          <cell r="L41">
            <v>0.40738256585794552</v>
          </cell>
        </row>
        <row r="42">
          <cell r="J42">
            <v>56</v>
          </cell>
          <cell r="K42">
            <v>0.2421121636566535</v>
          </cell>
          <cell r="L42">
            <v>0.36038578069708826</v>
          </cell>
        </row>
        <row r="43">
          <cell r="J43">
            <v>57</v>
          </cell>
          <cell r="K43">
            <v>0.31502804842043081</v>
          </cell>
          <cell r="L43">
            <v>0.48201771630779117</v>
          </cell>
        </row>
        <row r="44">
          <cell r="J44">
            <v>58</v>
          </cell>
          <cell r="K44">
            <v>0.2724374853002256</v>
          </cell>
          <cell r="L44">
            <v>0.82316071882878039</v>
          </cell>
        </row>
      </sheetData>
      <sheetData sheetId="5">
        <row r="2">
          <cell r="K2" t="str">
            <v>Rab7</v>
          </cell>
          <cell r="L2" t="str">
            <v>Snx1</v>
          </cell>
        </row>
        <row r="3">
          <cell r="J3">
            <v>76</v>
          </cell>
          <cell r="K3">
            <v>7.6755928976449714E-2</v>
          </cell>
          <cell r="L3">
            <v>7.4393837563976759E-2</v>
          </cell>
        </row>
        <row r="4">
          <cell r="J4">
            <v>77</v>
          </cell>
          <cell r="K4">
            <v>0</v>
          </cell>
          <cell r="L4">
            <v>0.18185734718847468</v>
          </cell>
        </row>
        <row r="5">
          <cell r="J5">
            <v>78</v>
          </cell>
          <cell r="K5">
            <v>0.15175282480029795</v>
          </cell>
          <cell r="L5">
            <v>3.1191300901274522E-2</v>
          </cell>
        </row>
        <row r="6">
          <cell r="J6">
            <v>79</v>
          </cell>
          <cell r="K6">
            <v>0.13643888911882762</v>
          </cell>
          <cell r="L6">
            <v>7.9718761309001254E-2</v>
          </cell>
        </row>
        <row r="7">
          <cell r="J7">
            <v>80</v>
          </cell>
          <cell r="K7">
            <v>0.15359463598360987</v>
          </cell>
          <cell r="L7">
            <v>7.3222009684813183E-2</v>
          </cell>
        </row>
        <row r="8">
          <cell r="J8">
            <v>81</v>
          </cell>
          <cell r="K8">
            <v>0.24370886966599059</v>
          </cell>
          <cell r="L8">
            <v>0.25713005566182512</v>
          </cell>
        </row>
        <row r="9">
          <cell r="J9">
            <v>82</v>
          </cell>
          <cell r="K9">
            <v>0.2589193328090727</v>
          </cell>
          <cell r="L9">
            <v>0.39788726326491924</v>
          </cell>
        </row>
        <row r="10">
          <cell r="J10">
            <v>83</v>
          </cell>
          <cell r="K10">
            <v>0.25378709490501206</v>
          </cell>
          <cell r="L10">
            <v>0.48620517327543128</v>
          </cell>
        </row>
        <row r="11">
          <cell r="J11">
            <v>84</v>
          </cell>
          <cell r="K11">
            <v>0.22085178593601193</v>
          </cell>
          <cell r="L11">
            <v>0.2864085198779931</v>
          </cell>
        </row>
        <row r="12">
          <cell r="J12">
            <v>85</v>
          </cell>
          <cell r="K12">
            <v>0.25127271222217612</v>
          </cell>
          <cell r="L12">
            <v>0.21134260455979023</v>
          </cell>
        </row>
        <row r="13">
          <cell r="J13">
            <v>86</v>
          </cell>
          <cell r="K13">
            <v>0.29822855014279209</v>
          </cell>
          <cell r="L13">
            <v>0.25171896810215633</v>
          </cell>
        </row>
        <row r="14">
          <cell r="J14">
            <v>87</v>
          </cell>
          <cell r="K14">
            <v>0.21743719216919838</v>
          </cell>
          <cell r="L14">
            <v>0.18737183132571728</v>
          </cell>
        </row>
        <row r="15">
          <cell r="J15">
            <v>88</v>
          </cell>
          <cell r="K15">
            <v>0.31236289888663477</v>
          </cell>
          <cell r="L15">
            <v>0.45837426114528929</v>
          </cell>
        </row>
        <row r="16">
          <cell r="J16">
            <v>89</v>
          </cell>
          <cell r="K16">
            <v>0.32478995074707123</v>
          </cell>
          <cell r="L16">
            <v>0.11368453704182456</v>
          </cell>
        </row>
        <row r="17">
          <cell r="J17">
            <v>90</v>
          </cell>
          <cell r="K17">
            <v>0.37897851910103031</v>
          </cell>
          <cell r="L17">
            <v>0.25895672853228635</v>
          </cell>
        </row>
        <row r="18">
          <cell r="J18">
            <v>91</v>
          </cell>
          <cell r="K18">
            <v>0.45627250527709945</v>
          </cell>
          <cell r="L18">
            <v>0.21899395130021243</v>
          </cell>
        </row>
        <row r="19">
          <cell r="J19">
            <v>92</v>
          </cell>
          <cell r="K19">
            <v>0.13496957907371365</v>
          </cell>
          <cell r="L19">
            <v>0.15724896172603353</v>
          </cell>
        </row>
        <row r="20">
          <cell r="J20">
            <v>93</v>
          </cell>
          <cell r="K20">
            <v>0.24609908530276056</v>
          </cell>
          <cell r="L20">
            <v>0.19595374726429857</v>
          </cell>
        </row>
        <row r="21">
          <cell r="J21">
            <v>94</v>
          </cell>
          <cell r="K21">
            <v>0.3417490997889156</v>
          </cell>
          <cell r="L21">
            <v>0.3236829860931606</v>
          </cell>
        </row>
        <row r="22">
          <cell r="J22">
            <v>95</v>
          </cell>
          <cell r="K22">
            <v>0.15829228922643873</v>
          </cell>
          <cell r="L22">
            <v>8.8610866980302891E-2</v>
          </cell>
        </row>
        <row r="23">
          <cell r="J23">
            <v>96</v>
          </cell>
          <cell r="K23">
            <v>0.19836720334423236</v>
          </cell>
          <cell r="L23">
            <v>0.24680763066742595</v>
          </cell>
        </row>
        <row r="24">
          <cell r="J24">
            <v>97</v>
          </cell>
          <cell r="K24">
            <v>0.1586958321261536</v>
          </cell>
          <cell r="L24">
            <v>0.29225042651088257</v>
          </cell>
        </row>
        <row r="25">
          <cell r="J25">
            <v>98</v>
          </cell>
          <cell r="K25">
            <v>0.30141550432515202</v>
          </cell>
          <cell r="L25">
            <v>0.23141877337193525</v>
          </cell>
        </row>
        <row r="26">
          <cell r="J26">
            <v>99</v>
          </cell>
          <cell r="K26">
            <v>0.44553205579239258</v>
          </cell>
          <cell r="L26">
            <v>0.52684002826173226</v>
          </cell>
        </row>
        <row r="27">
          <cell r="J27">
            <v>100</v>
          </cell>
          <cell r="K27">
            <v>0.4975373535863582</v>
          </cell>
          <cell r="L27">
            <v>0.76208447500387766</v>
          </cell>
        </row>
        <row r="28">
          <cell r="J28">
            <v>101</v>
          </cell>
          <cell r="K28">
            <v>0.58818964446835831</v>
          </cell>
          <cell r="L28">
            <v>1</v>
          </cell>
        </row>
        <row r="29">
          <cell r="J29">
            <v>102</v>
          </cell>
          <cell r="K29">
            <v>0.6009891974669922</v>
          </cell>
          <cell r="L29">
            <v>0.52072239742197846</v>
          </cell>
        </row>
        <row r="30">
          <cell r="J30">
            <v>103</v>
          </cell>
          <cell r="K30">
            <v>0.58755846198418926</v>
          </cell>
          <cell r="L30">
            <v>0.39118371848558559</v>
          </cell>
        </row>
        <row r="31">
          <cell r="J31">
            <v>104</v>
          </cell>
          <cell r="K31">
            <v>0.67943172881917091</v>
          </cell>
          <cell r="L31">
            <v>0.50809078219510906</v>
          </cell>
        </row>
        <row r="32">
          <cell r="J32">
            <v>105</v>
          </cell>
          <cell r="K32">
            <v>0.54191672530110491</v>
          </cell>
          <cell r="L32">
            <v>0.30512330041875646</v>
          </cell>
        </row>
        <row r="33">
          <cell r="J33">
            <v>106</v>
          </cell>
          <cell r="K33">
            <v>0.62808865527089075</v>
          </cell>
          <cell r="L33">
            <v>0.21616777817987629</v>
          </cell>
        </row>
        <row r="34">
          <cell r="J34">
            <v>107</v>
          </cell>
          <cell r="K34">
            <v>0.92157816315549845</v>
          </cell>
          <cell r="L34">
            <v>0.37986179324131053</v>
          </cell>
        </row>
        <row r="35">
          <cell r="J35">
            <v>108</v>
          </cell>
          <cell r="K35">
            <v>1</v>
          </cell>
          <cell r="L35">
            <v>0.53176859845939206</v>
          </cell>
        </row>
        <row r="36">
          <cell r="J36">
            <v>109</v>
          </cell>
          <cell r="K36">
            <v>0.99547825007243063</v>
          </cell>
          <cell r="L36">
            <v>0.44193420531113825</v>
          </cell>
        </row>
        <row r="37">
          <cell r="J37">
            <v>110</v>
          </cell>
          <cell r="K37">
            <v>0.91462480857580364</v>
          </cell>
          <cell r="L37">
            <v>0.57852108428544402</v>
          </cell>
        </row>
        <row r="38">
          <cell r="J38">
            <v>111</v>
          </cell>
          <cell r="K38">
            <v>0.76678324572658374</v>
          </cell>
          <cell r="L38">
            <v>0.3377104551172686</v>
          </cell>
        </row>
        <row r="39">
          <cell r="J39">
            <v>112</v>
          </cell>
          <cell r="K39">
            <v>0.78156947146227318</v>
          </cell>
          <cell r="L39">
            <v>0.24270623309035144</v>
          </cell>
        </row>
        <row r="40">
          <cell r="J40">
            <v>113</v>
          </cell>
          <cell r="K40">
            <v>0.56600513223790372</v>
          </cell>
          <cell r="L40">
            <v>0.18638956383877081</v>
          </cell>
        </row>
        <row r="41">
          <cell r="J41">
            <v>114</v>
          </cell>
          <cell r="K41">
            <v>0.8294772567360621</v>
          </cell>
          <cell r="L41">
            <v>0.23751917144875964</v>
          </cell>
        </row>
        <row r="42">
          <cell r="J42">
            <v>115</v>
          </cell>
          <cell r="K42">
            <v>0.92369935019245863</v>
          </cell>
          <cell r="L42">
            <v>0.23457236898792025</v>
          </cell>
        </row>
        <row r="43">
          <cell r="J43">
            <v>116</v>
          </cell>
          <cell r="K43">
            <v>0.73401349281900563</v>
          </cell>
          <cell r="L43">
            <v>0.23870823209085071</v>
          </cell>
        </row>
        <row r="44">
          <cell r="J44">
            <v>117</v>
          </cell>
          <cell r="K44">
            <v>0.76377219485948389</v>
          </cell>
          <cell r="L44">
            <v>0.20886108669803038</v>
          </cell>
        </row>
        <row r="45">
          <cell r="J45">
            <v>118</v>
          </cell>
          <cell r="K45">
            <v>0.66634245271305015</v>
          </cell>
          <cell r="L45">
            <v>0.17625669923658877</v>
          </cell>
        </row>
        <row r="46">
          <cell r="J46">
            <v>119</v>
          </cell>
          <cell r="K46">
            <v>0.65453623608294365</v>
          </cell>
          <cell r="L46">
            <v>0.15578417687707907</v>
          </cell>
        </row>
        <row r="47">
          <cell r="J47">
            <v>120</v>
          </cell>
          <cell r="K47">
            <v>0.5151380323662097</v>
          </cell>
          <cell r="L47">
            <v>0</v>
          </cell>
        </row>
        <row r="48">
          <cell r="J48">
            <v>121</v>
          </cell>
          <cell r="K48">
            <v>0.58429907702495754</v>
          </cell>
          <cell r="L48">
            <v>0.28339278636543785</v>
          </cell>
        </row>
        <row r="49">
          <cell r="J49">
            <v>122</v>
          </cell>
          <cell r="K49">
            <v>0.66906378047266257</v>
          </cell>
          <cell r="L49">
            <v>0.23155663547536598</v>
          </cell>
        </row>
        <row r="50">
          <cell r="J50">
            <v>123</v>
          </cell>
          <cell r="K50">
            <v>0.58554074748561669</v>
          </cell>
          <cell r="L50">
            <v>0.17594650950386939</v>
          </cell>
        </row>
        <row r="51">
          <cell r="J51">
            <v>124</v>
          </cell>
          <cell r="K51">
            <v>0.60323455155001837</v>
          </cell>
          <cell r="L51">
            <v>0.21842527012355961</v>
          </cell>
        </row>
        <row r="52">
          <cell r="J52">
            <v>125</v>
          </cell>
          <cell r="K52">
            <v>0.65763006498075394</v>
          </cell>
          <cell r="L52">
            <v>0.18969825432111598</v>
          </cell>
        </row>
        <row r="53">
          <cell r="J53">
            <v>126</v>
          </cell>
          <cell r="K53">
            <v>0.59189396134265937</v>
          </cell>
          <cell r="L53">
            <v>0.23517551569043099</v>
          </cell>
        </row>
        <row r="54">
          <cell r="J54">
            <v>127</v>
          </cell>
          <cell r="K54">
            <v>0.54803195231985369</v>
          </cell>
          <cell r="L54">
            <v>0.21823570973134102</v>
          </cell>
        </row>
        <row r="55">
          <cell r="J55">
            <v>128</v>
          </cell>
          <cell r="K55">
            <v>0.56964736558917195</v>
          </cell>
          <cell r="L55">
            <v>0.40021368626031845</v>
          </cell>
        </row>
        <row r="56">
          <cell r="J56">
            <v>129</v>
          </cell>
          <cell r="K56">
            <v>0.66259674682339309</v>
          </cell>
          <cell r="L56">
            <v>0.3574592014337663</v>
          </cell>
        </row>
        <row r="57">
          <cell r="J57">
            <v>130</v>
          </cell>
          <cell r="K57">
            <v>0.78434253549108079</v>
          </cell>
          <cell r="L57">
            <v>0.4566509848524018</v>
          </cell>
        </row>
        <row r="58">
          <cell r="J58">
            <v>131</v>
          </cell>
          <cell r="K58">
            <v>0.67136087082488283</v>
          </cell>
          <cell r="L58">
            <v>0.33447069568664028</v>
          </cell>
        </row>
        <row r="59">
          <cell r="J59">
            <v>132</v>
          </cell>
          <cell r="K59">
            <v>0.85481768138735914</v>
          </cell>
          <cell r="L59">
            <v>0.31418773371934722</v>
          </cell>
        </row>
        <row r="60">
          <cell r="J60">
            <v>133</v>
          </cell>
          <cell r="K60">
            <v>0.98528620504118181</v>
          </cell>
          <cell r="L60">
            <v>0.56166744214099884</v>
          </cell>
        </row>
        <row r="61">
          <cell r="J61">
            <v>134</v>
          </cell>
          <cell r="K61">
            <v>0.70060221017341995</v>
          </cell>
          <cell r="L61">
            <v>0.10467180203002018</v>
          </cell>
        </row>
      </sheetData>
      <sheetData sheetId="6">
        <row r="2">
          <cell r="K2" t="str">
            <v>Rab7</v>
          </cell>
          <cell r="L2" t="str">
            <v>Snx1</v>
          </cell>
        </row>
        <row r="3">
          <cell r="J3">
            <v>1</v>
          </cell>
          <cell r="K3">
            <v>0.10355343098007792</v>
          </cell>
          <cell r="L3">
            <v>0.34772982412373576</v>
          </cell>
        </row>
        <row r="4">
          <cell r="J4">
            <v>2</v>
          </cell>
          <cell r="K4">
            <v>8.3097850829683143E-2</v>
          </cell>
          <cell r="L4">
            <v>0.39179244106274075</v>
          </cell>
        </row>
        <row r="5">
          <cell r="J5">
            <v>3</v>
          </cell>
          <cell r="K5">
            <v>0</v>
          </cell>
          <cell r="L5">
            <v>0.68226892852687959</v>
          </cell>
        </row>
        <row r="6">
          <cell r="J6">
            <v>4</v>
          </cell>
          <cell r="K6">
            <v>8.1100174257052654E-2</v>
          </cell>
          <cell r="L6">
            <v>0.75293127104902069</v>
          </cell>
        </row>
        <row r="7">
          <cell r="J7">
            <v>5</v>
          </cell>
          <cell r="K7">
            <v>0.15974740576775137</v>
          </cell>
          <cell r="L7">
            <v>0.89958837470375363</v>
          </cell>
        </row>
        <row r="8">
          <cell r="J8">
            <v>6</v>
          </cell>
          <cell r="K8">
            <v>0.23684830217114852</v>
          </cell>
          <cell r="L8">
            <v>1</v>
          </cell>
        </row>
        <row r="9">
          <cell r="J9">
            <v>7</v>
          </cell>
          <cell r="K9">
            <v>0.29076594609020556</v>
          </cell>
          <cell r="L9">
            <v>0.67113633528751415</v>
          </cell>
        </row>
        <row r="10">
          <cell r="J10">
            <v>8</v>
          </cell>
          <cell r="K10">
            <v>0.24320632976969797</v>
          </cell>
          <cell r="L10">
            <v>0.69471123861793604</v>
          </cell>
        </row>
        <row r="11">
          <cell r="J11">
            <v>9</v>
          </cell>
          <cell r="K11">
            <v>0.36087301213519818</v>
          </cell>
          <cell r="L11">
            <v>0.63437071223649655</v>
          </cell>
        </row>
        <row r="12">
          <cell r="J12">
            <v>10</v>
          </cell>
          <cell r="K12">
            <v>0.3921372392031271</v>
          </cell>
          <cell r="L12">
            <v>0.59719970063614702</v>
          </cell>
        </row>
        <row r="13">
          <cell r="J13">
            <v>11</v>
          </cell>
          <cell r="K13">
            <v>0.36303160175198973</v>
          </cell>
          <cell r="L13">
            <v>0.57777223400274336</v>
          </cell>
        </row>
        <row r="14">
          <cell r="J14">
            <v>12</v>
          </cell>
          <cell r="K14">
            <v>0.43249109091194526</v>
          </cell>
          <cell r="L14">
            <v>0.60633653486341432</v>
          </cell>
        </row>
        <row r="15">
          <cell r="J15">
            <v>13</v>
          </cell>
          <cell r="K15">
            <v>0.5080299533744641</v>
          </cell>
          <cell r="L15">
            <v>0.70481476861668912</v>
          </cell>
        </row>
        <row r="16">
          <cell r="J16">
            <v>14</v>
          </cell>
          <cell r="K16">
            <v>0.66570903781848989</v>
          </cell>
          <cell r="L16">
            <v>0.68629163028564277</v>
          </cell>
        </row>
        <row r="17">
          <cell r="J17">
            <v>15</v>
          </cell>
          <cell r="K17">
            <v>0.6267563070063894</v>
          </cell>
          <cell r="L17">
            <v>0.69206062117999145</v>
          </cell>
        </row>
        <row r="18">
          <cell r="J18">
            <v>16</v>
          </cell>
          <cell r="K18">
            <v>0.70899072198935587</v>
          </cell>
          <cell r="L18">
            <v>0.36010976674566392</v>
          </cell>
        </row>
        <row r="19">
          <cell r="J19">
            <v>17</v>
          </cell>
          <cell r="K19">
            <v>0.91884880453382323</v>
          </cell>
          <cell r="L19">
            <v>0.65775851315953604</v>
          </cell>
        </row>
        <row r="20">
          <cell r="J20">
            <v>18</v>
          </cell>
          <cell r="K20">
            <v>1</v>
          </cell>
          <cell r="L20">
            <v>0.50015591867282017</v>
          </cell>
        </row>
        <row r="21">
          <cell r="J21">
            <v>19</v>
          </cell>
          <cell r="K21">
            <v>0.96926953327367782</v>
          </cell>
          <cell r="L21">
            <v>0.6399214169888976</v>
          </cell>
        </row>
        <row r="22">
          <cell r="J22">
            <v>20</v>
          </cell>
          <cell r="K22">
            <v>0.72597293521091377</v>
          </cell>
          <cell r="L22">
            <v>0.55385430959211601</v>
          </cell>
        </row>
        <row r="23">
          <cell r="J23">
            <v>21</v>
          </cell>
          <cell r="K23">
            <v>0.58620229516946876</v>
          </cell>
          <cell r="L23">
            <v>0.52949981289759163</v>
          </cell>
        </row>
        <row r="24">
          <cell r="J24">
            <v>22</v>
          </cell>
          <cell r="K24">
            <v>0.66277728064804764</v>
          </cell>
          <cell r="L24">
            <v>0.47230884370712128</v>
          </cell>
        </row>
        <row r="25">
          <cell r="J25">
            <v>23</v>
          </cell>
          <cell r="K25">
            <v>0.7340696086280788</v>
          </cell>
          <cell r="L25">
            <v>0.53383435200199514</v>
          </cell>
        </row>
        <row r="26">
          <cell r="J26">
            <v>24</v>
          </cell>
          <cell r="K26">
            <v>0.7407573117317382</v>
          </cell>
          <cell r="L26">
            <v>0.44121866034676249</v>
          </cell>
        </row>
        <row r="27">
          <cell r="J27">
            <v>25</v>
          </cell>
          <cell r="K27">
            <v>0.69625896795868047</v>
          </cell>
          <cell r="L27">
            <v>0.29945740301858415</v>
          </cell>
        </row>
        <row r="28">
          <cell r="J28">
            <v>26</v>
          </cell>
          <cell r="K28">
            <v>0.58727766526947034</v>
          </cell>
          <cell r="L28">
            <v>0.25</v>
          </cell>
        </row>
        <row r="29">
          <cell r="J29">
            <v>27</v>
          </cell>
          <cell r="K29">
            <v>0.80872933641030487</v>
          </cell>
          <cell r="L29">
            <v>0.49317076213047206</v>
          </cell>
        </row>
        <row r="30">
          <cell r="J30">
            <v>28</v>
          </cell>
          <cell r="K30">
            <v>0.72372800200945053</v>
          </cell>
          <cell r="L30">
            <v>0.73437694898340922</v>
          </cell>
        </row>
        <row r="31">
          <cell r="J31">
            <v>29</v>
          </cell>
          <cell r="K31">
            <v>0.63932322328450997</v>
          </cell>
          <cell r="L31">
            <v>0.34542222776599651</v>
          </cell>
        </row>
        <row r="32">
          <cell r="J32">
            <v>30</v>
          </cell>
          <cell r="K32">
            <v>0.64685081398452071</v>
          </cell>
          <cell r="L32">
            <v>0.26584133715853753</v>
          </cell>
        </row>
        <row r="33">
          <cell r="J33">
            <v>31</v>
          </cell>
          <cell r="K33">
            <v>0.72342579946310004</v>
          </cell>
          <cell r="L33">
            <v>0.47954347012598209</v>
          </cell>
        </row>
        <row r="34">
          <cell r="J34">
            <v>32</v>
          </cell>
          <cell r="K34">
            <v>0.46812744313097532</v>
          </cell>
          <cell r="L34">
            <v>0.24722464762379859</v>
          </cell>
        </row>
        <row r="35">
          <cell r="J35">
            <v>33</v>
          </cell>
          <cell r="K35">
            <v>0.39442926890532021</v>
          </cell>
          <cell r="L35">
            <v>0</v>
          </cell>
        </row>
        <row r="36">
          <cell r="J36">
            <v>34</v>
          </cell>
          <cell r="K36">
            <v>0.42837407180646464</v>
          </cell>
          <cell r="L36">
            <v>0.2222152925034287</v>
          </cell>
        </row>
        <row r="37">
          <cell r="J37">
            <v>35</v>
          </cell>
          <cell r="K37">
            <v>0.45960297649884602</v>
          </cell>
          <cell r="L37">
            <v>0.12139827865785037</v>
          </cell>
        </row>
        <row r="38">
          <cell r="J38">
            <v>36</v>
          </cell>
          <cell r="K38">
            <v>0.34420477558517404</v>
          </cell>
          <cell r="L38">
            <v>0.40211425720344146</v>
          </cell>
        </row>
        <row r="39">
          <cell r="J39">
            <v>37</v>
          </cell>
          <cell r="K39">
            <v>0.49424637749415207</v>
          </cell>
          <cell r="L39">
            <v>0.52591368342272549</v>
          </cell>
        </row>
        <row r="40">
          <cell r="J40">
            <v>38</v>
          </cell>
          <cell r="K40">
            <v>0.46805287367148612</v>
          </cell>
          <cell r="L40">
            <v>0.5190532618186342</v>
          </cell>
        </row>
        <row r="41">
          <cell r="J41">
            <v>39</v>
          </cell>
          <cell r="K41">
            <v>0.3429253206486757</v>
          </cell>
          <cell r="L41">
            <v>0.35512036921541579</v>
          </cell>
        </row>
        <row r="42">
          <cell r="J42">
            <v>40</v>
          </cell>
          <cell r="K42">
            <v>0.40719634531154342</v>
          </cell>
          <cell r="L42">
            <v>0.34395659224148617</v>
          </cell>
        </row>
        <row r="43">
          <cell r="J43">
            <v>41</v>
          </cell>
          <cell r="K43">
            <v>0.53655080927487075</v>
          </cell>
          <cell r="L43">
            <v>0.56133840588748773</v>
          </cell>
        </row>
        <row r="44">
          <cell r="J44">
            <v>42</v>
          </cell>
          <cell r="K44">
            <v>0.49493320146313119</v>
          </cell>
          <cell r="L44">
            <v>0.359548459523511</v>
          </cell>
        </row>
        <row r="45">
          <cell r="J45">
            <v>43</v>
          </cell>
          <cell r="K45">
            <v>0.50062010392627798</v>
          </cell>
          <cell r="L45">
            <v>0.46984532867656187</v>
          </cell>
        </row>
        <row r="46">
          <cell r="J46">
            <v>44</v>
          </cell>
          <cell r="K46">
            <v>0.39641909606116255</v>
          </cell>
          <cell r="L46">
            <v>0.53735811400773292</v>
          </cell>
        </row>
        <row r="47">
          <cell r="J47">
            <v>45</v>
          </cell>
          <cell r="K47">
            <v>0.35703072261730945</v>
          </cell>
          <cell r="L47">
            <v>0.62482848945989644</v>
          </cell>
        </row>
      </sheetData>
      <sheetData sheetId="7">
        <row r="2">
          <cell r="K2" t="str">
            <v>Rab7</v>
          </cell>
          <cell r="L2" t="str">
            <v>Snx1</v>
          </cell>
        </row>
        <row r="3">
          <cell r="J3">
            <v>1</v>
          </cell>
          <cell r="K3">
            <v>0</v>
          </cell>
          <cell r="L3">
            <v>0</v>
          </cell>
        </row>
        <row r="4">
          <cell r="J4">
            <v>2</v>
          </cell>
          <cell r="K4">
            <v>0.10478980578546282</v>
          </cell>
          <cell r="L4">
            <v>0.47312349339170473</v>
          </cell>
        </row>
        <row r="5">
          <cell r="J5">
            <v>3</v>
          </cell>
          <cell r="K5">
            <v>8.9260837498975676E-2</v>
          </cell>
          <cell r="L5">
            <v>0.73667950458563136</v>
          </cell>
        </row>
        <row r="6">
          <cell r="J6">
            <v>4</v>
          </cell>
          <cell r="K6">
            <v>0.16379169056789269</v>
          </cell>
          <cell r="L6">
            <v>0.55276938849020607</v>
          </cell>
        </row>
        <row r="7">
          <cell r="J7">
            <v>5</v>
          </cell>
          <cell r="K7">
            <v>0.11034171924936485</v>
          </cell>
          <cell r="L7">
            <v>0.63869108642043804</v>
          </cell>
        </row>
        <row r="8">
          <cell r="J8">
            <v>6</v>
          </cell>
          <cell r="K8">
            <v>0.23770794067032663</v>
          </cell>
          <cell r="L8">
            <v>0.73965808650356069</v>
          </cell>
        </row>
        <row r="9">
          <cell r="J9">
            <v>7</v>
          </cell>
          <cell r="K9">
            <v>0.27599770548225872</v>
          </cell>
          <cell r="L9">
            <v>0.72620597933002784</v>
          </cell>
        </row>
        <row r="10">
          <cell r="J10">
            <v>8</v>
          </cell>
          <cell r="K10">
            <v>0.29867655494550549</v>
          </cell>
          <cell r="L10">
            <v>0.78324235959103428</v>
          </cell>
        </row>
        <row r="11">
          <cell r="J11">
            <v>9</v>
          </cell>
          <cell r="K11">
            <v>0.16446775383102447</v>
          </cell>
          <cell r="L11">
            <v>0.71204732481782185</v>
          </cell>
        </row>
        <row r="12">
          <cell r="J12">
            <v>10</v>
          </cell>
          <cell r="K12">
            <v>0.27575186429566467</v>
          </cell>
          <cell r="L12">
            <v>0.64790390956194177</v>
          </cell>
        </row>
        <row r="13">
          <cell r="J13">
            <v>11</v>
          </cell>
          <cell r="K13">
            <v>0.26302958288945349</v>
          </cell>
          <cell r="L13">
            <v>0.64045052783242373</v>
          </cell>
        </row>
        <row r="14">
          <cell r="J14">
            <v>12</v>
          </cell>
          <cell r="K14">
            <v>0.24071949520609695</v>
          </cell>
          <cell r="L14">
            <v>0.7275220969216708</v>
          </cell>
        </row>
        <row r="15">
          <cell r="J15">
            <v>13</v>
          </cell>
          <cell r="K15">
            <v>0.29271490617061413</v>
          </cell>
          <cell r="L15">
            <v>0.63754121526142293</v>
          </cell>
        </row>
        <row r="16">
          <cell r="J16">
            <v>14</v>
          </cell>
          <cell r="K16">
            <v>0.22754650495779732</v>
          </cell>
          <cell r="L16">
            <v>0.91680751433875562</v>
          </cell>
        </row>
        <row r="17">
          <cell r="J17">
            <v>15</v>
          </cell>
          <cell r="K17">
            <v>0.36919200196672936</v>
          </cell>
          <cell r="L17">
            <v>0.79208112825912291</v>
          </cell>
        </row>
        <row r="18">
          <cell r="J18">
            <v>16</v>
          </cell>
          <cell r="K18">
            <v>0.3196140293370478</v>
          </cell>
          <cell r="L18">
            <v>0.84554321021861478</v>
          </cell>
        </row>
        <row r="19">
          <cell r="J19">
            <v>17</v>
          </cell>
          <cell r="K19">
            <v>0.36468491354584925</v>
          </cell>
          <cell r="L19">
            <v>0.94347621290626493</v>
          </cell>
        </row>
        <row r="20">
          <cell r="J20">
            <v>18</v>
          </cell>
          <cell r="K20">
            <v>0.49545193804802051</v>
          </cell>
          <cell r="L20">
            <v>0.83387825219583844</v>
          </cell>
        </row>
        <row r="21">
          <cell r="J21">
            <v>19</v>
          </cell>
          <cell r="K21">
            <v>0.70017618618372479</v>
          </cell>
          <cell r="L21">
            <v>1</v>
          </cell>
        </row>
        <row r="22">
          <cell r="J22">
            <v>20</v>
          </cell>
          <cell r="K22">
            <v>0.89797590756371404</v>
          </cell>
          <cell r="L22">
            <v>0.87223961652489557</v>
          </cell>
        </row>
        <row r="23">
          <cell r="J23">
            <v>21</v>
          </cell>
          <cell r="K23">
            <v>1</v>
          </cell>
          <cell r="L23">
            <v>0.72923997672549956</v>
          </cell>
        </row>
        <row r="24">
          <cell r="J24">
            <v>22</v>
          </cell>
          <cell r="K24">
            <v>0.92805047939031382</v>
          </cell>
          <cell r="L24">
            <v>0.66450084508603335</v>
          </cell>
        </row>
        <row r="25">
          <cell r="J25">
            <v>23</v>
          </cell>
          <cell r="K25">
            <v>0.83901499631238208</v>
          </cell>
          <cell r="L25">
            <v>0.53642182261505711</v>
          </cell>
        </row>
        <row r="26">
          <cell r="J26">
            <v>24</v>
          </cell>
          <cell r="K26">
            <v>0.77317053183643358</v>
          </cell>
          <cell r="L26">
            <v>0.52625308248593849</v>
          </cell>
        </row>
        <row r="27">
          <cell r="J27">
            <v>25</v>
          </cell>
          <cell r="K27">
            <v>0.70921084979103455</v>
          </cell>
          <cell r="L27">
            <v>0.38531766922501459</v>
          </cell>
        </row>
        <row r="28">
          <cell r="J28">
            <v>26</v>
          </cell>
          <cell r="K28">
            <v>0.61464394001475087</v>
          </cell>
          <cell r="L28">
            <v>0.5313651602892685</v>
          </cell>
        </row>
        <row r="29">
          <cell r="J29">
            <v>27</v>
          </cell>
          <cell r="K29">
            <v>0.56416454970089369</v>
          </cell>
          <cell r="L29">
            <v>0.50464104624421613</v>
          </cell>
        </row>
        <row r="30">
          <cell r="J30">
            <v>28</v>
          </cell>
          <cell r="K30">
            <v>0.55039744325165929</v>
          </cell>
          <cell r="L30">
            <v>0.56890914632456879</v>
          </cell>
        </row>
        <row r="31">
          <cell r="J31">
            <v>29</v>
          </cell>
          <cell r="K31">
            <v>0.55310169630418748</v>
          </cell>
          <cell r="L31">
            <v>0.87586933030395409</v>
          </cell>
        </row>
        <row r="32">
          <cell r="J32">
            <v>30</v>
          </cell>
          <cell r="K32">
            <v>0.50563386052609993</v>
          </cell>
          <cell r="L32">
            <v>0.61157906403258522</v>
          </cell>
        </row>
        <row r="33">
          <cell r="J33">
            <v>31</v>
          </cell>
          <cell r="K33">
            <v>0.58477423584364541</v>
          </cell>
          <cell r="L33">
            <v>0.55089911612313414</v>
          </cell>
        </row>
        <row r="34">
          <cell r="J34">
            <v>32</v>
          </cell>
          <cell r="K34">
            <v>0.66625010243382765</v>
          </cell>
          <cell r="L34">
            <v>0.48247485522706551</v>
          </cell>
        </row>
        <row r="35">
          <cell r="J35">
            <v>33</v>
          </cell>
          <cell r="K35">
            <v>0.65053675325739579</v>
          </cell>
          <cell r="L35">
            <v>0.55774292759967914</v>
          </cell>
        </row>
        <row r="36">
          <cell r="J36">
            <v>34</v>
          </cell>
          <cell r="K36">
            <v>0.59526345980496587</v>
          </cell>
          <cell r="L36">
            <v>0.38146629353578509</v>
          </cell>
        </row>
        <row r="37">
          <cell r="J37">
            <v>35</v>
          </cell>
          <cell r="K37">
            <v>0.50444562812423177</v>
          </cell>
          <cell r="L37">
            <v>0.10950098362472718</v>
          </cell>
        </row>
        <row r="38">
          <cell r="J38">
            <v>36</v>
          </cell>
          <cell r="K38">
            <v>0.53691715152011821</v>
          </cell>
          <cell r="L38">
            <v>0.5400099747859578</v>
          </cell>
        </row>
        <row r="39">
          <cell r="J39">
            <v>37</v>
          </cell>
          <cell r="K39">
            <v>0.51796689338687196</v>
          </cell>
          <cell r="L39">
            <v>0.55606660940400654</v>
          </cell>
        </row>
        <row r="40">
          <cell r="J40">
            <v>38</v>
          </cell>
          <cell r="K40">
            <v>0.55986232893550736</v>
          </cell>
          <cell r="L40">
            <v>0.61548585519935706</v>
          </cell>
        </row>
        <row r="41">
          <cell r="J41">
            <v>39</v>
          </cell>
          <cell r="K41">
            <v>0.33893304925018414</v>
          </cell>
          <cell r="L41">
            <v>0.41838685544872767</v>
          </cell>
        </row>
        <row r="42">
          <cell r="J42">
            <v>40</v>
          </cell>
          <cell r="K42">
            <v>0.39578382364992204</v>
          </cell>
          <cell r="L42">
            <v>0.40672189742595133</v>
          </cell>
        </row>
        <row r="43">
          <cell r="J43">
            <v>41</v>
          </cell>
          <cell r="K43">
            <v>0.47562074899614881</v>
          </cell>
          <cell r="L43">
            <v>0.61964201601507307</v>
          </cell>
        </row>
        <row r="44">
          <cell r="J44">
            <v>42</v>
          </cell>
          <cell r="K44">
            <v>0.51261984757846435</v>
          </cell>
          <cell r="L44">
            <v>0.55078828516804856</v>
          </cell>
        </row>
        <row r="45">
          <cell r="J45">
            <v>43</v>
          </cell>
          <cell r="K45">
            <v>0.45072932885356026</v>
          </cell>
          <cell r="L45">
            <v>0.60678562522512547</v>
          </cell>
        </row>
        <row r="46">
          <cell r="J46">
            <v>44</v>
          </cell>
          <cell r="K46">
            <v>0.46400475292960708</v>
          </cell>
          <cell r="L46">
            <v>0.64931700423928396</v>
          </cell>
        </row>
        <row r="47">
          <cell r="J47">
            <v>45</v>
          </cell>
          <cell r="K47">
            <v>0.35106121445546123</v>
          </cell>
          <cell r="L47">
            <v>0.58479953450998956</v>
          </cell>
        </row>
        <row r="48">
          <cell r="J48">
            <v>46</v>
          </cell>
          <cell r="K48">
            <v>0.50350323690895638</v>
          </cell>
          <cell r="L48">
            <v>0.65236485550414269</v>
          </cell>
        </row>
        <row r="49">
          <cell r="J49">
            <v>47</v>
          </cell>
          <cell r="K49">
            <v>0.41778660985003702</v>
          </cell>
          <cell r="L49">
            <v>0.55052506164971904</v>
          </cell>
        </row>
        <row r="50">
          <cell r="J50">
            <v>48</v>
          </cell>
          <cell r="K50">
            <v>0.34593952306809805</v>
          </cell>
          <cell r="L50">
            <v>0.58387132526114549</v>
          </cell>
        </row>
        <row r="51">
          <cell r="J51">
            <v>49</v>
          </cell>
          <cell r="K51">
            <v>0.29515283127099923</v>
          </cell>
          <cell r="L51">
            <v>0.48730985564268142</v>
          </cell>
        </row>
        <row r="52">
          <cell r="J52">
            <v>50</v>
          </cell>
          <cell r="K52">
            <v>0.30746537736622115</v>
          </cell>
          <cell r="L52">
            <v>0.35298273807874619</v>
          </cell>
        </row>
        <row r="53">
          <cell r="J53">
            <v>51</v>
          </cell>
          <cell r="K53">
            <v>0.3864828320904693</v>
          </cell>
          <cell r="L53">
            <v>0.47200132997146199</v>
          </cell>
        </row>
        <row r="54">
          <cell r="J54">
            <v>52</v>
          </cell>
          <cell r="K54">
            <v>0.32801360321232426</v>
          </cell>
          <cell r="L54">
            <v>0.64903992685156986</v>
          </cell>
        </row>
        <row r="55">
          <cell r="J55">
            <v>53</v>
          </cell>
          <cell r="K55">
            <v>0.31074325985413448</v>
          </cell>
          <cell r="L55">
            <v>0.61493170042392875</v>
          </cell>
        </row>
      </sheetData>
      <sheetData sheetId="8">
        <row r="2">
          <cell r="K2" t="str">
            <v>Rab7</v>
          </cell>
          <cell r="L2" t="str">
            <v>Snx1</v>
          </cell>
        </row>
        <row r="3">
          <cell r="J3">
            <v>1</v>
          </cell>
          <cell r="K3">
            <v>0.15108088906931919</v>
          </cell>
          <cell r="L3">
            <v>0.36630945956364402</v>
          </cell>
        </row>
        <row r="4">
          <cell r="J4">
            <v>2</v>
          </cell>
          <cell r="K4">
            <v>6.6243783619202121E-2</v>
          </cell>
          <cell r="L4">
            <v>0.26714979569809538</v>
          </cell>
        </row>
        <row r="5">
          <cell r="J5">
            <v>3</v>
          </cell>
          <cell r="K5">
            <v>4.8594336750228451E-2</v>
          </cell>
          <cell r="L5">
            <v>0.48363271914270389</v>
          </cell>
        </row>
        <row r="6">
          <cell r="J6">
            <v>4</v>
          </cell>
          <cell r="K6">
            <v>4.1855272505835435E-2</v>
          </cell>
          <cell r="L6">
            <v>0.17940020044715219</v>
          </cell>
        </row>
        <row r="7">
          <cell r="J7">
            <v>5</v>
          </cell>
          <cell r="K7">
            <v>0.11469603166548244</v>
          </cell>
          <cell r="L7">
            <v>0.36930074782206429</v>
          </cell>
        </row>
        <row r="8">
          <cell r="J8">
            <v>6</v>
          </cell>
          <cell r="K8">
            <v>0.13042728103115797</v>
          </cell>
          <cell r="L8">
            <v>0.32376840644514865</v>
          </cell>
        </row>
        <row r="9">
          <cell r="J9">
            <v>7</v>
          </cell>
          <cell r="K9">
            <v>0.12674312392164819</v>
          </cell>
          <cell r="L9">
            <v>0.13206383470819524</v>
          </cell>
        </row>
        <row r="10">
          <cell r="J10">
            <v>8</v>
          </cell>
          <cell r="K10">
            <v>0.16800974322541326</v>
          </cell>
          <cell r="L10">
            <v>0.66912342918819145</v>
          </cell>
        </row>
        <row r="11">
          <cell r="J11">
            <v>9</v>
          </cell>
          <cell r="K11">
            <v>0.11858317263777553</v>
          </cell>
          <cell r="L11">
            <v>0.29505820676894667</v>
          </cell>
        </row>
        <row r="12">
          <cell r="J12">
            <v>10</v>
          </cell>
          <cell r="K12">
            <v>0.12710849487465745</v>
          </cell>
          <cell r="L12">
            <v>0.74265669570580606</v>
          </cell>
        </row>
        <row r="13">
          <cell r="J13">
            <v>11</v>
          </cell>
          <cell r="K13">
            <v>0.19739165736323969</v>
          </cell>
          <cell r="L13">
            <v>0.80203530953666125</v>
          </cell>
        </row>
        <row r="14">
          <cell r="J14">
            <v>12</v>
          </cell>
          <cell r="K14">
            <v>0.19721912107987369</v>
          </cell>
          <cell r="L14">
            <v>0.4446380387017202</v>
          </cell>
        </row>
        <row r="15">
          <cell r="J15">
            <v>13</v>
          </cell>
          <cell r="K15">
            <v>0.18519232720998632</v>
          </cell>
          <cell r="L15">
            <v>0.6462416159124218</v>
          </cell>
        </row>
        <row r="16">
          <cell r="J16">
            <v>14</v>
          </cell>
          <cell r="K16">
            <v>0.1637673804932504</v>
          </cell>
          <cell r="L16">
            <v>0.42322103153187873</v>
          </cell>
        </row>
        <row r="17">
          <cell r="J17">
            <v>15</v>
          </cell>
          <cell r="K17">
            <v>0.21044351974018044</v>
          </cell>
          <cell r="L17">
            <v>0.53086115180016957</v>
          </cell>
        </row>
        <row r="18">
          <cell r="J18">
            <v>16</v>
          </cell>
          <cell r="K18">
            <v>0.22234852329239804</v>
          </cell>
          <cell r="L18">
            <v>0.49801865700408776</v>
          </cell>
        </row>
        <row r="19">
          <cell r="J19">
            <v>17</v>
          </cell>
          <cell r="K19">
            <v>0.18413681112351535</v>
          </cell>
          <cell r="L19">
            <v>0.4270449464189352</v>
          </cell>
        </row>
        <row r="20">
          <cell r="J20">
            <v>18</v>
          </cell>
          <cell r="K20">
            <v>0.19844717344971038</v>
          </cell>
          <cell r="L20">
            <v>0.30850358492020652</v>
          </cell>
        </row>
        <row r="21">
          <cell r="J21">
            <v>19</v>
          </cell>
          <cell r="K21">
            <v>0.18394397645387181</v>
          </cell>
          <cell r="L21">
            <v>0.34635725849973159</v>
          </cell>
        </row>
        <row r="22">
          <cell r="J22">
            <v>20</v>
          </cell>
          <cell r="K22">
            <v>0.10214147975235929</v>
          </cell>
          <cell r="L22">
            <v>0.35230899699329277</v>
          </cell>
        </row>
        <row r="23">
          <cell r="J23">
            <v>21</v>
          </cell>
          <cell r="K23">
            <v>0.12658073683142165</v>
          </cell>
          <cell r="L23">
            <v>0.16129828078020317</v>
          </cell>
        </row>
        <row r="24">
          <cell r="J24">
            <v>22</v>
          </cell>
          <cell r="K24">
            <v>8.3294428092966236E-2</v>
          </cell>
          <cell r="L24">
            <v>0.18223729858916168</v>
          </cell>
        </row>
        <row r="25">
          <cell r="J25">
            <v>23</v>
          </cell>
          <cell r="K25">
            <v>8.0543996752257957E-2</v>
          </cell>
          <cell r="L25">
            <v>3.7838254567883214E-2</v>
          </cell>
        </row>
        <row r="26">
          <cell r="J26">
            <v>24</v>
          </cell>
          <cell r="K26">
            <v>8.1457424134781367E-2</v>
          </cell>
          <cell r="L26">
            <v>0.29835787526019636</v>
          </cell>
        </row>
        <row r="27">
          <cell r="J27">
            <v>25</v>
          </cell>
          <cell r="K27">
            <v>0</v>
          </cell>
          <cell r="L27">
            <v>0.24753681289029347</v>
          </cell>
        </row>
        <row r="28">
          <cell r="J28">
            <v>26</v>
          </cell>
          <cell r="K28">
            <v>7.8564904090124663E-2</v>
          </cell>
          <cell r="L28">
            <v>0.27351784750597552</v>
          </cell>
        </row>
        <row r="29">
          <cell r="J29">
            <v>27</v>
          </cell>
          <cell r="K29">
            <v>0.12713894245407473</v>
          </cell>
          <cell r="L29">
            <v>0</v>
          </cell>
        </row>
        <row r="30">
          <cell r="J30">
            <v>28</v>
          </cell>
          <cell r="K30">
            <v>0.28057444433167539</v>
          </cell>
          <cell r="L30">
            <v>0.16065068229126583</v>
          </cell>
        </row>
        <row r="31">
          <cell r="J31">
            <v>29</v>
          </cell>
          <cell r="K31">
            <v>0.38242159748300003</v>
          </cell>
          <cell r="L31">
            <v>0.55382006013414675</v>
          </cell>
        </row>
        <row r="32">
          <cell r="J32">
            <v>30</v>
          </cell>
          <cell r="K32">
            <v>0.36513752156703505</v>
          </cell>
          <cell r="L32">
            <v>0.48360188111942104</v>
          </cell>
        </row>
        <row r="33">
          <cell r="J33">
            <v>31</v>
          </cell>
          <cell r="K33">
            <v>0.34553942961534539</v>
          </cell>
          <cell r="L33">
            <v>0.63241076247012673</v>
          </cell>
        </row>
        <row r="34">
          <cell r="J34">
            <v>32</v>
          </cell>
          <cell r="K34">
            <v>0.29680300416116878</v>
          </cell>
          <cell r="L34">
            <v>0.3276539973787691</v>
          </cell>
        </row>
        <row r="35">
          <cell r="J35">
            <v>33</v>
          </cell>
          <cell r="K35">
            <v>0.38081802496701495</v>
          </cell>
          <cell r="L35">
            <v>0.68582221879577709</v>
          </cell>
        </row>
        <row r="36">
          <cell r="J36">
            <v>34</v>
          </cell>
          <cell r="K36">
            <v>0.42280523698365957</v>
          </cell>
          <cell r="L36">
            <v>0.42647444298820547</v>
          </cell>
        </row>
        <row r="37">
          <cell r="J37">
            <v>35</v>
          </cell>
          <cell r="K37">
            <v>0.40465847965086743</v>
          </cell>
          <cell r="L37">
            <v>0.40024670418626229</v>
          </cell>
        </row>
        <row r="38">
          <cell r="J38">
            <v>36</v>
          </cell>
          <cell r="K38">
            <v>0.54924388511113309</v>
          </cell>
          <cell r="L38">
            <v>0.70171921979801211</v>
          </cell>
        </row>
        <row r="39">
          <cell r="J39">
            <v>37</v>
          </cell>
          <cell r="K39">
            <v>0.57163300517608873</v>
          </cell>
          <cell r="L39">
            <v>0.73221802482460918</v>
          </cell>
        </row>
        <row r="40">
          <cell r="J40">
            <v>38</v>
          </cell>
          <cell r="K40">
            <v>0.58650157312493589</v>
          </cell>
          <cell r="L40">
            <v>0.71238917585382899</v>
          </cell>
        </row>
        <row r="41">
          <cell r="J41">
            <v>39</v>
          </cell>
          <cell r="K41">
            <v>0.58691769004364147</v>
          </cell>
          <cell r="L41">
            <v>0.87034153110785784</v>
          </cell>
        </row>
        <row r="42">
          <cell r="J42">
            <v>40</v>
          </cell>
          <cell r="K42">
            <v>0.53291383335024833</v>
          </cell>
          <cell r="L42">
            <v>0.5911494873178641</v>
          </cell>
        </row>
        <row r="43">
          <cell r="J43">
            <v>41</v>
          </cell>
          <cell r="K43">
            <v>0.66204201765959581</v>
          </cell>
          <cell r="L43">
            <v>0.62553388327808335</v>
          </cell>
        </row>
        <row r="44">
          <cell r="J44">
            <v>42</v>
          </cell>
          <cell r="K44">
            <v>0.65409519943164474</v>
          </cell>
          <cell r="L44">
            <v>0.69394803793076953</v>
          </cell>
        </row>
        <row r="45">
          <cell r="J45">
            <v>43</v>
          </cell>
          <cell r="K45">
            <v>0.81849182989952229</v>
          </cell>
          <cell r="L45">
            <v>0.71143319713206488</v>
          </cell>
        </row>
        <row r="46">
          <cell r="J46">
            <v>44</v>
          </cell>
          <cell r="K46">
            <v>0.82261240231401545</v>
          </cell>
          <cell r="L46">
            <v>0.82573433042942079</v>
          </cell>
        </row>
        <row r="47">
          <cell r="J47">
            <v>45</v>
          </cell>
          <cell r="K47">
            <v>0.82384045468385236</v>
          </cell>
          <cell r="L47">
            <v>0.73890987587695711</v>
          </cell>
        </row>
        <row r="48">
          <cell r="J48">
            <v>46</v>
          </cell>
          <cell r="K48">
            <v>0.80815995128387252</v>
          </cell>
          <cell r="L48">
            <v>0.65634106853750729</v>
          </cell>
        </row>
        <row r="49">
          <cell r="J49">
            <v>47</v>
          </cell>
          <cell r="K49">
            <v>1</v>
          </cell>
          <cell r="L49">
            <v>1</v>
          </cell>
        </row>
        <row r="50">
          <cell r="J50">
            <v>48</v>
          </cell>
          <cell r="K50">
            <v>0.81247335836800949</v>
          </cell>
          <cell r="L50">
            <v>0.69498111171074028</v>
          </cell>
        </row>
        <row r="51">
          <cell r="J51">
            <v>49</v>
          </cell>
          <cell r="K51">
            <v>0.93908454277884901</v>
          </cell>
          <cell r="L51">
            <v>0.67489013954205634</v>
          </cell>
        </row>
        <row r="52">
          <cell r="J52">
            <v>50</v>
          </cell>
          <cell r="K52">
            <v>0.89072363747082062</v>
          </cell>
          <cell r="L52">
            <v>0.55414385937861455</v>
          </cell>
        </row>
        <row r="53">
          <cell r="J53">
            <v>51</v>
          </cell>
          <cell r="K53">
            <v>0.95881457424134731</v>
          </cell>
          <cell r="L53">
            <v>0.8145092899545151</v>
          </cell>
        </row>
        <row r="54">
          <cell r="J54">
            <v>52</v>
          </cell>
          <cell r="K54">
            <v>0.84865523190906289</v>
          </cell>
          <cell r="L54">
            <v>0.7556395035078266</v>
          </cell>
        </row>
        <row r="55">
          <cell r="J55">
            <v>53</v>
          </cell>
          <cell r="K55">
            <v>0.75365878412666154</v>
          </cell>
          <cell r="L55">
            <v>0.49698558322411518</v>
          </cell>
        </row>
        <row r="56">
          <cell r="J56">
            <v>54</v>
          </cell>
          <cell r="K56">
            <v>0.81693900334923342</v>
          </cell>
          <cell r="L56">
            <v>0.62798550612905846</v>
          </cell>
        </row>
        <row r="57">
          <cell r="J57">
            <v>55</v>
          </cell>
          <cell r="K57">
            <v>0.78719171825839829</v>
          </cell>
          <cell r="L57">
            <v>0.60823375221648424</v>
          </cell>
        </row>
        <row r="58">
          <cell r="J58">
            <v>56</v>
          </cell>
          <cell r="K58">
            <v>0.8105551608647108</v>
          </cell>
          <cell r="L58">
            <v>0.62652070002312943</v>
          </cell>
        </row>
        <row r="59">
          <cell r="J59">
            <v>57</v>
          </cell>
          <cell r="K59">
            <v>0.80065969755404431</v>
          </cell>
          <cell r="L59">
            <v>0.60760157273918791</v>
          </cell>
        </row>
        <row r="60">
          <cell r="J60">
            <v>58</v>
          </cell>
          <cell r="K60">
            <v>0.61109306810108588</v>
          </cell>
          <cell r="L60">
            <v>0.69454937938478301</v>
          </cell>
        </row>
        <row r="61">
          <cell r="J61">
            <v>59</v>
          </cell>
          <cell r="K61">
            <v>0.53273114787374398</v>
          </cell>
          <cell r="L61">
            <v>0.68693238763395381</v>
          </cell>
        </row>
        <row r="62">
          <cell r="J62">
            <v>60</v>
          </cell>
          <cell r="K62">
            <v>0.51525423728813513</v>
          </cell>
          <cell r="L62">
            <v>0.6772492483231829</v>
          </cell>
        </row>
        <row r="63">
          <cell r="J63">
            <v>61</v>
          </cell>
          <cell r="K63">
            <v>0.47937683954125582</v>
          </cell>
          <cell r="L63">
            <v>0.63452316706499223</v>
          </cell>
        </row>
        <row r="64">
          <cell r="J64">
            <v>62</v>
          </cell>
          <cell r="K64">
            <v>0.42225718055414602</v>
          </cell>
          <cell r="L64">
            <v>0.69652301287487606</v>
          </cell>
        </row>
        <row r="65">
          <cell r="J65">
            <v>63</v>
          </cell>
          <cell r="K65">
            <v>0.51752765655130417</v>
          </cell>
          <cell r="L65">
            <v>0.82430036234677462</v>
          </cell>
        </row>
        <row r="66">
          <cell r="J66">
            <v>64</v>
          </cell>
          <cell r="K66">
            <v>0.46951182381000661</v>
          </cell>
          <cell r="L66">
            <v>0.77039549764860205</v>
          </cell>
        </row>
        <row r="67">
          <cell r="J67">
            <v>65</v>
          </cell>
          <cell r="K67">
            <v>0.44070841368111224</v>
          </cell>
          <cell r="L67">
            <v>0.76094364351245125</v>
          </cell>
        </row>
        <row r="68">
          <cell r="J68">
            <v>66</v>
          </cell>
          <cell r="K68">
            <v>0.46747183598903819</v>
          </cell>
          <cell r="L68">
            <v>0.669801865700409</v>
          </cell>
        </row>
        <row r="69">
          <cell r="J69">
            <v>67</v>
          </cell>
          <cell r="K69">
            <v>0.47427179539226577</v>
          </cell>
          <cell r="L69">
            <v>0.6510215095212406</v>
          </cell>
        </row>
        <row r="70">
          <cell r="J70">
            <v>68</v>
          </cell>
          <cell r="K70">
            <v>0.53905409519943148</v>
          </cell>
          <cell r="L70">
            <v>0.48008634646519222</v>
          </cell>
        </row>
        <row r="71">
          <cell r="J71">
            <v>69</v>
          </cell>
          <cell r="K71">
            <v>0.54005886532020675</v>
          </cell>
          <cell r="L71">
            <v>0.67273147791226617</v>
          </cell>
        </row>
        <row r="72">
          <cell r="J72">
            <v>70</v>
          </cell>
          <cell r="K72">
            <v>0.49873135085760656</v>
          </cell>
          <cell r="L72">
            <v>0.61097833628864517</v>
          </cell>
        </row>
        <row r="73">
          <cell r="J73">
            <v>71</v>
          </cell>
          <cell r="K73">
            <v>0.69383943976453888</v>
          </cell>
          <cell r="L73">
            <v>0.77423483154729866</v>
          </cell>
        </row>
        <row r="74">
          <cell r="J74">
            <v>72</v>
          </cell>
          <cell r="K74">
            <v>0.56729929970567339</v>
          </cell>
          <cell r="L74">
            <v>0.92344460720067878</v>
          </cell>
        </row>
        <row r="75">
          <cell r="J75">
            <v>73</v>
          </cell>
          <cell r="K75">
            <v>0.38453262965594198</v>
          </cell>
          <cell r="L75">
            <v>0.70205843805412171</v>
          </cell>
        </row>
        <row r="76">
          <cell r="J76">
            <v>74</v>
          </cell>
          <cell r="K76">
            <v>0.70147163300517568</v>
          </cell>
          <cell r="L76">
            <v>0.92349086423560345</v>
          </cell>
        </row>
        <row r="77">
          <cell r="J77">
            <v>75</v>
          </cell>
          <cell r="K77">
            <v>0.58883588754693961</v>
          </cell>
          <cell r="L77">
            <v>0.57454321178012613</v>
          </cell>
        </row>
        <row r="78">
          <cell r="J78">
            <v>76</v>
          </cell>
          <cell r="K78">
            <v>0.36360499340302399</v>
          </cell>
          <cell r="L78">
            <v>0.66790532726852347</v>
          </cell>
        </row>
        <row r="79">
          <cell r="J79">
            <v>77</v>
          </cell>
          <cell r="K79">
            <v>0.63335024865523171</v>
          </cell>
          <cell r="L79">
            <v>0.87052655924755318</v>
          </cell>
        </row>
        <row r="80">
          <cell r="J80">
            <v>78</v>
          </cell>
          <cell r="K80">
            <v>0.43025474474779213</v>
          </cell>
          <cell r="L80">
            <v>0.55442140158815845</v>
          </cell>
        </row>
        <row r="81">
          <cell r="J81">
            <v>79</v>
          </cell>
          <cell r="K81">
            <v>0.47782401299096694</v>
          </cell>
          <cell r="L81">
            <v>0.73244930999923019</v>
          </cell>
        </row>
        <row r="82">
          <cell r="J82">
            <v>80</v>
          </cell>
          <cell r="K82">
            <v>0.35662234852329261</v>
          </cell>
          <cell r="L82">
            <v>0.68406445146866146</v>
          </cell>
        </row>
        <row r="83">
          <cell r="J83">
            <v>81</v>
          </cell>
          <cell r="K83">
            <v>0.48561859332183088</v>
          </cell>
          <cell r="L83">
            <v>0.81204224809189807</v>
          </cell>
        </row>
        <row r="84">
          <cell r="J84">
            <v>82</v>
          </cell>
          <cell r="K84">
            <v>0.3825332386075303</v>
          </cell>
          <cell r="L84">
            <v>0.67618533651993007</v>
          </cell>
        </row>
        <row r="85">
          <cell r="J85">
            <v>83</v>
          </cell>
          <cell r="K85">
            <v>0.3116512737237388</v>
          </cell>
          <cell r="L85">
            <v>0.53881736180710926</v>
          </cell>
        </row>
        <row r="86">
          <cell r="J86">
            <v>84</v>
          </cell>
          <cell r="K86">
            <v>0.48079772658073661</v>
          </cell>
          <cell r="L86">
            <v>0.67031069308457392</v>
          </cell>
        </row>
        <row r="87">
          <cell r="J87">
            <v>85</v>
          </cell>
          <cell r="K87">
            <v>0.61168172130315623</v>
          </cell>
          <cell r="L87">
            <v>0.84725927068075091</v>
          </cell>
        </row>
        <row r="88">
          <cell r="J88">
            <v>86</v>
          </cell>
          <cell r="K88">
            <v>0.27515477519537179</v>
          </cell>
          <cell r="L88">
            <v>0.56072777734947199</v>
          </cell>
        </row>
        <row r="89">
          <cell r="J89">
            <v>87</v>
          </cell>
          <cell r="K89">
            <v>0.33323860753070123</v>
          </cell>
          <cell r="L89">
            <v>0.85755917045717533</v>
          </cell>
        </row>
        <row r="90">
          <cell r="J90">
            <v>88</v>
          </cell>
          <cell r="K90">
            <v>0.32052166852735214</v>
          </cell>
          <cell r="L90">
            <v>0.71167990131832692</v>
          </cell>
        </row>
        <row r="91">
          <cell r="J91">
            <v>89</v>
          </cell>
          <cell r="K91">
            <v>0.540190804831016</v>
          </cell>
          <cell r="L91">
            <v>0.9017808958445771</v>
          </cell>
        </row>
        <row r="92">
          <cell r="J92">
            <v>90</v>
          </cell>
          <cell r="K92">
            <v>0.4434486958286819</v>
          </cell>
          <cell r="L92">
            <v>0.83461568113484008</v>
          </cell>
        </row>
        <row r="93">
          <cell r="J93">
            <v>91</v>
          </cell>
          <cell r="K93">
            <v>0.29704658479650886</v>
          </cell>
          <cell r="L93">
            <v>0.67996299437206098</v>
          </cell>
        </row>
        <row r="94">
          <cell r="J94">
            <v>92</v>
          </cell>
          <cell r="K94">
            <v>0.22255150715518107</v>
          </cell>
          <cell r="L94">
            <v>0.81962840181944452</v>
          </cell>
        </row>
        <row r="95">
          <cell r="J95">
            <v>93</v>
          </cell>
          <cell r="K95">
            <v>0.19380899218512126</v>
          </cell>
          <cell r="L95">
            <v>0.67732634338139053</v>
          </cell>
        </row>
      </sheetData>
      <sheetData sheetId="9">
        <row r="2">
          <cell r="K2" t="str">
            <v>Rab7</v>
          </cell>
          <cell r="L2" t="str">
            <v>Snx1</v>
          </cell>
        </row>
        <row r="3">
          <cell r="J3">
            <v>68</v>
          </cell>
          <cell r="K3">
            <v>0.42647957477718501</v>
          </cell>
          <cell r="L3">
            <v>0.46884281810621597</v>
          </cell>
        </row>
        <row r="4">
          <cell r="J4">
            <v>69</v>
          </cell>
          <cell r="K4">
            <v>0.49556675237227815</v>
          </cell>
          <cell r="L4">
            <v>0.70743732921468561</v>
          </cell>
        </row>
        <row r="5">
          <cell r="J5">
            <v>70</v>
          </cell>
          <cell r="K5">
            <v>0.48625059090751871</v>
          </cell>
          <cell r="L5">
            <v>0.40789473684210698</v>
          </cell>
        </row>
        <row r="6">
          <cell r="J6">
            <v>71</v>
          </cell>
          <cell r="K6">
            <v>0.46150741949245422</v>
          </cell>
          <cell r="L6">
            <v>0.41003326600926876</v>
          </cell>
        </row>
        <row r="7">
          <cell r="J7">
            <v>72</v>
          </cell>
          <cell r="K7">
            <v>0.48009362281075985</v>
          </cell>
          <cell r="L7">
            <v>0.48253534513484719</v>
          </cell>
        </row>
        <row r="8">
          <cell r="J8">
            <v>73</v>
          </cell>
          <cell r="K8">
            <v>0.47216104968235145</v>
          </cell>
          <cell r="L8">
            <v>0.53620648687180683</v>
          </cell>
        </row>
        <row r="9">
          <cell r="J9">
            <v>74</v>
          </cell>
          <cell r="K9">
            <v>0.41911196688611946</v>
          </cell>
          <cell r="L9">
            <v>0.69220030889865924</v>
          </cell>
        </row>
        <row r="10">
          <cell r="J10">
            <v>75</v>
          </cell>
          <cell r="K10">
            <v>0.5092873367077515</v>
          </cell>
          <cell r="L10">
            <v>0.53706783889747078</v>
          </cell>
        </row>
        <row r="11">
          <cell r="J11">
            <v>76</v>
          </cell>
          <cell r="K11">
            <v>0.61066977205382222</v>
          </cell>
          <cell r="L11">
            <v>1</v>
          </cell>
        </row>
        <row r="12">
          <cell r="J12">
            <v>77</v>
          </cell>
          <cell r="K12">
            <v>0.58341308182772045</v>
          </cell>
          <cell r="L12">
            <v>0.58043245812047295</v>
          </cell>
        </row>
        <row r="13">
          <cell r="J13">
            <v>78</v>
          </cell>
          <cell r="K13">
            <v>0.58340155192491783</v>
          </cell>
          <cell r="L13">
            <v>0.50864322205061174</v>
          </cell>
        </row>
        <row r="14">
          <cell r="J14">
            <v>79</v>
          </cell>
          <cell r="K14">
            <v>0.54306995192030594</v>
          </cell>
          <cell r="L14">
            <v>0.37008435309492793</v>
          </cell>
        </row>
        <row r="15">
          <cell r="J15">
            <v>80</v>
          </cell>
          <cell r="K15">
            <v>0.60894028663338395</v>
          </cell>
          <cell r="L15">
            <v>0.55355233456100905</v>
          </cell>
        </row>
        <row r="16">
          <cell r="J16">
            <v>81</v>
          </cell>
          <cell r="K16">
            <v>0.59648799160623056</v>
          </cell>
          <cell r="L16">
            <v>0.54437448021860768</v>
          </cell>
        </row>
        <row r="17">
          <cell r="J17">
            <v>82</v>
          </cell>
          <cell r="K17">
            <v>0.49485189839849697</v>
          </cell>
          <cell r="L17">
            <v>0.65623143637875869</v>
          </cell>
        </row>
        <row r="18">
          <cell r="J18">
            <v>83</v>
          </cell>
          <cell r="K18">
            <v>0.51588244111102144</v>
          </cell>
          <cell r="L18">
            <v>0.66324105976001058</v>
          </cell>
        </row>
        <row r="19">
          <cell r="J19">
            <v>84</v>
          </cell>
          <cell r="K19">
            <v>0.51293078599347441</v>
          </cell>
          <cell r="L19">
            <v>0.65839966733990807</v>
          </cell>
        </row>
        <row r="20">
          <cell r="J20">
            <v>85</v>
          </cell>
          <cell r="K20">
            <v>0.43224452617864473</v>
          </cell>
          <cell r="L20">
            <v>0.55334442200309042</v>
          </cell>
        </row>
        <row r="21">
          <cell r="J21">
            <v>86</v>
          </cell>
          <cell r="K21">
            <v>0.54095997970737186</v>
          </cell>
          <cell r="L21">
            <v>0.40441962694546868</v>
          </cell>
        </row>
        <row r="22">
          <cell r="J22">
            <v>87</v>
          </cell>
          <cell r="K22">
            <v>0.42018424784679115</v>
          </cell>
          <cell r="L22">
            <v>0.43287394558631537</v>
          </cell>
        </row>
        <row r="23">
          <cell r="J23">
            <v>88</v>
          </cell>
          <cell r="K23">
            <v>0.3831617299466169</v>
          </cell>
          <cell r="L23">
            <v>0.9793869549720815</v>
          </cell>
        </row>
        <row r="24">
          <cell r="J24">
            <v>89</v>
          </cell>
          <cell r="K24">
            <v>0.42146406705791506</v>
          </cell>
          <cell r="L24">
            <v>0.70500178210764053</v>
          </cell>
        </row>
        <row r="25">
          <cell r="J25">
            <v>90</v>
          </cell>
          <cell r="K25">
            <v>0.34093922588232639</v>
          </cell>
          <cell r="L25">
            <v>0.74818819056671171</v>
          </cell>
        </row>
        <row r="26">
          <cell r="J26">
            <v>91</v>
          </cell>
          <cell r="K26">
            <v>0.33469001856314379</v>
          </cell>
          <cell r="L26">
            <v>0.30791849827729645</v>
          </cell>
        </row>
        <row r="27">
          <cell r="J27">
            <v>92</v>
          </cell>
          <cell r="K27">
            <v>0.35558220244203315</v>
          </cell>
          <cell r="L27">
            <v>0.61925270286325418</v>
          </cell>
        </row>
        <row r="28">
          <cell r="J28">
            <v>93</v>
          </cell>
          <cell r="K28">
            <v>0.37768502611523058</v>
          </cell>
          <cell r="L28">
            <v>0.6994178448378281</v>
          </cell>
        </row>
        <row r="29">
          <cell r="J29">
            <v>94</v>
          </cell>
          <cell r="K29">
            <v>0.29959299443105675</v>
          </cell>
          <cell r="L29">
            <v>0.76529642390400587</v>
          </cell>
        </row>
        <row r="30">
          <cell r="J30">
            <v>95</v>
          </cell>
          <cell r="K30">
            <v>0.18110018332545449</v>
          </cell>
          <cell r="L30">
            <v>0.3126707853154343</v>
          </cell>
        </row>
        <row r="31">
          <cell r="J31">
            <v>96</v>
          </cell>
          <cell r="K31">
            <v>0.25197449585500042</v>
          </cell>
          <cell r="L31">
            <v>0.38383628371153783</v>
          </cell>
        </row>
        <row r="32">
          <cell r="J32">
            <v>97</v>
          </cell>
          <cell r="K32">
            <v>0.20564734639287008</v>
          </cell>
          <cell r="L32">
            <v>0.51009860995604228</v>
          </cell>
        </row>
        <row r="33">
          <cell r="J33">
            <v>98</v>
          </cell>
          <cell r="K33">
            <v>0.24887295200101506</v>
          </cell>
          <cell r="L33">
            <v>0.31893786384697798</v>
          </cell>
        </row>
        <row r="34">
          <cell r="J34">
            <v>99</v>
          </cell>
          <cell r="K34">
            <v>0.26510705514752508</v>
          </cell>
          <cell r="L34">
            <v>0.51191041938933313</v>
          </cell>
        </row>
        <row r="35">
          <cell r="J35">
            <v>100</v>
          </cell>
          <cell r="K35">
            <v>0.12266663592025931</v>
          </cell>
          <cell r="L35">
            <v>0.15144944754663317</v>
          </cell>
        </row>
        <row r="36">
          <cell r="J36">
            <v>101</v>
          </cell>
          <cell r="K36">
            <v>0.13666393792300341</v>
          </cell>
          <cell r="L36">
            <v>0.60140192467625175</v>
          </cell>
        </row>
        <row r="37">
          <cell r="J37">
            <v>102</v>
          </cell>
          <cell r="K37">
            <v>0.14916235256136806</v>
          </cell>
          <cell r="L37">
            <v>0.49566353807770114</v>
          </cell>
        </row>
        <row r="38">
          <cell r="J38">
            <v>103</v>
          </cell>
          <cell r="K38">
            <v>0.12271275553147121</v>
          </cell>
          <cell r="L38">
            <v>0.38754900796008246</v>
          </cell>
        </row>
        <row r="39">
          <cell r="J39">
            <v>104</v>
          </cell>
          <cell r="K39">
            <v>0</v>
          </cell>
          <cell r="L39">
            <v>0</v>
          </cell>
        </row>
        <row r="40">
          <cell r="J40">
            <v>105</v>
          </cell>
          <cell r="K40">
            <v>0.19751876491681145</v>
          </cell>
          <cell r="L40">
            <v>0.17535939170726067</v>
          </cell>
        </row>
        <row r="41">
          <cell r="J41">
            <v>106</v>
          </cell>
          <cell r="K41">
            <v>0.27186357819003598</v>
          </cell>
          <cell r="L41">
            <v>0.2748009979802799</v>
          </cell>
        </row>
        <row r="42">
          <cell r="J42">
            <v>107</v>
          </cell>
          <cell r="K42">
            <v>0.20908325742814007</v>
          </cell>
          <cell r="L42">
            <v>0.32306641321135987</v>
          </cell>
        </row>
        <row r="43">
          <cell r="J43">
            <v>108</v>
          </cell>
          <cell r="K43">
            <v>0.24367296583689818</v>
          </cell>
          <cell r="L43">
            <v>0.37231198764405438</v>
          </cell>
        </row>
        <row r="44">
          <cell r="J44">
            <v>109</v>
          </cell>
          <cell r="K44">
            <v>0.26805871026507277</v>
          </cell>
          <cell r="L44">
            <v>0.10027325650469554</v>
          </cell>
        </row>
        <row r="45">
          <cell r="J45">
            <v>110</v>
          </cell>
          <cell r="K45">
            <v>0.42620285710991496</v>
          </cell>
          <cell r="L45">
            <v>0.48247594154687018</v>
          </cell>
        </row>
        <row r="46">
          <cell r="J46">
            <v>111</v>
          </cell>
          <cell r="K46">
            <v>0.44751011748971009</v>
          </cell>
          <cell r="L46">
            <v>0.51972199120827034</v>
          </cell>
        </row>
        <row r="47">
          <cell r="J47">
            <v>112</v>
          </cell>
          <cell r="K47">
            <v>0.39186680656282097</v>
          </cell>
          <cell r="L47">
            <v>0.56819531899726883</v>
          </cell>
        </row>
        <row r="48">
          <cell r="J48">
            <v>113</v>
          </cell>
          <cell r="K48">
            <v>0.64982532197253595</v>
          </cell>
          <cell r="L48">
            <v>0.80052275157419661</v>
          </cell>
        </row>
        <row r="49">
          <cell r="J49">
            <v>114</v>
          </cell>
          <cell r="K49">
            <v>0.59986625312748598</v>
          </cell>
          <cell r="L49">
            <v>0.96221931804681027</v>
          </cell>
        </row>
        <row r="50">
          <cell r="J50">
            <v>115</v>
          </cell>
          <cell r="K50">
            <v>0.51793476380994108</v>
          </cell>
          <cell r="L50">
            <v>0.71266484495663607</v>
          </cell>
        </row>
        <row r="51">
          <cell r="J51">
            <v>116</v>
          </cell>
          <cell r="K51">
            <v>0.68178621254222838</v>
          </cell>
          <cell r="L51">
            <v>0.72864441012237247</v>
          </cell>
        </row>
        <row r="52">
          <cell r="J52">
            <v>117</v>
          </cell>
          <cell r="K52">
            <v>0.77244583828158342</v>
          </cell>
          <cell r="L52">
            <v>0.81543305215635198</v>
          </cell>
        </row>
        <row r="53">
          <cell r="J53">
            <v>118</v>
          </cell>
          <cell r="K53">
            <v>0.64734639286990858</v>
          </cell>
          <cell r="L53">
            <v>0.73627777117738025</v>
          </cell>
        </row>
        <row r="54">
          <cell r="J54">
            <v>119</v>
          </cell>
          <cell r="K54">
            <v>0.63767280441825924</v>
          </cell>
          <cell r="L54">
            <v>0.73749554473090284</v>
          </cell>
        </row>
        <row r="55">
          <cell r="J55">
            <v>120</v>
          </cell>
          <cell r="K55">
            <v>0.66702793695449192</v>
          </cell>
          <cell r="L55">
            <v>0.65029107758108762</v>
          </cell>
        </row>
        <row r="56">
          <cell r="J56">
            <v>121</v>
          </cell>
          <cell r="K56">
            <v>0.69231301380129451</v>
          </cell>
          <cell r="L56">
            <v>0.7163775692051807</v>
          </cell>
        </row>
        <row r="57">
          <cell r="J57">
            <v>122</v>
          </cell>
          <cell r="K57">
            <v>0.64198498806655069</v>
          </cell>
          <cell r="L57">
            <v>0.70737792562671031</v>
          </cell>
        </row>
        <row r="58">
          <cell r="J58">
            <v>123</v>
          </cell>
          <cell r="K58">
            <v>0.5698193264230782</v>
          </cell>
          <cell r="L58">
            <v>0.61794582392776698</v>
          </cell>
        </row>
        <row r="59">
          <cell r="J59">
            <v>124</v>
          </cell>
          <cell r="K59">
            <v>0.64536324958780622</v>
          </cell>
          <cell r="L59">
            <v>0.67895330877985127</v>
          </cell>
        </row>
        <row r="60">
          <cell r="J60">
            <v>125</v>
          </cell>
          <cell r="K60">
            <v>0.82627895446841437</v>
          </cell>
          <cell r="L60">
            <v>0.80774028751336713</v>
          </cell>
        </row>
        <row r="61">
          <cell r="J61">
            <v>126</v>
          </cell>
          <cell r="K61">
            <v>0.87929344755623717</v>
          </cell>
          <cell r="L61">
            <v>0.93973505999762563</v>
          </cell>
        </row>
        <row r="62">
          <cell r="J62">
            <v>127</v>
          </cell>
          <cell r="K62">
            <v>0.92992125076385634</v>
          </cell>
          <cell r="L62">
            <v>0.79776048473327887</v>
          </cell>
        </row>
        <row r="63">
          <cell r="J63">
            <v>128</v>
          </cell>
          <cell r="K63">
            <v>0.9514129895884984</v>
          </cell>
          <cell r="L63">
            <v>0.67803255316621369</v>
          </cell>
        </row>
        <row r="64">
          <cell r="J64">
            <v>129</v>
          </cell>
          <cell r="K64">
            <v>0.84835871833600462</v>
          </cell>
          <cell r="L64">
            <v>0.32692764642984445</v>
          </cell>
        </row>
        <row r="65">
          <cell r="J65">
            <v>130</v>
          </cell>
          <cell r="K65">
            <v>0.70987305577014037</v>
          </cell>
          <cell r="L65">
            <v>0.52147439705358245</v>
          </cell>
        </row>
        <row r="66">
          <cell r="J66">
            <v>131</v>
          </cell>
          <cell r="K66">
            <v>0.71207526720549763</v>
          </cell>
          <cell r="L66">
            <v>0.50181180943329085</v>
          </cell>
        </row>
        <row r="67">
          <cell r="J67">
            <v>132</v>
          </cell>
          <cell r="K67">
            <v>0.55430007725034935</v>
          </cell>
          <cell r="L67">
            <v>0.38027206843293487</v>
          </cell>
        </row>
        <row r="68">
          <cell r="J68">
            <v>133</v>
          </cell>
          <cell r="K68">
            <v>0.72290184593743922</v>
          </cell>
          <cell r="L68">
            <v>0.5195140786503516</v>
          </cell>
        </row>
        <row r="69">
          <cell r="J69">
            <v>134</v>
          </cell>
          <cell r="K69">
            <v>0.51819995157440846</v>
          </cell>
          <cell r="L69">
            <v>0.3833313532137359</v>
          </cell>
        </row>
        <row r="70">
          <cell r="J70">
            <v>135</v>
          </cell>
          <cell r="K70">
            <v>0.71176395982981899</v>
          </cell>
          <cell r="L70">
            <v>0.25700962338125277</v>
          </cell>
        </row>
        <row r="71">
          <cell r="J71">
            <v>136</v>
          </cell>
          <cell r="K71">
            <v>0.75414788253335052</v>
          </cell>
          <cell r="L71">
            <v>0.5624628727575165</v>
          </cell>
        </row>
        <row r="72">
          <cell r="J72">
            <v>137</v>
          </cell>
          <cell r="K72">
            <v>0.6938464908740819</v>
          </cell>
          <cell r="L72">
            <v>0.71207080907686948</v>
          </cell>
        </row>
        <row r="73">
          <cell r="J73">
            <v>138</v>
          </cell>
          <cell r="K73">
            <v>0.58675675364056734</v>
          </cell>
          <cell r="L73">
            <v>0.44760603540453986</v>
          </cell>
        </row>
        <row r="74">
          <cell r="J74">
            <v>139</v>
          </cell>
          <cell r="K74">
            <v>0.58832482042176404</v>
          </cell>
          <cell r="L74">
            <v>0.44903172151598103</v>
          </cell>
        </row>
        <row r="75">
          <cell r="J75">
            <v>140</v>
          </cell>
          <cell r="K75">
            <v>0.69585269396178961</v>
          </cell>
          <cell r="L75">
            <v>0.55096827848402241</v>
          </cell>
        </row>
        <row r="76">
          <cell r="J76">
            <v>141</v>
          </cell>
          <cell r="K76">
            <v>0.5959114964660851</v>
          </cell>
          <cell r="L76">
            <v>0.31962100510870922</v>
          </cell>
        </row>
        <row r="77">
          <cell r="J77">
            <v>142</v>
          </cell>
          <cell r="K77">
            <v>0.67656316657250615</v>
          </cell>
          <cell r="L77">
            <v>0.3730545324937643</v>
          </cell>
        </row>
        <row r="78">
          <cell r="J78">
            <v>143</v>
          </cell>
          <cell r="K78">
            <v>0.72769828550345361</v>
          </cell>
          <cell r="L78">
            <v>0.51300938576690169</v>
          </cell>
        </row>
        <row r="79">
          <cell r="J79">
            <v>144</v>
          </cell>
          <cell r="K79">
            <v>0.8114630293666627</v>
          </cell>
          <cell r="L79">
            <v>0.42767613163835261</v>
          </cell>
        </row>
        <row r="80">
          <cell r="J80">
            <v>145</v>
          </cell>
          <cell r="K80">
            <v>0.73038475285653393</v>
          </cell>
          <cell r="L80">
            <v>0.4867827016751814</v>
          </cell>
        </row>
        <row r="81">
          <cell r="J81">
            <v>146</v>
          </cell>
          <cell r="K81">
            <v>0.86575734166561003</v>
          </cell>
          <cell r="L81">
            <v>0.45220981347273437</v>
          </cell>
        </row>
        <row r="82">
          <cell r="J82">
            <v>147</v>
          </cell>
          <cell r="K82">
            <v>0.75404411340812405</v>
          </cell>
          <cell r="L82">
            <v>0.56819531899726883</v>
          </cell>
        </row>
        <row r="83">
          <cell r="J83">
            <v>148</v>
          </cell>
          <cell r="K83">
            <v>0.8518522788852898</v>
          </cell>
          <cell r="L83">
            <v>0.53142449803968306</v>
          </cell>
        </row>
        <row r="84">
          <cell r="J84">
            <v>149</v>
          </cell>
          <cell r="K84">
            <v>0.8270745177618154</v>
          </cell>
          <cell r="L84">
            <v>0.44549720803136572</v>
          </cell>
        </row>
        <row r="85">
          <cell r="J85">
            <v>150</v>
          </cell>
          <cell r="K85">
            <v>1</v>
          </cell>
          <cell r="L85">
            <v>0.48393132945230072</v>
          </cell>
        </row>
        <row r="86">
          <cell r="J86">
            <v>151</v>
          </cell>
          <cell r="K86">
            <v>0.93761169593340321</v>
          </cell>
          <cell r="L86">
            <v>0.56525484139242188</v>
          </cell>
        </row>
        <row r="87">
          <cell r="J87">
            <v>152</v>
          </cell>
          <cell r="K87">
            <v>0.9333686917019296</v>
          </cell>
          <cell r="L87">
            <v>0.58690744920993354</v>
          </cell>
        </row>
        <row r="88">
          <cell r="J88">
            <v>153</v>
          </cell>
          <cell r="K88">
            <v>0.88991248803772649</v>
          </cell>
          <cell r="L88">
            <v>0.66606273018890527</v>
          </cell>
        </row>
        <row r="89">
          <cell r="J89">
            <v>154</v>
          </cell>
          <cell r="K89">
            <v>0.91661574292928749</v>
          </cell>
          <cell r="L89">
            <v>0.56733396697160499</v>
          </cell>
        </row>
      </sheetData>
      <sheetData sheetId="10">
        <row r="2">
          <cell r="K2" t="str">
            <v>Rab7</v>
          </cell>
          <cell r="L2" t="str">
            <v>Snx1</v>
          </cell>
        </row>
        <row r="3">
          <cell r="J3">
            <v>23</v>
          </cell>
          <cell r="K3">
            <v>0.1328316592199415</v>
          </cell>
          <cell r="L3">
            <v>0.32062500803104466</v>
          </cell>
        </row>
        <row r="4">
          <cell r="J4">
            <v>24</v>
          </cell>
          <cell r="K4">
            <v>0.18055788848949056</v>
          </cell>
          <cell r="L4">
            <v>0.12451331868470825</v>
          </cell>
        </row>
        <row r="5">
          <cell r="J5">
            <v>25</v>
          </cell>
          <cell r="K5">
            <v>0.15616846395897022</v>
          </cell>
          <cell r="L5">
            <v>0.26277578607866614</v>
          </cell>
        </row>
        <row r="6">
          <cell r="J6">
            <v>26</v>
          </cell>
          <cell r="K6">
            <v>6.165664438248205E-2</v>
          </cell>
          <cell r="L6">
            <v>0.13107950091875176</v>
          </cell>
        </row>
        <row r="7">
          <cell r="J7">
            <v>27</v>
          </cell>
          <cell r="K7">
            <v>0.10190255428270675</v>
          </cell>
          <cell r="L7">
            <v>0.18820914125644142</v>
          </cell>
        </row>
        <row r="8">
          <cell r="J8">
            <v>28</v>
          </cell>
          <cell r="K8">
            <v>2.9753306233972869E-2</v>
          </cell>
          <cell r="L8">
            <v>0.2732996671935039</v>
          </cell>
        </row>
        <row r="9">
          <cell r="J9">
            <v>29</v>
          </cell>
          <cell r="K9">
            <v>0</v>
          </cell>
          <cell r="L9">
            <v>0.22480500623209074</v>
          </cell>
        </row>
        <row r="10">
          <cell r="J10">
            <v>30</v>
          </cell>
          <cell r="K10">
            <v>4.6953561550262417E-2</v>
          </cell>
          <cell r="L10">
            <v>0.37792169410071558</v>
          </cell>
        </row>
        <row r="11">
          <cell r="J11">
            <v>31</v>
          </cell>
          <cell r="K11">
            <v>7.1197411003235983E-2</v>
          </cell>
          <cell r="L11">
            <v>0.21546329491281452</v>
          </cell>
        </row>
        <row r="12">
          <cell r="J12">
            <v>32</v>
          </cell>
          <cell r="K12">
            <v>1.7469009305606589E-2</v>
          </cell>
          <cell r="L12">
            <v>0</v>
          </cell>
        </row>
        <row r="13">
          <cell r="J13">
            <v>33</v>
          </cell>
          <cell r="K13">
            <v>9.917022205798362E-2</v>
          </cell>
          <cell r="L13">
            <v>1.7604050216517748E-2</v>
          </cell>
        </row>
        <row r="14">
          <cell r="J14">
            <v>34</v>
          </cell>
          <cell r="K14">
            <v>0.29454317420857551</v>
          </cell>
          <cell r="L14">
            <v>0.35448389293653587</v>
          </cell>
        </row>
        <row r="15">
          <cell r="J15">
            <v>35</v>
          </cell>
          <cell r="K15">
            <v>0.21117344710585523</v>
          </cell>
          <cell r="L15">
            <v>0.28106086889479948</v>
          </cell>
        </row>
        <row r="16">
          <cell r="J16">
            <v>36</v>
          </cell>
          <cell r="K16">
            <v>0.33309817359268107</v>
          </cell>
          <cell r="L16">
            <v>0.58658751268905018</v>
          </cell>
        </row>
        <row r="17">
          <cell r="J17">
            <v>37</v>
          </cell>
          <cell r="K17">
            <v>0.41066729375930849</v>
          </cell>
          <cell r="L17">
            <v>0.37172815234570777</v>
          </cell>
        </row>
        <row r="18">
          <cell r="J18">
            <v>38</v>
          </cell>
          <cell r="K18">
            <v>0.56833630082529862</v>
          </cell>
          <cell r="L18">
            <v>0.68547858602212686</v>
          </cell>
        </row>
        <row r="19">
          <cell r="J19">
            <v>39</v>
          </cell>
          <cell r="K19">
            <v>0.65260187455907581</v>
          </cell>
          <cell r="L19">
            <v>1</v>
          </cell>
        </row>
        <row r="20">
          <cell r="J20">
            <v>40</v>
          </cell>
          <cell r="K20">
            <v>0.7193200524070279</v>
          </cell>
          <cell r="L20">
            <v>0.84356809683512624</v>
          </cell>
        </row>
        <row r="21">
          <cell r="J21">
            <v>41</v>
          </cell>
          <cell r="K21">
            <v>0.93273311609052523</v>
          </cell>
          <cell r="L21">
            <v>0.75099906197396682</v>
          </cell>
        </row>
        <row r="22">
          <cell r="J22">
            <v>42</v>
          </cell>
          <cell r="K22">
            <v>1</v>
          </cell>
          <cell r="L22">
            <v>0.50383562699973039</v>
          </cell>
        </row>
        <row r="23">
          <cell r="J23">
            <v>43</v>
          </cell>
          <cell r="K23">
            <v>0.79411204801737945</v>
          </cell>
          <cell r="L23">
            <v>0.41747298356527013</v>
          </cell>
        </row>
        <row r="24">
          <cell r="J24">
            <v>44</v>
          </cell>
          <cell r="K24">
            <v>0.78743799061600617</v>
          </cell>
          <cell r="L24">
            <v>0.36359431016537502</v>
          </cell>
        </row>
        <row r="25">
          <cell r="J25">
            <v>45</v>
          </cell>
          <cell r="K25">
            <v>0.61634248216705301</v>
          </cell>
          <cell r="L25">
            <v>0.42506713953458447</v>
          </cell>
        </row>
        <row r="26">
          <cell r="J26">
            <v>46</v>
          </cell>
          <cell r="K26">
            <v>0.68329581975565801</v>
          </cell>
          <cell r="L26">
            <v>0.47749380003340924</v>
          </cell>
        </row>
        <row r="27">
          <cell r="J27">
            <v>47</v>
          </cell>
          <cell r="K27">
            <v>0.49220053526836222</v>
          </cell>
          <cell r="L27">
            <v>0.12545134471814209</v>
          </cell>
        </row>
        <row r="28">
          <cell r="J28">
            <v>48</v>
          </cell>
          <cell r="K28">
            <v>0.5586947514585503</v>
          </cell>
          <cell r="L28">
            <v>0.37271757706590541</v>
          </cell>
        </row>
        <row r="29">
          <cell r="J29">
            <v>49</v>
          </cell>
          <cell r="K29">
            <v>0.29767863741727385</v>
          </cell>
          <cell r="L29">
            <v>0.31346774089921964</v>
          </cell>
        </row>
        <row r="30">
          <cell r="J30">
            <v>50</v>
          </cell>
          <cell r="K30">
            <v>0.49399222853047603</v>
          </cell>
          <cell r="L30">
            <v>0.4683576834611875</v>
          </cell>
        </row>
        <row r="31">
          <cell r="J31">
            <v>51</v>
          </cell>
          <cell r="K31">
            <v>0.58511102899183709</v>
          </cell>
          <cell r="L31">
            <v>0.35954666358274523</v>
          </cell>
        </row>
        <row r="32">
          <cell r="J32">
            <v>52</v>
          </cell>
          <cell r="K32">
            <v>0.58166201946226792</v>
          </cell>
          <cell r="L32">
            <v>0.47347185279416137</v>
          </cell>
        </row>
        <row r="33">
          <cell r="J33">
            <v>53</v>
          </cell>
          <cell r="K33">
            <v>0.43267152663464059</v>
          </cell>
          <cell r="L33">
            <v>0.81693072741991435</v>
          </cell>
        </row>
        <row r="34">
          <cell r="J34">
            <v>54</v>
          </cell>
          <cell r="K34">
            <v>0.4444071175014836</v>
          </cell>
          <cell r="L34">
            <v>0.388522673245699</v>
          </cell>
        </row>
        <row r="35">
          <cell r="J35">
            <v>55</v>
          </cell>
          <cell r="K35">
            <v>0.42281721369301561</v>
          </cell>
          <cell r="L35">
            <v>0.40545854053428954</v>
          </cell>
        </row>
        <row r="36">
          <cell r="J36">
            <v>56</v>
          </cell>
          <cell r="K36">
            <v>0.28788031489009053</v>
          </cell>
          <cell r="L36">
            <v>0.57945594490060792</v>
          </cell>
        </row>
        <row r="37">
          <cell r="J37">
            <v>57</v>
          </cell>
          <cell r="K37">
            <v>0.3245540363489765</v>
          </cell>
          <cell r="L37">
            <v>0.66206648420132841</v>
          </cell>
        </row>
      </sheetData>
      <sheetData sheetId="11">
        <row r="2">
          <cell r="K2" t="str">
            <v>Rab7</v>
          </cell>
          <cell r="L2" t="str">
            <v>Snx1</v>
          </cell>
        </row>
        <row r="3">
          <cell r="J3">
            <v>21</v>
          </cell>
          <cell r="K3">
            <v>6.3818803639414001E-2</v>
          </cell>
          <cell r="L3">
            <v>7.9508196721311486E-2</v>
          </cell>
        </row>
        <row r="4">
          <cell r="J4">
            <v>22</v>
          </cell>
          <cell r="K4">
            <v>0</v>
          </cell>
          <cell r="L4">
            <v>0.3430086788813887</v>
          </cell>
        </row>
        <row r="5">
          <cell r="J5">
            <v>23</v>
          </cell>
          <cell r="K5">
            <v>2.2662450796928444E-2</v>
          </cell>
          <cell r="L5">
            <v>6.499517839922915E-2</v>
          </cell>
        </row>
        <row r="6">
          <cell r="J6">
            <v>24</v>
          </cell>
          <cell r="K6">
            <v>1.6583854939665701E-2</v>
          </cell>
          <cell r="L6">
            <v>0.15458052073288273</v>
          </cell>
        </row>
        <row r="7">
          <cell r="J7">
            <v>25</v>
          </cell>
          <cell r="K7">
            <v>0.12180422017164637</v>
          </cell>
          <cell r="L7">
            <v>0.33271456123433074</v>
          </cell>
        </row>
        <row r="8">
          <cell r="J8">
            <v>26</v>
          </cell>
          <cell r="K8">
            <v>9.671549332128801E-2</v>
          </cell>
          <cell r="L8">
            <v>0.4381388621022172</v>
          </cell>
        </row>
        <row r="9">
          <cell r="J9">
            <v>27</v>
          </cell>
          <cell r="K9">
            <v>0.12332709556688409</v>
          </cell>
          <cell r="L9">
            <v>0.28435390549662515</v>
          </cell>
        </row>
        <row r="10">
          <cell r="J10">
            <v>28</v>
          </cell>
          <cell r="K10">
            <v>0.11051171194424678</v>
          </cell>
          <cell r="L10">
            <v>0.79742044358727193</v>
          </cell>
        </row>
        <row r="11">
          <cell r="J11">
            <v>29</v>
          </cell>
          <cell r="K11">
            <v>0.16587726656772292</v>
          </cell>
          <cell r="L11">
            <v>0.7501446480231444</v>
          </cell>
        </row>
        <row r="12">
          <cell r="J12">
            <v>30</v>
          </cell>
          <cell r="K12">
            <v>0.17491127314964186</v>
          </cell>
          <cell r="L12">
            <v>0.7539778206364518</v>
          </cell>
        </row>
        <row r="13">
          <cell r="J13">
            <v>31</v>
          </cell>
          <cell r="K13">
            <v>0.25262954120152276</v>
          </cell>
          <cell r="L13">
            <v>0.77466248794599868</v>
          </cell>
        </row>
        <row r="14">
          <cell r="J14">
            <v>32</v>
          </cell>
          <cell r="K14">
            <v>0.8076143769761891</v>
          </cell>
          <cell r="L14">
            <v>0.87314368370298945</v>
          </cell>
        </row>
        <row r="15">
          <cell r="J15">
            <v>33</v>
          </cell>
          <cell r="K15">
            <v>0.67034909982577262</v>
          </cell>
          <cell r="L15">
            <v>0.5540742526518817</v>
          </cell>
        </row>
        <row r="16">
          <cell r="J16">
            <v>34</v>
          </cell>
          <cell r="K16">
            <v>0.97414983545202316</v>
          </cell>
          <cell r="L16">
            <v>0.74587753134040524</v>
          </cell>
        </row>
        <row r="17">
          <cell r="J17">
            <v>35</v>
          </cell>
          <cell r="K17">
            <v>1</v>
          </cell>
          <cell r="L17">
            <v>0.86195756991321126</v>
          </cell>
        </row>
        <row r="18">
          <cell r="J18">
            <v>36</v>
          </cell>
          <cell r="K18">
            <v>0.78508098341614552</v>
          </cell>
          <cell r="L18">
            <v>0.80901639344262377</v>
          </cell>
        </row>
        <row r="19">
          <cell r="J19">
            <v>37</v>
          </cell>
          <cell r="K19">
            <v>0.81460927921533255</v>
          </cell>
          <cell r="L19">
            <v>0.64568466730954821</v>
          </cell>
        </row>
        <row r="20">
          <cell r="J20">
            <v>38</v>
          </cell>
          <cell r="K20">
            <v>0.72521133122539871</v>
          </cell>
          <cell r="L20">
            <v>0.98505303760848595</v>
          </cell>
        </row>
        <row r="21">
          <cell r="J21">
            <v>39</v>
          </cell>
          <cell r="K21">
            <v>0.80765309414725428</v>
          </cell>
          <cell r="L21">
            <v>0.59942140790742582</v>
          </cell>
        </row>
        <row r="22">
          <cell r="J22">
            <v>40</v>
          </cell>
          <cell r="K22">
            <v>0.65092598567464666</v>
          </cell>
          <cell r="L22">
            <v>0.90342333654773455</v>
          </cell>
        </row>
        <row r="23">
          <cell r="J23">
            <v>41</v>
          </cell>
          <cell r="K23">
            <v>0.90440730463960783</v>
          </cell>
          <cell r="L23">
            <v>0.66048698167791653</v>
          </cell>
        </row>
        <row r="24">
          <cell r="J24">
            <v>42</v>
          </cell>
          <cell r="K24">
            <v>0.79572820545912137</v>
          </cell>
          <cell r="L24">
            <v>0.69042912246866095</v>
          </cell>
        </row>
        <row r="25">
          <cell r="J25">
            <v>43</v>
          </cell>
          <cell r="K25">
            <v>0.9766793572949608</v>
          </cell>
          <cell r="L25">
            <v>0.89657666345226572</v>
          </cell>
        </row>
        <row r="26">
          <cell r="J26">
            <v>44</v>
          </cell>
          <cell r="K26">
            <v>0.94405368781054422</v>
          </cell>
          <cell r="L26">
            <v>0.56412729026036701</v>
          </cell>
        </row>
        <row r="27">
          <cell r="J27">
            <v>45</v>
          </cell>
          <cell r="K27">
            <v>0.8252952184293737</v>
          </cell>
          <cell r="L27">
            <v>1</v>
          </cell>
        </row>
        <row r="28">
          <cell r="J28">
            <v>46</v>
          </cell>
          <cell r="K28">
            <v>0.8490546557398202</v>
          </cell>
          <cell r="L28">
            <v>0.6185390549662495</v>
          </cell>
        </row>
        <row r="29">
          <cell r="J29">
            <v>47</v>
          </cell>
          <cell r="K29">
            <v>0.76369619926437371</v>
          </cell>
          <cell r="L29">
            <v>0.14826422372227654</v>
          </cell>
        </row>
        <row r="30">
          <cell r="J30">
            <v>48</v>
          </cell>
          <cell r="K30">
            <v>0.8008517777634383</v>
          </cell>
          <cell r="L30">
            <v>0.44522661523625867</v>
          </cell>
        </row>
        <row r="31">
          <cell r="J31">
            <v>49</v>
          </cell>
          <cell r="K31">
            <v>0.76809705104213721</v>
          </cell>
          <cell r="L31">
            <v>0.2203953712632592</v>
          </cell>
        </row>
        <row r="32">
          <cell r="J32">
            <v>50</v>
          </cell>
          <cell r="K32">
            <v>0.7739820610440733</v>
          </cell>
          <cell r="L32">
            <v>0.21562198649951816</v>
          </cell>
        </row>
        <row r="33">
          <cell r="J33">
            <v>51</v>
          </cell>
          <cell r="K33">
            <v>0.76856165709492164</v>
          </cell>
          <cell r="L33">
            <v>0.68616200578592035</v>
          </cell>
        </row>
        <row r="34">
          <cell r="J34">
            <v>52</v>
          </cell>
          <cell r="K34">
            <v>0.85428147383364528</v>
          </cell>
          <cell r="L34">
            <v>0.51627290260366465</v>
          </cell>
        </row>
        <row r="35">
          <cell r="J35">
            <v>53</v>
          </cell>
          <cell r="K35">
            <v>0.72936697425308084</v>
          </cell>
          <cell r="L35">
            <v>6.8876567020251356E-2</v>
          </cell>
        </row>
        <row r="36">
          <cell r="J36">
            <v>54</v>
          </cell>
          <cell r="K36">
            <v>0.71564818997225321</v>
          </cell>
          <cell r="L36">
            <v>0</v>
          </cell>
        </row>
        <row r="37">
          <cell r="J37">
            <v>55</v>
          </cell>
          <cell r="K37">
            <v>0.72774085306833569</v>
          </cell>
          <cell r="L37">
            <v>0.51253616200578545</v>
          </cell>
        </row>
        <row r="38">
          <cell r="J38">
            <v>56</v>
          </cell>
          <cell r="K38">
            <v>0.67804091114409226</v>
          </cell>
          <cell r="L38">
            <v>0.30474927675988461</v>
          </cell>
        </row>
        <row r="39">
          <cell r="J39">
            <v>57</v>
          </cell>
          <cell r="K39">
            <v>0.76128282893463262</v>
          </cell>
          <cell r="L39">
            <v>0.53254580520732941</v>
          </cell>
        </row>
        <row r="40">
          <cell r="J40">
            <v>58</v>
          </cell>
          <cell r="K40">
            <v>0.56465122281731939</v>
          </cell>
          <cell r="L40">
            <v>0.74435872709739681</v>
          </cell>
        </row>
        <row r="41">
          <cell r="J41">
            <v>59</v>
          </cell>
          <cell r="K41">
            <v>0.59251468026069576</v>
          </cell>
          <cell r="L41">
            <v>0.65462873674059885</v>
          </cell>
        </row>
        <row r="42">
          <cell r="J42">
            <v>60</v>
          </cell>
          <cell r="K42">
            <v>0.58288701038910762</v>
          </cell>
          <cell r="L42">
            <v>0.24961427193828442</v>
          </cell>
        </row>
        <row r="43">
          <cell r="J43">
            <v>61</v>
          </cell>
          <cell r="K43">
            <v>0.55726914886752332</v>
          </cell>
          <cell r="L43">
            <v>0.50872709739633482</v>
          </cell>
        </row>
        <row r="44">
          <cell r="J44">
            <v>62</v>
          </cell>
          <cell r="K44">
            <v>0.40438794605407474</v>
          </cell>
          <cell r="L44">
            <v>0.26535679845708915</v>
          </cell>
        </row>
        <row r="45">
          <cell r="J45">
            <v>63</v>
          </cell>
          <cell r="K45">
            <v>0.47592437245918551</v>
          </cell>
          <cell r="L45">
            <v>0.39033269045323105</v>
          </cell>
        </row>
        <row r="46">
          <cell r="J46">
            <v>64</v>
          </cell>
          <cell r="K46">
            <v>0.30813705878557152</v>
          </cell>
          <cell r="L46">
            <v>0.41012536162005908</v>
          </cell>
        </row>
        <row r="47">
          <cell r="J47">
            <v>65</v>
          </cell>
          <cell r="K47">
            <v>0.27326579337936391</v>
          </cell>
          <cell r="L47">
            <v>0.46200578592092661</v>
          </cell>
        </row>
        <row r="48">
          <cell r="J48">
            <v>66</v>
          </cell>
          <cell r="K48">
            <v>0.44371168613279999</v>
          </cell>
          <cell r="L48">
            <v>0.69390067502410813</v>
          </cell>
        </row>
      </sheetData>
      <sheetData sheetId="12">
        <row r="2">
          <cell r="K2" t="str">
            <v>Rab7</v>
          </cell>
          <cell r="L2" t="str">
            <v>Snx1</v>
          </cell>
        </row>
        <row r="3">
          <cell r="J3">
            <v>1</v>
          </cell>
          <cell r="K3">
            <v>0</v>
          </cell>
          <cell r="L3">
            <v>0.42418347496672637</v>
          </cell>
        </row>
        <row r="4">
          <cell r="J4">
            <v>2</v>
          </cell>
          <cell r="K4">
            <v>4.0872625186427231E-2</v>
          </cell>
          <cell r="L4">
            <v>0</v>
          </cell>
        </row>
        <row r="5">
          <cell r="J5">
            <v>3</v>
          </cell>
          <cell r="K5">
            <v>0.10132862838371338</v>
          </cell>
          <cell r="L5">
            <v>0.26569059076482032</v>
          </cell>
        </row>
        <row r="6">
          <cell r="J6">
            <v>4</v>
          </cell>
          <cell r="K6">
            <v>9.0362326610583417E-3</v>
          </cell>
          <cell r="L6">
            <v>0.21782533019351008</v>
          </cell>
        </row>
        <row r="7">
          <cell r="J7">
            <v>5</v>
          </cell>
          <cell r="K7">
            <v>9.4427169134490799E-2</v>
          </cell>
          <cell r="L7">
            <v>0.61953516944814213</v>
          </cell>
        </row>
        <row r="8">
          <cell r="J8">
            <v>6</v>
          </cell>
          <cell r="K8">
            <v>6.8020314464795784E-2</v>
          </cell>
          <cell r="L8">
            <v>0.44189618101771316</v>
          </cell>
        </row>
        <row r="9">
          <cell r="J9">
            <v>7</v>
          </cell>
          <cell r="K9">
            <v>0.10250811506331198</v>
          </cell>
          <cell r="L9">
            <v>0.47609296611037244</v>
          </cell>
        </row>
        <row r="10">
          <cell r="J10">
            <v>8</v>
          </cell>
          <cell r="K10">
            <v>0.11424449491650983</v>
          </cell>
          <cell r="L10">
            <v>0.23246646872120544</v>
          </cell>
        </row>
        <row r="11">
          <cell r="J11">
            <v>9</v>
          </cell>
          <cell r="K11">
            <v>0.13970581067776605</v>
          </cell>
          <cell r="L11">
            <v>0.43805672161359782</v>
          </cell>
        </row>
        <row r="12">
          <cell r="J12">
            <v>10</v>
          </cell>
          <cell r="K12">
            <v>0.15742735434314287</v>
          </cell>
          <cell r="L12">
            <v>0.43191358656701218</v>
          </cell>
        </row>
        <row r="13">
          <cell r="J13">
            <v>11</v>
          </cell>
          <cell r="K13">
            <v>0.18435084367414972</v>
          </cell>
          <cell r="L13">
            <v>0.27086106276236299</v>
          </cell>
        </row>
        <row r="14">
          <cell r="J14">
            <v>12</v>
          </cell>
          <cell r="K14">
            <v>0.1566377806154777</v>
          </cell>
          <cell r="L14">
            <v>0.46006962219719455</v>
          </cell>
        </row>
        <row r="15">
          <cell r="J15">
            <v>13</v>
          </cell>
          <cell r="K15">
            <v>0.27731583923888992</v>
          </cell>
          <cell r="L15">
            <v>0.68808231800962616</v>
          </cell>
        </row>
        <row r="16">
          <cell r="J16">
            <v>14</v>
          </cell>
          <cell r="K16">
            <v>0.49194342363067434</v>
          </cell>
          <cell r="L16">
            <v>0.92633357223303137</v>
          </cell>
        </row>
        <row r="17">
          <cell r="J17">
            <v>15</v>
          </cell>
          <cell r="K17">
            <v>0.56466218916626798</v>
          </cell>
          <cell r="L17">
            <v>0.73272243268147963</v>
          </cell>
        </row>
        <row r="18">
          <cell r="J18">
            <v>16</v>
          </cell>
          <cell r="K18">
            <v>0.87441878600602385</v>
          </cell>
          <cell r="L18">
            <v>1</v>
          </cell>
        </row>
        <row r="19">
          <cell r="J19">
            <v>17</v>
          </cell>
          <cell r="K19">
            <v>0.91040775146948416</v>
          </cell>
          <cell r="L19">
            <v>0.6632538138630093</v>
          </cell>
        </row>
        <row r="20">
          <cell r="J20">
            <v>18</v>
          </cell>
          <cell r="K20">
            <v>1</v>
          </cell>
          <cell r="L20">
            <v>0.44522371250128162</v>
          </cell>
        </row>
        <row r="21">
          <cell r="J21">
            <v>19</v>
          </cell>
          <cell r="K21">
            <v>0.86100578045951182</v>
          </cell>
          <cell r="L21">
            <v>0.46928432476707305</v>
          </cell>
        </row>
        <row r="22">
          <cell r="J22">
            <v>20</v>
          </cell>
          <cell r="K22">
            <v>0.94817082086424198</v>
          </cell>
          <cell r="L22">
            <v>0.80679840278488923</v>
          </cell>
        </row>
        <row r="23">
          <cell r="J23">
            <v>21</v>
          </cell>
          <cell r="K23">
            <v>0.99541852281478138</v>
          </cell>
          <cell r="L23">
            <v>2.1500972663049865E-2</v>
          </cell>
        </row>
        <row r="24">
          <cell r="J24">
            <v>22</v>
          </cell>
          <cell r="K24">
            <v>0.71315078908633645</v>
          </cell>
          <cell r="L24">
            <v>0.24147640012286201</v>
          </cell>
        </row>
        <row r="25">
          <cell r="J25">
            <v>23</v>
          </cell>
          <cell r="K25">
            <v>0.79664089991909293</v>
          </cell>
          <cell r="L25">
            <v>0.20313299887375957</v>
          </cell>
        </row>
        <row r="26">
          <cell r="J26">
            <v>24</v>
          </cell>
          <cell r="K26">
            <v>0.83346817822921038</v>
          </cell>
          <cell r="L26">
            <v>0.41271628954643264</v>
          </cell>
        </row>
        <row r="27">
          <cell r="J27">
            <v>25</v>
          </cell>
          <cell r="K27">
            <v>0.68380009162954336</v>
          </cell>
          <cell r="L27">
            <v>0.35840073717620596</v>
          </cell>
        </row>
        <row r="28">
          <cell r="J28">
            <v>26</v>
          </cell>
          <cell r="K28">
            <v>0.79886340374511333</v>
          </cell>
          <cell r="L28">
            <v>0.77859117436265024</v>
          </cell>
        </row>
        <row r="29">
          <cell r="J29">
            <v>27</v>
          </cell>
          <cell r="K29">
            <v>0.77678458284188068</v>
          </cell>
          <cell r="L29">
            <v>0.69627316473840506</v>
          </cell>
        </row>
        <row r="30">
          <cell r="J30">
            <v>28</v>
          </cell>
          <cell r="K30">
            <v>0.86978856970181351</v>
          </cell>
          <cell r="L30">
            <v>0.36828094604279671</v>
          </cell>
        </row>
        <row r="31">
          <cell r="J31">
            <v>29</v>
          </cell>
          <cell r="K31">
            <v>0.73391365377679418</v>
          </cell>
          <cell r="L31">
            <v>0.36096037677895049</v>
          </cell>
        </row>
        <row r="32">
          <cell r="J32">
            <v>30</v>
          </cell>
          <cell r="K32">
            <v>0.73822219189565919</v>
          </cell>
          <cell r="L32">
            <v>0.51402682502303676</v>
          </cell>
        </row>
        <row r="33">
          <cell r="J33">
            <v>31</v>
          </cell>
          <cell r="K33">
            <v>0.59679101640558674</v>
          </cell>
          <cell r="L33">
            <v>0.35348622913893746</v>
          </cell>
        </row>
      </sheetData>
      <sheetData sheetId="13">
        <row r="2">
          <cell r="K2" t="str">
            <v>Rab7</v>
          </cell>
          <cell r="L2" t="str">
            <v>Snx1</v>
          </cell>
        </row>
        <row r="3">
          <cell r="J3">
            <v>1</v>
          </cell>
          <cell r="K3">
            <v>4.7079505364174094E-2</v>
          </cell>
          <cell r="L3">
            <v>0.21495877502944544</v>
          </cell>
        </row>
        <row r="4">
          <cell r="J4">
            <v>2</v>
          </cell>
          <cell r="K4">
            <v>7.5929248293217858E-2</v>
          </cell>
          <cell r="L4">
            <v>3.5114840989399571E-2</v>
          </cell>
        </row>
        <row r="5">
          <cell r="J5">
            <v>3</v>
          </cell>
          <cell r="K5">
            <v>7.4797413637404039E-2</v>
          </cell>
          <cell r="L5">
            <v>0.20781802120141185</v>
          </cell>
        </row>
        <row r="6">
          <cell r="J6">
            <v>4</v>
          </cell>
          <cell r="K6">
            <v>3.6820748696584603E-2</v>
          </cell>
          <cell r="L6">
            <v>0.59209363957597205</v>
          </cell>
        </row>
        <row r="7">
          <cell r="J7">
            <v>5</v>
          </cell>
          <cell r="K7">
            <v>3.075218841434816E-2</v>
          </cell>
          <cell r="L7">
            <v>0.24852767962308628</v>
          </cell>
        </row>
        <row r="8">
          <cell r="J8">
            <v>6</v>
          </cell>
          <cell r="K8">
            <v>4.5044611142551108E-2</v>
          </cell>
          <cell r="L8">
            <v>0.52068610129564241</v>
          </cell>
        </row>
        <row r="9">
          <cell r="J9">
            <v>7</v>
          </cell>
          <cell r="K9">
            <v>0.14126259768094296</v>
          </cell>
          <cell r="L9">
            <v>0.49985276796230999</v>
          </cell>
        </row>
        <row r="10">
          <cell r="J10">
            <v>8</v>
          </cell>
          <cell r="K10">
            <v>0.13594056663977575</v>
          </cell>
          <cell r="L10">
            <v>0</v>
          </cell>
        </row>
        <row r="11">
          <cell r="J11">
            <v>9</v>
          </cell>
          <cell r="K11">
            <v>0.20317636151280555</v>
          </cell>
          <cell r="L11">
            <v>0.2529446407538285</v>
          </cell>
        </row>
        <row r="12">
          <cell r="J12">
            <v>10</v>
          </cell>
          <cell r="K12">
            <v>0</v>
          </cell>
          <cell r="L12">
            <v>3.7617785630152792E-2</v>
          </cell>
        </row>
        <row r="13">
          <cell r="J13">
            <v>11</v>
          </cell>
          <cell r="K13">
            <v>0.11124489771345351</v>
          </cell>
          <cell r="L13">
            <v>9.6363368669022176E-2</v>
          </cell>
        </row>
        <row r="14">
          <cell r="J14">
            <v>12</v>
          </cell>
          <cell r="K14">
            <v>0.3493154808491169</v>
          </cell>
          <cell r="L14">
            <v>0.42697290930506554</v>
          </cell>
        </row>
        <row r="15">
          <cell r="J15">
            <v>13</v>
          </cell>
          <cell r="K15">
            <v>0.45208365943817691</v>
          </cell>
          <cell r="L15">
            <v>0.4676089517078918</v>
          </cell>
        </row>
        <row r="16">
          <cell r="J16">
            <v>14</v>
          </cell>
          <cell r="K16">
            <v>0.43050655621244777</v>
          </cell>
          <cell r="L16">
            <v>0.4291077738515906</v>
          </cell>
        </row>
        <row r="17">
          <cell r="J17">
            <v>15</v>
          </cell>
          <cell r="K17">
            <v>0.51202273301946966</v>
          </cell>
          <cell r="L17">
            <v>0.67167255594817377</v>
          </cell>
        </row>
        <row r="18">
          <cell r="J18">
            <v>16</v>
          </cell>
          <cell r="K18">
            <v>0.51102334709997477</v>
          </cell>
          <cell r="L18">
            <v>0.7921819787985861</v>
          </cell>
        </row>
        <row r="19">
          <cell r="J19">
            <v>17</v>
          </cell>
          <cell r="K19">
            <v>0.73129763639209622</v>
          </cell>
          <cell r="L19">
            <v>0.79637809187279218</v>
          </cell>
        </row>
        <row r="20">
          <cell r="J20">
            <v>18</v>
          </cell>
          <cell r="K20">
            <v>0.72792621401307644</v>
          </cell>
          <cell r="L20">
            <v>0.81809481743227508</v>
          </cell>
        </row>
        <row r="21">
          <cell r="J21">
            <v>19</v>
          </cell>
          <cell r="K21">
            <v>0.82451746517200264</v>
          </cell>
          <cell r="L21">
            <v>0.74101884570082455</v>
          </cell>
        </row>
        <row r="22">
          <cell r="J22">
            <v>20</v>
          </cell>
          <cell r="K22">
            <v>0.91759280442137903</v>
          </cell>
          <cell r="L22">
            <v>0.46113074204947058</v>
          </cell>
        </row>
        <row r="23">
          <cell r="J23">
            <v>21</v>
          </cell>
          <cell r="K23">
            <v>0.82238624459669329</v>
          </cell>
          <cell r="L23">
            <v>0.54335983510011765</v>
          </cell>
        </row>
        <row r="24">
          <cell r="J24">
            <v>22</v>
          </cell>
          <cell r="K24">
            <v>0.88302368424221234</v>
          </cell>
          <cell r="L24">
            <v>0.46282391048292143</v>
          </cell>
        </row>
        <row r="25">
          <cell r="J25">
            <v>23</v>
          </cell>
          <cell r="K25">
            <v>0.92734584773211581</v>
          </cell>
          <cell r="L25">
            <v>0.48152237926972874</v>
          </cell>
        </row>
        <row r="26">
          <cell r="J26">
            <v>24</v>
          </cell>
          <cell r="K26">
            <v>0.896521414552504</v>
          </cell>
          <cell r="L26">
            <v>0.58973792697290883</v>
          </cell>
        </row>
        <row r="27">
          <cell r="J27">
            <v>25</v>
          </cell>
          <cell r="K27">
            <v>0.84863517597620719</v>
          </cell>
          <cell r="L27">
            <v>0.98881036513545439</v>
          </cell>
        </row>
        <row r="28">
          <cell r="J28">
            <v>26</v>
          </cell>
          <cell r="K28">
            <v>0.94151786251821135</v>
          </cell>
          <cell r="L28">
            <v>0.91320671378091856</v>
          </cell>
        </row>
        <row r="29">
          <cell r="J29">
            <v>27</v>
          </cell>
          <cell r="K29">
            <v>0.87269268280935774</v>
          </cell>
          <cell r="L29">
            <v>0.74337455830388777</v>
          </cell>
        </row>
        <row r="30">
          <cell r="J30">
            <v>28</v>
          </cell>
          <cell r="K30">
            <v>1</v>
          </cell>
          <cell r="L30">
            <v>0.52414605418139004</v>
          </cell>
        </row>
        <row r="31">
          <cell r="J31">
            <v>29</v>
          </cell>
          <cell r="K31">
            <v>0.72186969452505112</v>
          </cell>
          <cell r="L31">
            <v>5.7052414605418544E-2</v>
          </cell>
        </row>
        <row r="32">
          <cell r="J32">
            <v>30</v>
          </cell>
          <cell r="K32">
            <v>0.77883469193627963</v>
          </cell>
          <cell r="L32">
            <v>0.40753828032979977</v>
          </cell>
        </row>
        <row r="33">
          <cell r="J33">
            <v>31</v>
          </cell>
          <cell r="K33">
            <v>0.72131581799135502</v>
          </cell>
          <cell r="L33">
            <v>7.8548292108363296E-2</v>
          </cell>
        </row>
        <row r="34">
          <cell r="J34">
            <v>32</v>
          </cell>
          <cell r="K34">
            <v>0.83617295396804392</v>
          </cell>
          <cell r="L34">
            <v>0.40275323910482941</v>
          </cell>
        </row>
        <row r="35">
          <cell r="J35">
            <v>33</v>
          </cell>
          <cell r="K35">
            <v>0.83972498826022535</v>
          </cell>
          <cell r="L35">
            <v>0.37963780918727985</v>
          </cell>
        </row>
        <row r="36">
          <cell r="J36">
            <v>34</v>
          </cell>
          <cell r="K36">
            <v>0.83268112364691571</v>
          </cell>
          <cell r="L36">
            <v>0.21348645465253277</v>
          </cell>
        </row>
        <row r="37">
          <cell r="J37">
            <v>35</v>
          </cell>
          <cell r="K37">
            <v>0.77766673489783356</v>
          </cell>
          <cell r="L37">
            <v>0.29321260306242664</v>
          </cell>
        </row>
        <row r="38">
          <cell r="J38">
            <v>36</v>
          </cell>
          <cell r="K38">
            <v>0.77142960349664669</v>
          </cell>
          <cell r="L38">
            <v>0.3253091872791527</v>
          </cell>
        </row>
        <row r="39">
          <cell r="J39">
            <v>37</v>
          </cell>
          <cell r="K39">
            <v>0.58234097121046113</v>
          </cell>
          <cell r="L39">
            <v>0.42314487632508963</v>
          </cell>
        </row>
        <row r="40">
          <cell r="J40">
            <v>38</v>
          </cell>
          <cell r="K40">
            <v>0.77808816269521142</v>
          </cell>
          <cell r="L40">
            <v>0.59363957597173078</v>
          </cell>
        </row>
        <row r="41">
          <cell r="J41">
            <v>39</v>
          </cell>
          <cell r="K41">
            <v>0.76794981396972972</v>
          </cell>
          <cell r="L41">
            <v>0.61822732626619514</v>
          </cell>
        </row>
        <row r="42">
          <cell r="J42">
            <v>40</v>
          </cell>
          <cell r="K42">
            <v>0.86935738281297015</v>
          </cell>
          <cell r="L42">
            <v>0.6337603062426389</v>
          </cell>
        </row>
        <row r="43">
          <cell r="J43">
            <v>41</v>
          </cell>
          <cell r="K43">
            <v>0.74780556525508379</v>
          </cell>
          <cell r="L43">
            <v>0.67675206124852838</v>
          </cell>
        </row>
        <row r="44">
          <cell r="J44">
            <v>42</v>
          </cell>
          <cell r="K44">
            <v>0.73906394865805369</v>
          </cell>
          <cell r="L44">
            <v>0.3964222614840982</v>
          </cell>
        </row>
        <row r="45">
          <cell r="J45">
            <v>43</v>
          </cell>
          <cell r="K45">
            <v>0.79501751935557674</v>
          </cell>
          <cell r="L45">
            <v>0.69257950530035428</v>
          </cell>
        </row>
        <row r="46">
          <cell r="J46">
            <v>44</v>
          </cell>
          <cell r="K46">
            <v>0.63910127512010695</v>
          </cell>
          <cell r="L46">
            <v>0.5016931684334508</v>
          </cell>
        </row>
        <row r="47">
          <cell r="J47">
            <v>45</v>
          </cell>
          <cell r="K47">
            <v>0.58513443546736321</v>
          </cell>
          <cell r="L47">
            <v>0.53180212014134398</v>
          </cell>
        </row>
        <row r="48">
          <cell r="J48">
            <v>46</v>
          </cell>
          <cell r="K48">
            <v>0.44546122262224369</v>
          </cell>
          <cell r="L48">
            <v>0.27179034157832582</v>
          </cell>
        </row>
        <row r="49">
          <cell r="J49">
            <v>47</v>
          </cell>
          <cell r="K49">
            <v>0.55392469687300572</v>
          </cell>
          <cell r="L49">
            <v>0.46267667844522931</v>
          </cell>
        </row>
        <row r="50">
          <cell r="J50">
            <v>48</v>
          </cell>
          <cell r="K50">
            <v>0.59245523834752123</v>
          </cell>
          <cell r="L50">
            <v>0.47290930506478246</v>
          </cell>
        </row>
        <row r="51">
          <cell r="J51">
            <v>49</v>
          </cell>
          <cell r="K51">
            <v>0.55217878171244195</v>
          </cell>
          <cell r="L51">
            <v>0.3984098939929332</v>
          </cell>
        </row>
        <row r="52">
          <cell r="J52">
            <v>50</v>
          </cell>
          <cell r="K52">
            <v>0.34873752272699915</v>
          </cell>
          <cell r="L52">
            <v>0.23328916372202457</v>
          </cell>
        </row>
        <row r="53">
          <cell r="J53">
            <v>51</v>
          </cell>
          <cell r="K53">
            <v>0.6521775776330202</v>
          </cell>
          <cell r="L53">
            <v>1</v>
          </cell>
        </row>
        <row r="54">
          <cell r="J54">
            <v>52</v>
          </cell>
          <cell r="K54">
            <v>0.80953871717378512</v>
          </cell>
          <cell r="L54">
            <v>0.4607626619552424</v>
          </cell>
        </row>
        <row r="55">
          <cell r="J55">
            <v>53</v>
          </cell>
          <cell r="K55">
            <v>0.65628348845889906</v>
          </cell>
          <cell r="L55">
            <v>3.6071849234394063E-2</v>
          </cell>
        </row>
      </sheetData>
      <sheetData sheetId="14">
        <row r="2">
          <cell r="K2" t="str">
            <v>Rab7</v>
          </cell>
          <cell r="L2" t="str">
            <v>Snx1</v>
          </cell>
        </row>
        <row r="3">
          <cell r="J3">
            <v>32</v>
          </cell>
          <cell r="K3">
            <v>0.26654301612212894</v>
          </cell>
          <cell r="L3">
            <v>0.26223018896108535</v>
          </cell>
        </row>
        <row r="4">
          <cell r="J4">
            <v>33</v>
          </cell>
          <cell r="K4">
            <v>0.13930660579255258</v>
          </cell>
          <cell r="L4">
            <v>0</v>
          </cell>
        </row>
        <row r="5">
          <cell r="J5">
            <v>34</v>
          </cell>
          <cell r="K5">
            <v>0.16805535739763156</v>
          </cell>
          <cell r="L5">
            <v>0.49264321457913096</v>
          </cell>
        </row>
        <row r="6">
          <cell r="J6">
            <v>35</v>
          </cell>
          <cell r="K6">
            <v>0.14224568412041658</v>
          </cell>
          <cell r="L6">
            <v>0.29830457838524199</v>
          </cell>
        </row>
        <row r="7">
          <cell r="J7">
            <v>36</v>
          </cell>
          <cell r="K7">
            <v>9.4064773862177042E-2</v>
          </cell>
          <cell r="L7">
            <v>4.7651056837700927E-2</v>
          </cell>
        </row>
        <row r="8">
          <cell r="J8">
            <v>37</v>
          </cell>
          <cell r="K8">
            <v>6.6628620345270187E-2</v>
          </cell>
          <cell r="L8">
            <v>0.22197326163268236</v>
          </cell>
        </row>
        <row r="9">
          <cell r="J9">
            <v>38</v>
          </cell>
          <cell r="K9">
            <v>0.14117563133114541</v>
          </cell>
          <cell r="L9">
            <v>0.46889237433714032</v>
          </cell>
        </row>
        <row r="10">
          <cell r="J10">
            <v>39</v>
          </cell>
          <cell r="K10">
            <v>0.10753317163646707</v>
          </cell>
          <cell r="L10">
            <v>4.4962282470683117E-2</v>
          </cell>
        </row>
        <row r="11">
          <cell r="J11">
            <v>40</v>
          </cell>
          <cell r="K11">
            <v>0.14395776858325016</v>
          </cell>
          <cell r="L11">
            <v>0.29105982522966378</v>
          </cell>
        </row>
        <row r="12">
          <cell r="J12">
            <v>41</v>
          </cell>
          <cell r="K12">
            <v>0.13936367527464688</v>
          </cell>
          <cell r="L12">
            <v>0.3892000896258116</v>
          </cell>
        </row>
        <row r="13">
          <cell r="J13">
            <v>42</v>
          </cell>
          <cell r="K13">
            <v>0.15437294906548754</v>
          </cell>
          <cell r="L13">
            <v>0.39106729404735208</v>
          </cell>
        </row>
        <row r="14">
          <cell r="J14">
            <v>43</v>
          </cell>
          <cell r="K14">
            <v>0.13749464973605363</v>
          </cell>
          <cell r="L14">
            <v>0.42213757562177656</v>
          </cell>
        </row>
        <row r="15">
          <cell r="J15">
            <v>44</v>
          </cell>
          <cell r="K15">
            <v>0.17098016835497229</v>
          </cell>
          <cell r="L15">
            <v>0.31331690193442158</v>
          </cell>
        </row>
        <row r="16">
          <cell r="J16">
            <v>45</v>
          </cell>
          <cell r="K16">
            <v>0.10048509059780292</v>
          </cell>
          <cell r="L16">
            <v>0.22847113301964311</v>
          </cell>
        </row>
        <row r="17">
          <cell r="J17">
            <v>46</v>
          </cell>
          <cell r="K17">
            <v>7.1593665287487521E-2</v>
          </cell>
          <cell r="L17">
            <v>9.6422436328326991E-2</v>
          </cell>
        </row>
        <row r="18">
          <cell r="J18">
            <v>47</v>
          </cell>
          <cell r="K18">
            <v>0.15179055500071351</v>
          </cell>
          <cell r="L18">
            <v>0.41780566136380626</v>
          </cell>
        </row>
        <row r="19">
          <cell r="J19">
            <v>48</v>
          </cell>
          <cell r="K19">
            <v>0.18755885290340971</v>
          </cell>
          <cell r="L19">
            <v>0.57293300470535324</v>
          </cell>
        </row>
        <row r="20">
          <cell r="J20">
            <v>49</v>
          </cell>
          <cell r="K20">
            <v>0.11597945498644627</v>
          </cell>
          <cell r="L20">
            <v>0.42109194114571546</v>
          </cell>
        </row>
        <row r="21">
          <cell r="J21">
            <v>50</v>
          </cell>
          <cell r="K21">
            <v>0.20052789270937374</v>
          </cell>
          <cell r="L21">
            <v>0.38008813204869502</v>
          </cell>
        </row>
        <row r="22">
          <cell r="J22">
            <v>51</v>
          </cell>
          <cell r="K22">
            <v>0.14086174917962604</v>
          </cell>
          <cell r="L22">
            <v>0.52251848532377043</v>
          </cell>
        </row>
        <row r="23">
          <cell r="J23">
            <v>52</v>
          </cell>
          <cell r="K23">
            <v>0.16721358253673885</v>
          </cell>
          <cell r="L23">
            <v>0.55104936888490519</v>
          </cell>
        </row>
        <row r="24">
          <cell r="J24">
            <v>53</v>
          </cell>
          <cell r="K24">
            <v>0.10148380653445568</v>
          </cell>
          <cell r="L24">
            <v>0.3783703039808784</v>
          </cell>
        </row>
        <row r="25">
          <cell r="J25">
            <v>54</v>
          </cell>
          <cell r="K25">
            <v>6.7570266799829054E-2</v>
          </cell>
          <cell r="L25">
            <v>0.29942490103816294</v>
          </cell>
        </row>
        <row r="26">
          <cell r="J26">
            <v>55</v>
          </cell>
          <cell r="K26">
            <v>0.18684548437722931</v>
          </cell>
          <cell r="L26">
            <v>0.68459182911344996</v>
          </cell>
        </row>
        <row r="27">
          <cell r="J27">
            <v>56</v>
          </cell>
          <cell r="K27">
            <v>0.14967898416321851</v>
          </cell>
          <cell r="L27">
            <v>0.56270072447531361</v>
          </cell>
        </row>
        <row r="28">
          <cell r="J28">
            <v>57</v>
          </cell>
          <cell r="K28">
            <v>0.10846055072050226</v>
          </cell>
          <cell r="L28">
            <v>0.40264396146089848</v>
          </cell>
        </row>
        <row r="29">
          <cell r="J29">
            <v>58</v>
          </cell>
          <cell r="K29">
            <v>6.299044086174907E-2</v>
          </cell>
          <cell r="L29">
            <v>0.50250205392486291</v>
          </cell>
        </row>
        <row r="30">
          <cell r="J30">
            <v>59</v>
          </cell>
          <cell r="K30">
            <v>0.18811528035383082</v>
          </cell>
          <cell r="L30">
            <v>0.55515721861229395</v>
          </cell>
        </row>
        <row r="31">
          <cell r="J31">
            <v>60</v>
          </cell>
          <cell r="K31">
            <v>0.11677842773576833</v>
          </cell>
          <cell r="L31">
            <v>0.52408693703786524</v>
          </cell>
        </row>
        <row r="32">
          <cell r="J32">
            <v>61</v>
          </cell>
          <cell r="K32">
            <v>0.18370666286203458</v>
          </cell>
          <cell r="L32">
            <v>0.3295242363133904</v>
          </cell>
        </row>
        <row r="33">
          <cell r="J33">
            <v>62</v>
          </cell>
          <cell r="K33">
            <v>0.14999286631473827</v>
          </cell>
          <cell r="L33">
            <v>0.35715886175218381</v>
          </cell>
        </row>
        <row r="34">
          <cell r="J34">
            <v>63</v>
          </cell>
          <cell r="K34">
            <v>0.18096732772150087</v>
          </cell>
          <cell r="L34">
            <v>0.67547987153633549</v>
          </cell>
        </row>
        <row r="35">
          <cell r="J35">
            <v>64</v>
          </cell>
          <cell r="K35">
            <v>0.14810957340562134</v>
          </cell>
          <cell r="L35">
            <v>0.58189558592874802</v>
          </cell>
        </row>
        <row r="36">
          <cell r="J36">
            <v>65</v>
          </cell>
          <cell r="K36">
            <v>0.1171493793693824</v>
          </cell>
          <cell r="L36">
            <v>0.54387930390618899</v>
          </cell>
        </row>
        <row r="37">
          <cell r="J37">
            <v>66</v>
          </cell>
          <cell r="K37">
            <v>0</v>
          </cell>
          <cell r="L37">
            <v>0.33549929046231741</v>
          </cell>
        </row>
        <row r="38">
          <cell r="J38">
            <v>67</v>
          </cell>
          <cell r="K38">
            <v>4.7253531174204354E-2</v>
          </cell>
          <cell r="L38">
            <v>0.4593322876988562</v>
          </cell>
        </row>
        <row r="39">
          <cell r="J39">
            <v>68</v>
          </cell>
          <cell r="K39">
            <v>9.6475959480667714E-2</v>
          </cell>
          <cell r="L39">
            <v>0.44140712525207082</v>
          </cell>
        </row>
        <row r="40">
          <cell r="J40">
            <v>69</v>
          </cell>
          <cell r="K40">
            <v>0.18514766728491944</v>
          </cell>
          <cell r="L40">
            <v>0.52087534543281577</v>
          </cell>
        </row>
        <row r="41">
          <cell r="J41">
            <v>70</v>
          </cell>
          <cell r="K41">
            <v>0.24275930945926685</v>
          </cell>
          <cell r="L41">
            <v>0.50765553812831266</v>
          </cell>
        </row>
        <row r="42">
          <cell r="J42">
            <v>71</v>
          </cell>
          <cell r="K42">
            <v>0.30389499215294635</v>
          </cell>
          <cell r="L42">
            <v>0.48793785943685086</v>
          </cell>
        </row>
        <row r="43">
          <cell r="J43">
            <v>72</v>
          </cell>
          <cell r="K43">
            <v>0.25831074333000453</v>
          </cell>
          <cell r="L43">
            <v>0.35514228097692152</v>
          </cell>
        </row>
        <row r="44">
          <cell r="J44">
            <v>73</v>
          </cell>
          <cell r="K44">
            <v>0.26227707233556868</v>
          </cell>
          <cell r="L44">
            <v>0.33266113974157779</v>
          </cell>
        </row>
        <row r="45">
          <cell r="J45">
            <v>74</v>
          </cell>
          <cell r="K45">
            <v>0.24529890141246985</v>
          </cell>
          <cell r="L45">
            <v>0.79094779296437301</v>
          </cell>
        </row>
        <row r="46">
          <cell r="J46">
            <v>75</v>
          </cell>
          <cell r="K46">
            <v>0.26324725353117412</v>
          </cell>
          <cell r="L46">
            <v>0.46321607289565897</v>
          </cell>
        </row>
        <row r="47">
          <cell r="J47">
            <v>76</v>
          </cell>
          <cell r="K47">
            <v>0.23428449136824112</v>
          </cell>
          <cell r="L47">
            <v>0.49473448353125521</v>
          </cell>
        </row>
        <row r="48">
          <cell r="J48">
            <v>77</v>
          </cell>
          <cell r="K48">
            <v>0.14532743615351659</v>
          </cell>
          <cell r="L48">
            <v>0.70035103443124691</v>
          </cell>
        </row>
        <row r="49">
          <cell r="J49">
            <v>78</v>
          </cell>
          <cell r="K49">
            <v>0.15739763161649323</v>
          </cell>
          <cell r="L49">
            <v>0.62730599746060078</v>
          </cell>
        </row>
        <row r="50">
          <cell r="J50">
            <v>79</v>
          </cell>
          <cell r="K50">
            <v>0.16608646026537296</v>
          </cell>
          <cell r="L50">
            <v>1</v>
          </cell>
        </row>
        <row r="51">
          <cell r="J51">
            <v>80</v>
          </cell>
          <cell r="K51">
            <v>0.13341418176630046</v>
          </cell>
          <cell r="L51">
            <v>0.36447830308462187</v>
          </cell>
        </row>
        <row r="52">
          <cell r="J52">
            <v>81</v>
          </cell>
          <cell r="K52">
            <v>0.16789841632187189</v>
          </cell>
          <cell r="L52">
            <v>0.61789528717604059</v>
          </cell>
        </row>
        <row r="53">
          <cell r="J53">
            <v>82</v>
          </cell>
          <cell r="K53">
            <v>0.30346697103723796</v>
          </cell>
          <cell r="L53">
            <v>0.45910822316827032</v>
          </cell>
        </row>
        <row r="54">
          <cell r="J54">
            <v>83</v>
          </cell>
          <cell r="K54">
            <v>0.25669853046083591</v>
          </cell>
          <cell r="L54">
            <v>0.5745761445963079</v>
          </cell>
        </row>
        <row r="55">
          <cell r="J55">
            <v>84</v>
          </cell>
          <cell r="K55">
            <v>0.25692680838921361</v>
          </cell>
          <cell r="L55">
            <v>0.44917469564567852</v>
          </cell>
        </row>
        <row r="56">
          <cell r="J56">
            <v>85</v>
          </cell>
          <cell r="K56">
            <v>0.24323013268654589</v>
          </cell>
          <cell r="L56">
            <v>0.36612144297557647</v>
          </cell>
        </row>
        <row r="57">
          <cell r="J57">
            <v>86</v>
          </cell>
          <cell r="K57">
            <v>0.27066628620345273</v>
          </cell>
          <cell r="L57">
            <v>0.25692732840391175</v>
          </cell>
        </row>
        <row r="58">
          <cell r="J58">
            <v>87</v>
          </cell>
          <cell r="K58">
            <v>7.848480525039242E-2</v>
          </cell>
          <cell r="L58">
            <v>6.8787810889533577E-2</v>
          </cell>
        </row>
        <row r="59">
          <cell r="J59">
            <v>88</v>
          </cell>
          <cell r="K59">
            <v>0.12229990012840677</v>
          </cell>
          <cell r="L59">
            <v>0.41242811262977064</v>
          </cell>
        </row>
        <row r="60">
          <cell r="J60">
            <v>89</v>
          </cell>
          <cell r="K60">
            <v>0.3146097874161794</v>
          </cell>
          <cell r="L60">
            <v>0.57905743520800634</v>
          </cell>
        </row>
        <row r="61">
          <cell r="J61">
            <v>90</v>
          </cell>
          <cell r="K61">
            <v>0.33398487658724485</v>
          </cell>
          <cell r="L61">
            <v>0.45380536261109666</v>
          </cell>
        </row>
        <row r="62">
          <cell r="J62">
            <v>91</v>
          </cell>
          <cell r="K62">
            <v>0.24635468683121695</v>
          </cell>
          <cell r="L62">
            <v>0.54343117484502146</v>
          </cell>
        </row>
        <row r="63">
          <cell r="J63">
            <v>92</v>
          </cell>
          <cell r="K63">
            <v>0.29186759880154078</v>
          </cell>
          <cell r="L63">
            <v>0.40212114422286693</v>
          </cell>
        </row>
        <row r="64">
          <cell r="J64">
            <v>93</v>
          </cell>
          <cell r="K64">
            <v>0.23997717220716211</v>
          </cell>
          <cell r="L64">
            <v>0.40159832698483744</v>
          </cell>
        </row>
        <row r="65">
          <cell r="J65">
            <v>94</v>
          </cell>
          <cell r="K65">
            <v>0.30913111713511199</v>
          </cell>
          <cell r="L65">
            <v>0.34184778549555428</v>
          </cell>
        </row>
        <row r="66">
          <cell r="J66">
            <v>95</v>
          </cell>
          <cell r="K66">
            <v>0.12278499072620908</v>
          </cell>
          <cell r="L66">
            <v>4.7800433191422721E-2</v>
          </cell>
        </row>
        <row r="67">
          <cell r="J67">
            <v>96</v>
          </cell>
          <cell r="K67">
            <v>0.25950920245398762</v>
          </cell>
          <cell r="L67">
            <v>0.28224662035999498</v>
          </cell>
        </row>
        <row r="68">
          <cell r="J68">
            <v>97</v>
          </cell>
          <cell r="K68">
            <v>0.15465829647595952</v>
          </cell>
          <cell r="L68">
            <v>0.34573157069235916</v>
          </cell>
        </row>
        <row r="69">
          <cell r="J69">
            <v>98</v>
          </cell>
          <cell r="K69">
            <v>0.15564274504208861</v>
          </cell>
          <cell r="L69">
            <v>0.1749943983867327</v>
          </cell>
        </row>
        <row r="70">
          <cell r="J70">
            <v>99</v>
          </cell>
          <cell r="K70">
            <v>0.11934655443001826</v>
          </cell>
          <cell r="L70">
            <v>0.15497796698782307</v>
          </cell>
        </row>
        <row r="71">
          <cell r="J71">
            <v>100</v>
          </cell>
          <cell r="K71">
            <v>0.23441289770295384</v>
          </cell>
          <cell r="L71">
            <v>0.39704234819627915</v>
          </cell>
        </row>
        <row r="72">
          <cell r="J72">
            <v>101</v>
          </cell>
          <cell r="K72">
            <v>0.23823655300328159</v>
          </cell>
          <cell r="L72">
            <v>0.448502502053923</v>
          </cell>
        </row>
        <row r="73">
          <cell r="J73">
            <v>102</v>
          </cell>
          <cell r="K73">
            <v>0.2771008703096019</v>
          </cell>
          <cell r="L73">
            <v>0.376353723205614</v>
          </cell>
        </row>
        <row r="74">
          <cell r="J74">
            <v>103</v>
          </cell>
          <cell r="K74">
            <v>0.1846768440576404</v>
          </cell>
          <cell r="L74">
            <v>0.48778848308312484</v>
          </cell>
        </row>
        <row r="75">
          <cell r="J75">
            <v>104</v>
          </cell>
          <cell r="K75">
            <v>0.20229704665430162</v>
          </cell>
          <cell r="L75">
            <v>0.48607065501531033</v>
          </cell>
        </row>
        <row r="76">
          <cell r="J76">
            <v>105</v>
          </cell>
          <cell r="K76">
            <v>0.34581252675131968</v>
          </cell>
          <cell r="L76">
            <v>0.45851071775337676</v>
          </cell>
        </row>
        <row r="77">
          <cell r="J77">
            <v>106</v>
          </cell>
          <cell r="K77">
            <v>0.387287772863461</v>
          </cell>
          <cell r="L77">
            <v>0.36238703413249551</v>
          </cell>
        </row>
        <row r="78">
          <cell r="J78">
            <v>107</v>
          </cell>
          <cell r="K78">
            <v>0.30844628334997859</v>
          </cell>
          <cell r="L78">
            <v>0.31809694525356363</v>
          </cell>
        </row>
        <row r="79">
          <cell r="J79">
            <v>108</v>
          </cell>
          <cell r="K79">
            <v>0.39668997003852191</v>
          </cell>
          <cell r="L79">
            <v>0.41071028456195191</v>
          </cell>
        </row>
        <row r="80">
          <cell r="J80">
            <v>109</v>
          </cell>
          <cell r="K80">
            <v>0.41536595805393023</v>
          </cell>
          <cell r="L80">
            <v>0.41071028456195191</v>
          </cell>
        </row>
        <row r="81">
          <cell r="J81">
            <v>110</v>
          </cell>
          <cell r="K81">
            <v>0.35109145384505597</v>
          </cell>
          <cell r="L81">
            <v>0.49167226827992971</v>
          </cell>
        </row>
        <row r="82">
          <cell r="J82">
            <v>111</v>
          </cell>
          <cell r="K82">
            <v>0.43502639463546805</v>
          </cell>
          <cell r="L82">
            <v>0.37702591679736952</v>
          </cell>
        </row>
        <row r="83">
          <cell r="J83">
            <v>112</v>
          </cell>
          <cell r="K83">
            <v>0.40447995434441425</v>
          </cell>
          <cell r="L83">
            <v>0.26462021062065749</v>
          </cell>
        </row>
        <row r="84">
          <cell r="J84">
            <v>113</v>
          </cell>
          <cell r="K84">
            <v>0.39232415465829673</v>
          </cell>
          <cell r="L84">
            <v>0.41227873627604672</v>
          </cell>
        </row>
        <row r="85">
          <cell r="J85">
            <v>114</v>
          </cell>
          <cell r="K85">
            <v>0.51923241546582966</v>
          </cell>
          <cell r="L85">
            <v>0.64089924564941159</v>
          </cell>
        </row>
        <row r="86">
          <cell r="J86">
            <v>115</v>
          </cell>
          <cell r="K86">
            <v>0.54830931659295201</v>
          </cell>
          <cell r="L86">
            <v>0.32623795653147902</v>
          </cell>
        </row>
        <row r="87">
          <cell r="J87">
            <v>116</v>
          </cell>
          <cell r="K87">
            <v>0.56271936082180052</v>
          </cell>
          <cell r="L87">
            <v>0.46358951377996666</v>
          </cell>
        </row>
        <row r="88">
          <cell r="J88">
            <v>117</v>
          </cell>
          <cell r="K88">
            <v>0.5496219146811242</v>
          </cell>
          <cell r="L88">
            <v>0.44484278138770611</v>
          </cell>
        </row>
        <row r="89">
          <cell r="J89">
            <v>118</v>
          </cell>
          <cell r="K89">
            <v>0.64691111428163728</v>
          </cell>
          <cell r="L89">
            <v>0.44954813652998621</v>
          </cell>
        </row>
        <row r="90">
          <cell r="J90">
            <v>119</v>
          </cell>
          <cell r="K90">
            <v>0.52600941646454591</v>
          </cell>
          <cell r="L90">
            <v>0.33183956979610052</v>
          </cell>
        </row>
        <row r="91">
          <cell r="J91">
            <v>120</v>
          </cell>
          <cell r="K91">
            <v>0.51179911542302736</v>
          </cell>
          <cell r="L91">
            <v>0.35999701247292554</v>
          </cell>
        </row>
        <row r="92">
          <cell r="J92">
            <v>121</v>
          </cell>
          <cell r="K92">
            <v>0.5555571408189478</v>
          </cell>
          <cell r="L92">
            <v>0.35947419523489393</v>
          </cell>
        </row>
        <row r="93">
          <cell r="J93">
            <v>122</v>
          </cell>
          <cell r="K93">
            <v>0.70107005278927093</v>
          </cell>
          <cell r="L93">
            <v>0.5117633878557013</v>
          </cell>
        </row>
        <row r="94">
          <cell r="J94">
            <v>123</v>
          </cell>
          <cell r="K94">
            <v>0.69192466828363508</v>
          </cell>
          <cell r="L94">
            <v>0.80678168645903403</v>
          </cell>
        </row>
        <row r="95">
          <cell r="J95">
            <v>124</v>
          </cell>
          <cell r="K95">
            <v>0.61502354116136393</v>
          </cell>
          <cell r="L95">
            <v>0.3328105160952996</v>
          </cell>
        </row>
        <row r="96">
          <cell r="J96">
            <v>125</v>
          </cell>
          <cell r="K96">
            <v>0.51696390355257538</v>
          </cell>
          <cell r="L96">
            <v>0.22436328329225233</v>
          </cell>
        </row>
        <row r="97">
          <cell r="J97">
            <v>126</v>
          </cell>
          <cell r="K97">
            <v>0.5109573405621346</v>
          </cell>
          <cell r="L97">
            <v>0.33056987078945355</v>
          </cell>
        </row>
        <row r="98">
          <cell r="J98">
            <v>127</v>
          </cell>
          <cell r="K98">
            <v>0.51867598801540815</v>
          </cell>
          <cell r="L98">
            <v>8.5219209799086135E-2</v>
          </cell>
        </row>
        <row r="99">
          <cell r="J99">
            <v>128</v>
          </cell>
          <cell r="K99">
            <v>0.51530888857183654</v>
          </cell>
          <cell r="L99">
            <v>0.37717529315109344</v>
          </cell>
        </row>
        <row r="100">
          <cell r="J100">
            <v>129</v>
          </cell>
          <cell r="K100">
            <v>0.53438436296190628</v>
          </cell>
          <cell r="L100">
            <v>0.33766524759130578</v>
          </cell>
        </row>
        <row r="101">
          <cell r="J101">
            <v>130</v>
          </cell>
          <cell r="K101">
            <v>0.69808817234983589</v>
          </cell>
          <cell r="L101">
            <v>0.64284113824781408</v>
          </cell>
        </row>
        <row r="102">
          <cell r="J102">
            <v>131</v>
          </cell>
          <cell r="K102">
            <v>0.64250249678984139</v>
          </cell>
          <cell r="L102">
            <v>0.37403838972290598</v>
          </cell>
        </row>
        <row r="103">
          <cell r="J103">
            <v>132</v>
          </cell>
          <cell r="K103">
            <v>0.60512198601797662</v>
          </cell>
          <cell r="L103">
            <v>0.3488684741205445</v>
          </cell>
        </row>
        <row r="104">
          <cell r="J104">
            <v>133</v>
          </cell>
          <cell r="K104">
            <v>0.55960907404765281</v>
          </cell>
          <cell r="L104">
            <v>0.39495107924415274</v>
          </cell>
        </row>
        <row r="105">
          <cell r="J105">
            <v>134</v>
          </cell>
          <cell r="K105">
            <v>0.57085176202026033</v>
          </cell>
          <cell r="L105">
            <v>0.42027037120023819</v>
          </cell>
        </row>
        <row r="106">
          <cell r="J106">
            <v>135</v>
          </cell>
          <cell r="K106">
            <v>0.53011841917534641</v>
          </cell>
          <cell r="L106">
            <v>0.31324221375755962</v>
          </cell>
        </row>
        <row r="107">
          <cell r="J107">
            <v>136</v>
          </cell>
          <cell r="K107">
            <v>0.50846055072050222</v>
          </cell>
          <cell r="L107">
            <v>0.2401224886100515</v>
          </cell>
        </row>
        <row r="108">
          <cell r="J108">
            <v>137</v>
          </cell>
          <cell r="K108">
            <v>0.62142959052646607</v>
          </cell>
          <cell r="L108">
            <v>0.48756441855254318</v>
          </cell>
        </row>
        <row r="109">
          <cell r="J109">
            <v>138</v>
          </cell>
          <cell r="K109">
            <v>0.68617491796261898</v>
          </cell>
          <cell r="L109">
            <v>0.48091717081186064</v>
          </cell>
        </row>
        <row r="110">
          <cell r="J110">
            <v>139</v>
          </cell>
          <cell r="K110">
            <v>0.68179483521187045</v>
          </cell>
          <cell r="L110">
            <v>0.68720591530360786</v>
          </cell>
        </row>
        <row r="111">
          <cell r="J111">
            <v>140</v>
          </cell>
          <cell r="K111">
            <v>0.72389784562705051</v>
          </cell>
          <cell r="L111">
            <v>0.55187093883038252</v>
          </cell>
        </row>
        <row r="112">
          <cell r="J112">
            <v>141</v>
          </cell>
          <cell r="K112">
            <v>0.57922670851762081</v>
          </cell>
          <cell r="L112">
            <v>0.32877735454477502</v>
          </cell>
        </row>
        <row r="113">
          <cell r="J113">
            <v>142</v>
          </cell>
          <cell r="K113">
            <v>0.7752461121415325</v>
          </cell>
          <cell r="L113">
            <v>0.34901785047426842</v>
          </cell>
        </row>
        <row r="114">
          <cell r="J114">
            <v>143</v>
          </cell>
          <cell r="K114">
            <v>0.69423598230845995</v>
          </cell>
          <cell r="L114">
            <v>0.48532377324669501</v>
          </cell>
        </row>
        <row r="115">
          <cell r="J115">
            <v>144</v>
          </cell>
          <cell r="K115">
            <v>0.67911256955343069</v>
          </cell>
          <cell r="L115">
            <v>0.35910075435058414</v>
          </cell>
        </row>
        <row r="116">
          <cell r="J116">
            <v>145</v>
          </cell>
          <cell r="K116">
            <v>0.64522756455985186</v>
          </cell>
          <cell r="L116">
            <v>0.27694375980282138</v>
          </cell>
        </row>
        <row r="117">
          <cell r="J117">
            <v>146</v>
          </cell>
          <cell r="K117">
            <v>0.78226565843915019</v>
          </cell>
          <cell r="L117">
            <v>0.36858615281200841</v>
          </cell>
        </row>
        <row r="118">
          <cell r="J118">
            <v>147</v>
          </cell>
          <cell r="K118">
            <v>0.85866742759309533</v>
          </cell>
          <cell r="L118">
            <v>0.13652998730300822</v>
          </cell>
        </row>
        <row r="119">
          <cell r="J119">
            <v>148</v>
          </cell>
          <cell r="K119">
            <v>0.84255956627193573</v>
          </cell>
          <cell r="L119">
            <v>0.34087683919635303</v>
          </cell>
        </row>
        <row r="120">
          <cell r="J120">
            <v>149</v>
          </cell>
          <cell r="K120">
            <v>0.89656156370380935</v>
          </cell>
          <cell r="L120">
            <v>0.37291806706998082</v>
          </cell>
        </row>
        <row r="121">
          <cell r="J121">
            <v>150</v>
          </cell>
          <cell r="K121">
            <v>0.93434156085033482</v>
          </cell>
          <cell r="L121">
            <v>0.42430353275076488</v>
          </cell>
        </row>
        <row r="122">
          <cell r="J122">
            <v>151</v>
          </cell>
          <cell r="K122">
            <v>1</v>
          </cell>
          <cell r="L122">
            <v>0.51908282918813942</v>
          </cell>
        </row>
        <row r="123">
          <cell r="J123">
            <v>152</v>
          </cell>
          <cell r="K123">
            <v>0.9038236553003276</v>
          </cell>
          <cell r="L123">
            <v>0.48801254761371071</v>
          </cell>
        </row>
        <row r="124">
          <cell r="J124">
            <v>153</v>
          </cell>
          <cell r="K124">
            <v>0.7525324582679408</v>
          </cell>
          <cell r="L124">
            <v>0.37022929270296301</v>
          </cell>
        </row>
        <row r="125">
          <cell r="J125">
            <v>154</v>
          </cell>
          <cell r="K125">
            <v>0.85231844771008702</v>
          </cell>
          <cell r="L125">
            <v>0.64642617073717112</v>
          </cell>
        </row>
      </sheetData>
      <sheetData sheetId="15">
        <row r="2">
          <cell r="K2" t="str">
            <v>Rab7</v>
          </cell>
          <cell r="L2" t="str">
            <v>Snx1</v>
          </cell>
        </row>
        <row r="3">
          <cell r="J3">
            <v>41</v>
          </cell>
          <cell r="K3">
            <v>0.21369829669597259</v>
          </cell>
          <cell r="L3">
            <v>0.29025208772340572</v>
          </cell>
        </row>
        <row r="4">
          <cell r="J4">
            <v>42</v>
          </cell>
          <cell r="K4">
            <v>0.10500906999252392</v>
          </cell>
          <cell r="L4">
            <v>0.17458830874892661</v>
          </cell>
        </row>
        <row r="5">
          <cell r="J5">
            <v>43</v>
          </cell>
          <cell r="K5">
            <v>0.13625273113992156</v>
          </cell>
          <cell r="L5">
            <v>0</v>
          </cell>
        </row>
        <row r="6">
          <cell r="J6">
            <v>44</v>
          </cell>
          <cell r="K6">
            <v>0.20959506685135074</v>
          </cell>
          <cell r="L6">
            <v>0.6124248809802556</v>
          </cell>
        </row>
        <row r="7">
          <cell r="J7">
            <v>45</v>
          </cell>
          <cell r="K7">
            <v>0.25436547723229019</v>
          </cell>
          <cell r="L7">
            <v>0.69991414969171917</v>
          </cell>
        </row>
        <row r="8">
          <cell r="J8">
            <v>46</v>
          </cell>
          <cell r="K8">
            <v>6.6155887960961474E-2</v>
          </cell>
          <cell r="L8">
            <v>0.39733083586982071</v>
          </cell>
        </row>
        <row r="9">
          <cell r="J9">
            <v>47</v>
          </cell>
          <cell r="K9">
            <v>0.17159962213194105</v>
          </cell>
          <cell r="L9">
            <v>0.47724966830562826</v>
          </cell>
        </row>
        <row r="10">
          <cell r="J10">
            <v>48</v>
          </cell>
          <cell r="K10">
            <v>0.14504453858948599</v>
          </cell>
          <cell r="L10">
            <v>0.53172559119644069</v>
          </cell>
        </row>
        <row r="11">
          <cell r="J11">
            <v>49</v>
          </cell>
          <cell r="K11">
            <v>1.4824946246530217E-2</v>
          </cell>
          <cell r="L11">
            <v>0.35143994380707017</v>
          </cell>
        </row>
        <row r="12">
          <cell r="J12">
            <v>50</v>
          </cell>
          <cell r="K12">
            <v>0.18135928181886676</v>
          </cell>
          <cell r="L12">
            <v>0.56747053773511225</v>
          </cell>
        </row>
        <row r="13">
          <cell r="J13">
            <v>51</v>
          </cell>
          <cell r="K13">
            <v>4.719293873553309E-2</v>
          </cell>
          <cell r="L13">
            <v>0.52165769140716489</v>
          </cell>
        </row>
        <row r="14">
          <cell r="J14">
            <v>52</v>
          </cell>
          <cell r="K14">
            <v>8.3739502860090687E-2</v>
          </cell>
          <cell r="L14">
            <v>0.43830484664013036</v>
          </cell>
        </row>
        <row r="15">
          <cell r="J15">
            <v>53</v>
          </cell>
          <cell r="K15">
            <v>0.11849525056941021</v>
          </cell>
          <cell r="L15">
            <v>0.50433153828143251</v>
          </cell>
        </row>
        <row r="16">
          <cell r="J16">
            <v>54</v>
          </cell>
          <cell r="K16">
            <v>0.1745611340678192</v>
          </cell>
          <cell r="L16">
            <v>0.55396862561461169</v>
          </cell>
        </row>
        <row r="17">
          <cell r="J17">
            <v>55</v>
          </cell>
          <cell r="K17">
            <v>0.30286820402556991</v>
          </cell>
          <cell r="L17">
            <v>0.57074845859673728</v>
          </cell>
        </row>
        <row r="18">
          <cell r="J18">
            <v>56</v>
          </cell>
          <cell r="K18">
            <v>0.100569699849896</v>
          </cell>
          <cell r="L18">
            <v>0.59970342620775585</v>
          </cell>
        </row>
        <row r="19">
          <cell r="J19">
            <v>57</v>
          </cell>
          <cell r="K19">
            <v>0.21382000266594028</v>
          </cell>
          <cell r="L19">
            <v>0.46304534457191898</v>
          </cell>
        </row>
        <row r="20">
          <cell r="J20">
            <v>58</v>
          </cell>
          <cell r="K20">
            <v>0.11297211774183262</v>
          </cell>
          <cell r="L20">
            <v>0.64223835167408039</v>
          </cell>
        </row>
        <row r="21">
          <cell r="J21">
            <v>59</v>
          </cell>
          <cell r="K21">
            <v>0.1374292221829419</v>
          </cell>
          <cell r="L21">
            <v>0.32248497619604938</v>
          </cell>
        </row>
        <row r="22">
          <cell r="J22">
            <v>60</v>
          </cell>
          <cell r="K22">
            <v>0</v>
          </cell>
          <cell r="L22">
            <v>0.35346913291188642</v>
          </cell>
        </row>
        <row r="23">
          <cell r="J23">
            <v>61</v>
          </cell>
          <cell r="K23">
            <v>0.31178751296748164</v>
          </cell>
          <cell r="L23">
            <v>0.18606103176461536</v>
          </cell>
        </row>
        <row r="24">
          <cell r="J24">
            <v>62</v>
          </cell>
          <cell r="K24">
            <v>0.36574962184216492</v>
          </cell>
          <cell r="L24">
            <v>0.47272301568719438</v>
          </cell>
        </row>
        <row r="25">
          <cell r="J25">
            <v>63</v>
          </cell>
          <cell r="K25">
            <v>0.27910076674761086</v>
          </cell>
          <cell r="L25">
            <v>0.5129165691094989</v>
          </cell>
        </row>
        <row r="26">
          <cell r="J26">
            <v>64</v>
          </cell>
          <cell r="K26">
            <v>0.17849049824105895</v>
          </cell>
          <cell r="L26">
            <v>0.32576289705767664</v>
          </cell>
        </row>
        <row r="27">
          <cell r="J27">
            <v>65</v>
          </cell>
          <cell r="K27">
            <v>0.27338058615913369</v>
          </cell>
          <cell r="L27">
            <v>0.44166081323655637</v>
          </cell>
        </row>
        <row r="28">
          <cell r="J28">
            <v>66</v>
          </cell>
          <cell r="K28">
            <v>0.33518983233553756</v>
          </cell>
          <cell r="L28">
            <v>0.40583782096308385</v>
          </cell>
        </row>
        <row r="29">
          <cell r="J29">
            <v>67</v>
          </cell>
          <cell r="K29">
            <v>0.28431673688907944</v>
          </cell>
          <cell r="L29">
            <v>0.50238039491141728</v>
          </cell>
        </row>
        <row r="30">
          <cell r="J30">
            <v>68</v>
          </cell>
          <cell r="K30">
            <v>0.38015149495499767</v>
          </cell>
          <cell r="L30">
            <v>0.62147818621712336</v>
          </cell>
        </row>
        <row r="31">
          <cell r="J31">
            <v>69</v>
          </cell>
          <cell r="K31">
            <v>0.40860750983789929</v>
          </cell>
          <cell r="L31">
            <v>0.74361976118005157</v>
          </cell>
        </row>
        <row r="32">
          <cell r="J32">
            <v>70</v>
          </cell>
          <cell r="K32">
            <v>0.47319860675642028</v>
          </cell>
          <cell r="L32">
            <v>1</v>
          </cell>
        </row>
        <row r="33">
          <cell r="J33">
            <v>71</v>
          </cell>
          <cell r="K33">
            <v>0.38106139196856487</v>
          </cell>
          <cell r="L33">
            <v>0.68383672832279785</v>
          </cell>
        </row>
        <row r="34">
          <cell r="J34">
            <v>72</v>
          </cell>
          <cell r="K34">
            <v>0.43529009487270132</v>
          </cell>
          <cell r="L34">
            <v>0.3280262233668913</v>
          </cell>
        </row>
        <row r="35">
          <cell r="J35">
            <v>73</v>
          </cell>
          <cell r="K35">
            <v>0.35514961141022455</v>
          </cell>
          <cell r="L35">
            <v>0.49972683992819772</v>
          </cell>
        </row>
        <row r="36">
          <cell r="J36">
            <v>74</v>
          </cell>
          <cell r="K36">
            <v>0.32958556219464852</v>
          </cell>
          <cell r="L36">
            <v>0.52509170373838965</v>
          </cell>
        </row>
        <row r="37">
          <cell r="J37">
            <v>75</v>
          </cell>
          <cell r="K37">
            <v>0.38272470689145599</v>
          </cell>
          <cell r="L37">
            <v>0.57449465386716592</v>
          </cell>
        </row>
        <row r="38">
          <cell r="J38">
            <v>76</v>
          </cell>
          <cell r="K38">
            <v>0.32838588906211075</v>
          </cell>
          <cell r="L38">
            <v>0.50854600796066474</v>
          </cell>
        </row>
        <row r="39">
          <cell r="J39">
            <v>77</v>
          </cell>
          <cell r="K39">
            <v>0.26173158617651998</v>
          </cell>
          <cell r="L39">
            <v>0.45391399360025037</v>
          </cell>
        </row>
        <row r="40">
          <cell r="J40">
            <v>78</v>
          </cell>
          <cell r="K40">
            <v>0.38727419195929241</v>
          </cell>
          <cell r="L40">
            <v>0.37789744790447116</v>
          </cell>
        </row>
        <row r="41">
          <cell r="J41">
            <v>79</v>
          </cell>
          <cell r="K41">
            <v>0.45130312320701044</v>
          </cell>
          <cell r="L41">
            <v>0.63677515023803943</v>
          </cell>
        </row>
        <row r="42">
          <cell r="J42">
            <v>80</v>
          </cell>
          <cell r="K42">
            <v>0.36607417109541174</v>
          </cell>
          <cell r="L42">
            <v>0.49512214157496293</v>
          </cell>
        </row>
        <row r="43">
          <cell r="J43">
            <v>81</v>
          </cell>
          <cell r="K43">
            <v>0.41137197401287789</v>
          </cell>
          <cell r="L43">
            <v>0.57948958089440328</v>
          </cell>
        </row>
        <row r="44">
          <cell r="J44">
            <v>82</v>
          </cell>
          <cell r="K44">
            <v>0.50932789326965999</v>
          </cell>
          <cell r="L44">
            <v>0.5996253804729571</v>
          </cell>
        </row>
        <row r="45">
          <cell r="J45">
            <v>83</v>
          </cell>
          <cell r="K45">
            <v>0.41115174416246025</v>
          </cell>
          <cell r="L45">
            <v>0.71583547959104077</v>
          </cell>
        </row>
        <row r="46">
          <cell r="J46">
            <v>84</v>
          </cell>
          <cell r="K46">
            <v>0.46018186349226592</v>
          </cell>
          <cell r="L46">
            <v>0.76289705767579696</v>
          </cell>
        </row>
        <row r="47">
          <cell r="J47">
            <v>85</v>
          </cell>
          <cell r="K47">
            <v>0.49668785896016732</v>
          </cell>
          <cell r="L47">
            <v>0.67080309061109866</v>
          </cell>
        </row>
        <row r="48">
          <cell r="J48">
            <v>86</v>
          </cell>
          <cell r="K48">
            <v>0.52604797533425685</v>
          </cell>
          <cell r="L48">
            <v>0.79856395847966977</v>
          </cell>
        </row>
        <row r="49">
          <cell r="J49">
            <v>87</v>
          </cell>
          <cell r="K49">
            <v>0.54547456635003788</v>
          </cell>
          <cell r="L49">
            <v>0.72644969952392113</v>
          </cell>
        </row>
        <row r="50">
          <cell r="J50">
            <v>88</v>
          </cell>
          <cell r="K50">
            <v>0.59555367523051694</v>
          </cell>
          <cell r="L50">
            <v>0.67891984703035912</v>
          </cell>
        </row>
        <row r="51">
          <cell r="J51">
            <v>89</v>
          </cell>
          <cell r="K51">
            <v>0.55029644096970709</v>
          </cell>
          <cell r="L51">
            <v>0.51213611176149365</v>
          </cell>
        </row>
        <row r="52">
          <cell r="J52">
            <v>90</v>
          </cell>
          <cell r="K52">
            <v>0.58255431853350081</v>
          </cell>
          <cell r="L52">
            <v>0.57004604698353301</v>
          </cell>
        </row>
        <row r="53">
          <cell r="J53">
            <v>91</v>
          </cell>
          <cell r="K53">
            <v>0.5513338394756212</v>
          </cell>
          <cell r="L53">
            <v>0.61484429875907232</v>
          </cell>
        </row>
        <row r="54">
          <cell r="J54">
            <v>92</v>
          </cell>
          <cell r="K54">
            <v>0.56111668125206504</v>
          </cell>
          <cell r="L54">
            <v>0.83961601498478045</v>
          </cell>
        </row>
        <row r="55">
          <cell r="J55">
            <v>93</v>
          </cell>
          <cell r="K55">
            <v>0.57769187525717636</v>
          </cell>
          <cell r="L55">
            <v>0.62764379926637082</v>
          </cell>
        </row>
        <row r="56">
          <cell r="J56">
            <v>94</v>
          </cell>
          <cell r="K56">
            <v>0.59744881104858394</v>
          </cell>
          <cell r="L56">
            <v>0.82018262701943523</v>
          </cell>
        </row>
        <row r="57">
          <cell r="J57">
            <v>95</v>
          </cell>
          <cell r="K57">
            <v>0.48393191420308684</v>
          </cell>
          <cell r="L57">
            <v>0.85272769843128282</v>
          </cell>
        </row>
        <row r="58">
          <cell r="J58">
            <v>96</v>
          </cell>
          <cell r="K58">
            <v>0.68406289300886136</v>
          </cell>
          <cell r="L58">
            <v>0.70467493951455584</v>
          </cell>
        </row>
        <row r="59">
          <cell r="J59">
            <v>97</v>
          </cell>
          <cell r="K59">
            <v>0.55308408723420277</v>
          </cell>
          <cell r="L59">
            <v>0.70170920159213246</v>
          </cell>
        </row>
        <row r="60">
          <cell r="J60">
            <v>98</v>
          </cell>
          <cell r="K60">
            <v>0.67180536317641015</v>
          </cell>
          <cell r="L60">
            <v>0.59158666978849539</v>
          </cell>
        </row>
        <row r="61">
          <cell r="J61">
            <v>99</v>
          </cell>
          <cell r="K61">
            <v>0.58287886778674791</v>
          </cell>
          <cell r="L61">
            <v>0.44517287130258432</v>
          </cell>
        </row>
        <row r="62">
          <cell r="J62">
            <v>100</v>
          </cell>
          <cell r="K62">
            <v>0.60783438715248583</v>
          </cell>
          <cell r="L62">
            <v>0.51767735893233335</v>
          </cell>
        </row>
        <row r="63">
          <cell r="J63">
            <v>101</v>
          </cell>
          <cell r="K63">
            <v>0.6262815348861468</v>
          </cell>
          <cell r="L63">
            <v>0.55428080855381334</v>
          </cell>
        </row>
        <row r="64">
          <cell r="J64">
            <v>102</v>
          </cell>
          <cell r="K64">
            <v>0.63318979756240346</v>
          </cell>
          <cell r="L64">
            <v>0.64434558651369545</v>
          </cell>
        </row>
        <row r="65">
          <cell r="J65">
            <v>103</v>
          </cell>
          <cell r="K65">
            <v>0.68130422435626237</v>
          </cell>
          <cell r="L65">
            <v>0.6025130726605773</v>
          </cell>
        </row>
        <row r="66">
          <cell r="J66">
            <v>104</v>
          </cell>
          <cell r="K66">
            <v>0.65835395573379984</v>
          </cell>
          <cell r="L66">
            <v>0.66253024272223615</v>
          </cell>
        </row>
        <row r="67">
          <cell r="J67">
            <v>105</v>
          </cell>
          <cell r="K67">
            <v>0.62345911548737454</v>
          </cell>
          <cell r="L67">
            <v>0.48185436665886305</v>
          </cell>
        </row>
        <row r="68">
          <cell r="J68">
            <v>106</v>
          </cell>
          <cell r="K68">
            <v>0.76741409586953158</v>
          </cell>
          <cell r="L68">
            <v>0.55139311636619093</v>
          </cell>
        </row>
        <row r="69">
          <cell r="J69">
            <v>107</v>
          </cell>
          <cell r="K69">
            <v>0.8375283256156294</v>
          </cell>
          <cell r="L69">
            <v>0.81261219074377489</v>
          </cell>
        </row>
        <row r="70">
          <cell r="J70">
            <v>108</v>
          </cell>
          <cell r="K70">
            <v>0.81694842564634573</v>
          </cell>
          <cell r="L70">
            <v>0.471864512604386</v>
          </cell>
        </row>
        <row r="71">
          <cell r="J71">
            <v>109</v>
          </cell>
          <cell r="K71">
            <v>0.76699102273583442</v>
          </cell>
          <cell r="L71">
            <v>0.60532271911339885</v>
          </cell>
        </row>
        <row r="72">
          <cell r="J72">
            <v>110</v>
          </cell>
          <cell r="K72">
            <v>0.71640770340834681</v>
          </cell>
          <cell r="L72">
            <v>0.45305549051744193</v>
          </cell>
        </row>
        <row r="73">
          <cell r="J73">
            <v>111</v>
          </cell>
          <cell r="K73">
            <v>0.8215964345946325</v>
          </cell>
          <cell r="L73">
            <v>0.63872629360805466</v>
          </cell>
        </row>
        <row r="74">
          <cell r="J74">
            <v>112</v>
          </cell>
          <cell r="K74">
            <v>0.76682874810921087</v>
          </cell>
          <cell r="L74">
            <v>0.61983922578630968</v>
          </cell>
        </row>
        <row r="75">
          <cell r="J75">
            <v>113</v>
          </cell>
          <cell r="K75">
            <v>0.6809159243568419</v>
          </cell>
          <cell r="L75">
            <v>0.54780301256536423</v>
          </cell>
        </row>
        <row r="76">
          <cell r="J76">
            <v>114</v>
          </cell>
          <cell r="K76">
            <v>0.66992761392548139</v>
          </cell>
          <cell r="L76">
            <v>0.65862795598220558</v>
          </cell>
        </row>
        <row r="77">
          <cell r="J77">
            <v>115</v>
          </cell>
          <cell r="K77">
            <v>0.61361252296475777</v>
          </cell>
          <cell r="L77">
            <v>0.6839147740575966</v>
          </cell>
        </row>
        <row r="78">
          <cell r="J78">
            <v>116</v>
          </cell>
          <cell r="K78">
            <v>0.59268489165270943</v>
          </cell>
          <cell r="L78">
            <v>0.639272613751657</v>
          </cell>
        </row>
        <row r="79">
          <cell r="J79">
            <v>117</v>
          </cell>
          <cell r="K79">
            <v>0.69923557059815611</v>
          </cell>
          <cell r="L79">
            <v>0.8755950987278549</v>
          </cell>
        </row>
        <row r="80">
          <cell r="J80">
            <v>118</v>
          </cell>
          <cell r="K80">
            <v>0.80815082267440175</v>
          </cell>
          <cell r="L80">
            <v>0.82783110902989221</v>
          </cell>
        </row>
        <row r="81">
          <cell r="J81">
            <v>119</v>
          </cell>
          <cell r="K81">
            <v>0.87745947480976194</v>
          </cell>
          <cell r="L81">
            <v>0.68180753921798154</v>
          </cell>
        </row>
        <row r="82">
          <cell r="J82">
            <v>120</v>
          </cell>
          <cell r="K82">
            <v>1</v>
          </cell>
          <cell r="L82">
            <v>0.69351439943807103</v>
          </cell>
        </row>
        <row r="83">
          <cell r="J83">
            <v>121</v>
          </cell>
          <cell r="K83">
            <v>0.82783821219725662</v>
          </cell>
          <cell r="L83">
            <v>0.62288300944353403</v>
          </cell>
        </row>
        <row r="84">
          <cell r="J84">
            <v>122</v>
          </cell>
          <cell r="K84">
            <v>0.88182929868383697</v>
          </cell>
          <cell r="L84">
            <v>0.71973776633106912</v>
          </cell>
        </row>
        <row r="85">
          <cell r="J85">
            <v>123</v>
          </cell>
          <cell r="K85">
            <v>0.81925504355335066</v>
          </cell>
          <cell r="L85">
            <v>0.67946616717396369</v>
          </cell>
        </row>
        <row r="86">
          <cell r="J86">
            <v>124</v>
          </cell>
          <cell r="K86">
            <v>0.87905903898647908</v>
          </cell>
          <cell r="L86">
            <v>0.72980566612034714</v>
          </cell>
        </row>
        <row r="87">
          <cell r="J87">
            <v>125</v>
          </cell>
          <cell r="K87">
            <v>0.94093783143143628</v>
          </cell>
          <cell r="L87">
            <v>0.76477015531101122</v>
          </cell>
        </row>
      </sheetData>
      <sheetData sheetId="16">
        <row r="2">
          <cell r="K2" t="str">
            <v>Rab7</v>
          </cell>
          <cell r="L2" t="str">
            <v>Snx1</v>
          </cell>
        </row>
        <row r="3">
          <cell r="J3">
            <v>1</v>
          </cell>
          <cell r="K3">
            <v>3.4691710902409224E-2</v>
          </cell>
          <cell r="L3">
            <v>0.17661552529973545</v>
          </cell>
        </row>
        <row r="4">
          <cell r="J4">
            <v>2</v>
          </cell>
          <cell r="K4">
            <v>0</v>
          </cell>
          <cell r="L4">
            <v>0.194853688274741</v>
          </cell>
        </row>
        <row r="5">
          <cell r="J5">
            <v>3</v>
          </cell>
          <cell r="K5">
            <v>0.10815026541445499</v>
          </cell>
          <cell r="L5">
            <v>0.34855720382036176</v>
          </cell>
        </row>
        <row r="6">
          <cell r="J6">
            <v>4</v>
          </cell>
          <cell r="K6">
            <v>3.9825779229619683E-3</v>
          </cell>
          <cell r="L6">
            <v>0</v>
          </cell>
        </row>
        <row r="7">
          <cell r="J7">
            <v>5</v>
          </cell>
          <cell r="K7">
            <v>0.29323805634953071</v>
          </cell>
          <cell r="L7">
            <v>0.60224039829302944</v>
          </cell>
        </row>
        <row r="8">
          <cell r="J8">
            <v>6</v>
          </cell>
          <cell r="K8">
            <v>0.47814073771607479</v>
          </cell>
          <cell r="L8">
            <v>0.84063198536882866</v>
          </cell>
        </row>
        <row r="9">
          <cell r="J9">
            <v>7</v>
          </cell>
          <cell r="K9">
            <v>0.31983122362869232</v>
          </cell>
          <cell r="L9">
            <v>0.61478866084129269</v>
          </cell>
        </row>
        <row r="10">
          <cell r="J10">
            <v>8</v>
          </cell>
          <cell r="K10">
            <v>0.4778794065605011</v>
          </cell>
          <cell r="L10">
            <v>0.50772200772200704</v>
          </cell>
        </row>
        <row r="11">
          <cell r="J11">
            <v>9</v>
          </cell>
          <cell r="K11">
            <v>0.34034571934122787</v>
          </cell>
          <cell r="L11">
            <v>0.49151595204226772</v>
          </cell>
        </row>
        <row r="12">
          <cell r="J12">
            <v>10</v>
          </cell>
          <cell r="K12">
            <v>0.37817340411052136</v>
          </cell>
          <cell r="L12">
            <v>0.39077423287949559</v>
          </cell>
        </row>
        <row r="13">
          <cell r="J13">
            <v>11</v>
          </cell>
          <cell r="K13">
            <v>0.4462501701374712</v>
          </cell>
          <cell r="L13">
            <v>0.45994208494208494</v>
          </cell>
        </row>
        <row r="14">
          <cell r="J14">
            <v>12</v>
          </cell>
          <cell r="K14">
            <v>0.75006669388866209</v>
          </cell>
          <cell r="L14">
            <v>0.82904897378581666</v>
          </cell>
        </row>
        <row r="15">
          <cell r="J15">
            <v>13</v>
          </cell>
          <cell r="K15">
            <v>0.75498843065196708</v>
          </cell>
          <cell r="L15">
            <v>0.39885185937817574</v>
          </cell>
        </row>
        <row r="16">
          <cell r="J16">
            <v>14</v>
          </cell>
          <cell r="K16">
            <v>0.95455560092554792</v>
          </cell>
          <cell r="L16">
            <v>0.60274842511684679</v>
          </cell>
        </row>
        <row r="17">
          <cell r="J17">
            <v>15</v>
          </cell>
          <cell r="K17">
            <v>0.87921328433374168</v>
          </cell>
          <cell r="L17">
            <v>0.44764783580573098</v>
          </cell>
        </row>
        <row r="18">
          <cell r="J18">
            <v>16</v>
          </cell>
          <cell r="K18">
            <v>1</v>
          </cell>
          <cell r="L18">
            <v>0.50746799431009915</v>
          </cell>
        </row>
        <row r="19">
          <cell r="J19">
            <v>17</v>
          </cell>
          <cell r="K19">
            <v>0.88306519667891681</v>
          </cell>
          <cell r="L19">
            <v>0.57333367201788266</v>
          </cell>
        </row>
        <row r="20">
          <cell r="J20">
            <v>18</v>
          </cell>
          <cell r="K20">
            <v>0.7067129440587997</v>
          </cell>
          <cell r="L20">
            <v>0.35056390977443636</v>
          </cell>
        </row>
        <row r="21">
          <cell r="J21">
            <v>19</v>
          </cell>
          <cell r="K21">
            <v>0.90397713352388731</v>
          </cell>
          <cell r="L21">
            <v>0.91129851656167526</v>
          </cell>
        </row>
        <row r="22">
          <cell r="J22">
            <v>20</v>
          </cell>
          <cell r="K22">
            <v>0.79870695521981783</v>
          </cell>
          <cell r="L22">
            <v>0.46103434261329013</v>
          </cell>
        </row>
        <row r="23">
          <cell r="J23">
            <v>21</v>
          </cell>
          <cell r="K23">
            <v>0.62088199265006161</v>
          </cell>
          <cell r="L23">
            <v>0.58003962609225801</v>
          </cell>
        </row>
        <row r="24">
          <cell r="J24">
            <v>22</v>
          </cell>
          <cell r="K24">
            <v>0.70799237784129609</v>
          </cell>
          <cell r="L24">
            <v>0.40670087380613679</v>
          </cell>
        </row>
        <row r="25">
          <cell r="J25">
            <v>23</v>
          </cell>
          <cell r="K25">
            <v>0.70644344630461453</v>
          </cell>
          <cell r="L25">
            <v>0.28297094086567781</v>
          </cell>
        </row>
        <row r="26">
          <cell r="J26">
            <v>24</v>
          </cell>
          <cell r="K26">
            <v>0.51652375119096261</v>
          </cell>
          <cell r="L26">
            <v>1</v>
          </cell>
        </row>
        <row r="27">
          <cell r="J27">
            <v>25</v>
          </cell>
          <cell r="K27">
            <v>0.5388403429971419</v>
          </cell>
          <cell r="L27">
            <v>0.73346372688478068</v>
          </cell>
        </row>
        <row r="28">
          <cell r="J28">
            <v>26</v>
          </cell>
          <cell r="K28">
            <v>0.67796923914522933</v>
          </cell>
          <cell r="L28">
            <v>0.14247612273927893</v>
          </cell>
        </row>
        <row r="29">
          <cell r="J29">
            <v>27</v>
          </cell>
          <cell r="K29">
            <v>0.78754049271811621</v>
          </cell>
          <cell r="L29">
            <v>0.46088193456614451</v>
          </cell>
        </row>
        <row r="30">
          <cell r="J30">
            <v>28</v>
          </cell>
          <cell r="K30">
            <v>0.55610181026269223</v>
          </cell>
          <cell r="L30">
            <v>0.73719772403983019</v>
          </cell>
        </row>
        <row r="31">
          <cell r="J31">
            <v>29</v>
          </cell>
          <cell r="K31">
            <v>0.66925820062610608</v>
          </cell>
          <cell r="L31">
            <v>0.80712761633814334</v>
          </cell>
        </row>
        <row r="32">
          <cell r="J32">
            <v>30</v>
          </cell>
          <cell r="K32">
            <v>0.57180617939294975</v>
          </cell>
          <cell r="L32">
            <v>0.6596474293842709</v>
          </cell>
        </row>
        <row r="33">
          <cell r="J33">
            <v>31</v>
          </cell>
          <cell r="K33">
            <v>0.40498979175173544</v>
          </cell>
          <cell r="L33">
            <v>0.35124974598658654</v>
          </cell>
        </row>
        <row r="34">
          <cell r="J34">
            <v>32</v>
          </cell>
          <cell r="K34">
            <v>0.56695249761807565</v>
          </cell>
          <cell r="L34">
            <v>0.32978561268034873</v>
          </cell>
        </row>
        <row r="35">
          <cell r="J35">
            <v>33</v>
          </cell>
          <cell r="K35">
            <v>0.52801687763713101</v>
          </cell>
          <cell r="L35">
            <v>0.51107498475919477</v>
          </cell>
        </row>
        <row r="36">
          <cell r="J36">
            <v>34</v>
          </cell>
          <cell r="K36">
            <v>0.69002858309514103</v>
          </cell>
          <cell r="L36">
            <v>0.61168969721601441</v>
          </cell>
        </row>
        <row r="37">
          <cell r="J37">
            <v>35</v>
          </cell>
          <cell r="K37">
            <v>0.56307336327752833</v>
          </cell>
          <cell r="L37">
            <v>0.60396768949400448</v>
          </cell>
        </row>
        <row r="38">
          <cell r="J38">
            <v>36</v>
          </cell>
          <cell r="K38">
            <v>0.64271131073907717</v>
          </cell>
          <cell r="L38">
            <v>0.74756147124568317</v>
          </cell>
        </row>
      </sheetData>
      <sheetData sheetId="17">
        <row r="2">
          <cell r="K2" t="str">
            <v>Rab7</v>
          </cell>
          <cell r="L2" t="str">
            <v>Snx1</v>
          </cell>
        </row>
        <row r="3">
          <cell r="J3">
            <v>8</v>
          </cell>
          <cell r="K3">
            <v>4.8540696636869371E-2</v>
          </cell>
          <cell r="L3">
            <v>0</v>
          </cell>
        </row>
        <row r="4">
          <cell r="J4">
            <v>9</v>
          </cell>
          <cell r="K4">
            <v>0.16981132075471678</v>
          </cell>
          <cell r="L4">
            <v>0.68495062705720622</v>
          </cell>
        </row>
        <row r="5">
          <cell r="J5">
            <v>10</v>
          </cell>
          <cell r="K5">
            <v>0.1547478057723195</v>
          </cell>
          <cell r="L5">
            <v>0.42927378025915686</v>
          </cell>
        </row>
        <row r="6">
          <cell r="J6">
            <v>11</v>
          </cell>
          <cell r="K6">
            <v>0.14294521325784015</v>
          </cell>
          <cell r="L6">
            <v>0.49839590017082802</v>
          </cell>
        </row>
        <row r="7">
          <cell r="J7">
            <v>12</v>
          </cell>
          <cell r="K7">
            <v>0</v>
          </cell>
          <cell r="L7">
            <v>0.17099287529686316</v>
          </cell>
        </row>
        <row r="8">
          <cell r="J8">
            <v>13</v>
          </cell>
          <cell r="K8">
            <v>0.13563652882103869</v>
          </cell>
          <cell r="L8">
            <v>0.34477730094579412</v>
          </cell>
        </row>
        <row r="9">
          <cell r="J9">
            <v>14</v>
          </cell>
          <cell r="K9">
            <v>0.11189344408572484</v>
          </cell>
          <cell r="L9">
            <v>0.19963751510353786</v>
          </cell>
        </row>
        <row r="10">
          <cell r="J10">
            <v>15</v>
          </cell>
          <cell r="K10">
            <v>0.13029899901036676</v>
          </cell>
          <cell r="L10">
            <v>0.14026498895879463</v>
          </cell>
        </row>
        <row r="11">
          <cell r="J11">
            <v>16</v>
          </cell>
          <cell r="K11">
            <v>0.11135806875517135</v>
          </cell>
          <cell r="L11">
            <v>0.2695096037665099</v>
          </cell>
        </row>
        <row r="12">
          <cell r="J12">
            <v>17</v>
          </cell>
          <cell r="K12">
            <v>0.1490533590746119</v>
          </cell>
          <cell r="L12">
            <v>0.34842298237573477</v>
          </cell>
        </row>
        <row r="13">
          <cell r="J13">
            <v>18</v>
          </cell>
          <cell r="K13">
            <v>0.15161667126332384</v>
          </cell>
          <cell r="L13">
            <v>7.2996958460064543E-2</v>
          </cell>
        </row>
        <row r="14">
          <cell r="J14">
            <v>19</v>
          </cell>
          <cell r="K14">
            <v>0.19305958889664027</v>
          </cell>
          <cell r="L14">
            <v>0.282217407608018</v>
          </cell>
        </row>
        <row r="15">
          <cell r="J15">
            <v>20</v>
          </cell>
          <cell r="K15">
            <v>0.17394020019792655</v>
          </cell>
          <cell r="L15">
            <v>0.11228698804216579</v>
          </cell>
        </row>
        <row r="16">
          <cell r="J16">
            <v>21</v>
          </cell>
          <cell r="K16">
            <v>0.38029494313665063</v>
          </cell>
          <cell r="L16">
            <v>0.34650639556685209</v>
          </cell>
        </row>
        <row r="17">
          <cell r="J17">
            <v>22</v>
          </cell>
          <cell r="K17">
            <v>0.65934716656662207</v>
          </cell>
          <cell r="L17">
            <v>0.40164993125286619</v>
          </cell>
        </row>
        <row r="18">
          <cell r="J18">
            <v>23</v>
          </cell>
          <cell r="K18">
            <v>0.78027709729229877</v>
          </cell>
          <cell r="L18">
            <v>0.19515853506104017</v>
          </cell>
        </row>
        <row r="19">
          <cell r="J19">
            <v>24</v>
          </cell>
          <cell r="K19">
            <v>0.78261328055289681</v>
          </cell>
          <cell r="L19">
            <v>0.18659639181700863</v>
          </cell>
        </row>
        <row r="20">
          <cell r="J20">
            <v>25</v>
          </cell>
          <cell r="K20">
            <v>0.78864842064277518</v>
          </cell>
          <cell r="L20">
            <v>0.54974792716970255</v>
          </cell>
        </row>
        <row r="21">
          <cell r="J21">
            <v>26</v>
          </cell>
          <cell r="K21">
            <v>0.92755398367916431</v>
          </cell>
          <cell r="L21">
            <v>0.33334027748843981</v>
          </cell>
        </row>
        <row r="22">
          <cell r="J22">
            <v>27</v>
          </cell>
          <cell r="K22">
            <v>0.90465452067684449</v>
          </cell>
          <cell r="L22">
            <v>0.60601641598266798</v>
          </cell>
        </row>
        <row r="23">
          <cell r="J23">
            <v>28</v>
          </cell>
          <cell r="K23">
            <v>0.95446064991320489</v>
          </cell>
          <cell r="L23">
            <v>0.49306278905045747</v>
          </cell>
        </row>
        <row r="24">
          <cell r="J24">
            <v>29</v>
          </cell>
          <cell r="K24">
            <v>0.90481675562549702</v>
          </cell>
          <cell r="L24">
            <v>0.35213116120161697</v>
          </cell>
        </row>
        <row r="25">
          <cell r="J25">
            <v>30</v>
          </cell>
          <cell r="K25">
            <v>1</v>
          </cell>
          <cell r="L25">
            <v>0.57814257739260988</v>
          </cell>
        </row>
        <row r="26">
          <cell r="J26">
            <v>31</v>
          </cell>
          <cell r="K26">
            <v>0.88408312918768983</v>
          </cell>
          <cell r="L26">
            <v>0.74121911587017397</v>
          </cell>
        </row>
        <row r="27">
          <cell r="J27">
            <v>32</v>
          </cell>
          <cell r="K27">
            <v>0.70885316114797448</v>
          </cell>
          <cell r="L27">
            <v>0.30311237031790361</v>
          </cell>
        </row>
        <row r="28">
          <cell r="J28">
            <v>33</v>
          </cell>
          <cell r="K28">
            <v>0.76566784016612865</v>
          </cell>
          <cell r="L28">
            <v>0.31427857172617829</v>
          </cell>
        </row>
        <row r="29">
          <cell r="J29">
            <v>34</v>
          </cell>
          <cell r="K29">
            <v>0.83870601404954681</v>
          </cell>
          <cell r="L29">
            <v>0.58212157826757294</v>
          </cell>
        </row>
        <row r="30">
          <cell r="J30">
            <v>35</v>
          </cell>
          <cell r="K30">
            <v>0.64575187786953059</v>
          </cell>
          <cell r="L30">
            <v>1</v>
          </cell>
        </row>
        <row r="31">
          <cell r="J31">
            <v>36</v>
          </cell>
          <cell r="K31">
            <v>0.60475510634500895</v>
          </cell>
          <cell r="L31">
            <v>0.49383359026707296</v>
          </cell>
        </row>
        <row r="32">
          <cell r="J32">
            <v>37</v>
          </cell>
          <cell r="K32">
            <v>0.7013660182676551</v>
          </cell>
          <cell r="L32">
            <v>0.44560643306529096</v>
          </cell>
        </row>
        <row r="33">
          <cell r="J33">
            <v>38</v>
          </cell>
          <cell r="K33">
            <v>0.72145881665828471</v>
          </cell>
          <cell r="L33">
            <v>0.34436065163951673</v>
          </cell>
        </row>
        <row r="34">
          <cell r="J34">
            <v>39</v>
          </cell>
          <cell r="K34">
            <v>0.75809957981148313</v>
          </cell>
          <cell r="L34">
            <v>0.40583725678096844</v>
          </cell>
        </row>
        <row r="35">
          <cell r="J35">
            <v>40</v>
          </cell>
          <cell r="K35">
            <v>0.73189052385664943</v>
          </cell>
          <cell r="L35">
            <v>0.35344360651639645</v>
          </cell>
        </row>
        <row r="36">
          <cell r="J36">
            <v>41</v>
          </cell>
          <cell r="K36">
            <v>0.66326514057658292</v>
          </cell>
          <cell r="L36">
            <v>0.47356360151660515</v>
          </cell>
        </row>
        <row r="37">
          <cell r="J37">
            <v>42</v>
          </cell>
          <cell r="K37">
            <v>0.6115203037038236</v>
          </cell>
          <cell r="L37">
            <v>0.36002666555560259</v>
          </cell>
        </row>
        <row r="38">
          <cell r="J38">
            <v>43</v>
          </cell>
          <cell r="K38">
            <v>0.67175814013854873</v>
          </cell>
          <cell r="L38">
            <v>0.2210949543769021</v>
          </cell>
        </row>
        <row r="39">
          <cell r="J39">
            <v>44</v>
          </cell>
          <cell r="K39">
            <v>0.69937052839922786</v>
          </cell>
          <cell r="L39">
            <v>0.4430023749010466</v>
          </cell>
        </row>
        <row r="40">
          <cell r="J40">
            <v>45</v>
          </cell>
          <cell r="K40">
            <v>0.59798179723876155</v>
          </cell>
          <cell r="L40">
            <v>0.38200491646181495</v>
          </cell>
        </row>
        <row r="41">
          <cell r="J41">
            <v>46</v>
          </cell>
          <cell r="K41">
            <v>0.71195184866723993</v>
          </cell>
          <cell r="L41">
            <v>0.31717428440481804</v>
          </cell>
        </row>
        <row r="42">
          <cell r="J42">
            <v>47</v>
          </cell>
          <cell r="K42">
            <v>0.76316942195687809</v>
          </cell>
          <cell r="L42">
            <v>7.4788550477065285E-2</v>
          </cell>
        </row>
        <row r="43">
          <cell r="J43">
            <v>48</v>
          </cell>
          <cell r="K43">
            <v>0.89829491068966061</v>
          </cell>
          <cell r="L43">
            <v>0.52926961376609427</v>
          </cell>
        </row>
        <row r="44">
          <cell r="J44">
            <v>49</v>
          </cell>
          <cell r="K44">
            <v>0.9162624312529406</v>
          </cell>
          <cell r="L44">
            <v>0.69507520519978461</v>
          </cell>
        </row>
        <row r="45">
          <cell r="J45">
            <v>50</v>
          </cell>
          <cell r="K45">
            <v>0.89823001671019975</v>
          </cell>
          <cell r="L45">
            <v>0.40173326111412117</v>
          </cell>
        </row>
        <row r="46">
          <cell r="J46">
            <v>51</v>
          </cell>
          <cell r="K46">
            <v>0.83802462726520577</v>
          </cell>
          <cell r="L46">
            <v>0.50029165451439717</v>
          </cell>
        </row>
        <row r="47">
          <cell r="J47">
            <v>52</v>
          </cell>
          <cell r="K47">
            <v>0.84908905076331553</v>
          </cell>
          <cell r="L47">
            <v>0.53493604433148723</v>
          </cell>
        </row>
        <row r="48">
          <cell r="J48">
            <v>53</v>
          </cell>
          <cell r="K48">
            <v>0.9541037330261688</v>
          </cell>
          <cell r="L48">
            <v>0.46406399733344578</v>
          </cell>
        </row>
        <row r="49">
          <cell r="J49">
            <v>54</v>
          </cell>
          <cell r="K49">
            <v>0.8522688557569077</v>
          </cell>
          <cell r="L49">
            <v>0.24948960459980946</v>
          </cell>
        </row>
        <row r="50">
          <cell r="J50">
            <v>55</v>
          </cell>
          <cell r="K50">
            <v>0.88117912360680761</v>
          </cell>
          <cell r="L50">
            <v>0.33538185908920554</v>
          </cell>
        </row>
        <row r="51">
          <cell r="J51">
            <v>56</v>
          </cell>
          <cell r="K51">
            <v>0.79890978114505451</v>
          </cell>
          <cell r="L51">
            <v>0.24763551518686835</v>
          </cell>
        </row>
        <row r="52">
          <cell r="J52">
            <v>57</v>
          </cell>
          <cell r="K52">
            <v>0.73763364103895301</v>
          </cell>
          <cell r="L52">
            <v>0.22005333111120459</v>
          </cell>
        </row>
      </sheetData>
      <sheetData sheetId="18">
        <row r="2">
          <cell r="K2" t="str">
            <v>Rab7</v>
          </cell>
          <cell r="L2" t="str">
            <v>Snx1</v>
          </cell>
        </row>
        <row r="3">
          <cell r="J3">
            <v>12</v>
          </cell>
          <cell r="K3">
            <v>9.2365819169568389E-2</v>
          </cell>
          <cell r="L3">
            <v>0.52174988024044622</v>
          </cell>
        </row>
        <row r="4">
          <cell r="J4">
            <v>13</v>
          </cell>
          <cell r="K4">
            <v>9.0929414986669954E-2</v>
          </cell>
          <cell r="L4">
            <v>0.40860414445320103</v>
          </cell>
        </row>
        <row r="5">
          <cell r="J5">
            <v>14</v>
          </cell>
          <cell r="K5">
            <v>6.4476103711735469E-2</v>
          </cell>
          <cell r="L5">
            <v>0.63630182498106946</v>
          </cell>
        </row>
        <row r="6">
          <cell r="J6">
            <v>15</v>
          </cell>
          <cell r="K6">
            <v>0.14386398314321008</v>
          </cell>
          <cell r="L6">
            <v>0.7179546613508877</v>
          </cell>
        </row>
        <row r="7">
          <cell r="J7">
            <v>16</v>
          </cell>
          <cell r="K7">
            <v>5.588003509968191E-2</v>
          </cell>
          <cell r="L7">
            <v>0.41523341523341478</v>
          </cell>
        </row>
        <row r="8">
          <cell r="J8">
            <v>17</v>
          </cell>
          <cell r="K8">
            <v>0</v>
          </cell>
          <cell r="L8">
            <v>0.51589325174230805</v>
          </cell>
        </row>
        <row r="9">
          <cell r="J9">
            <v>18</v>
          </cell>
          <cell r="K9">
            <v>2.1199537220753555E-2</v>
          </cell>
          <cell r="L9">
            <v>0.62516032327353088</v>
          </cell>
        </row>
        <row r="10">
          <cell r="J10">
            <v>19</v>
          </cell>
          <cell r="K10">
            <v>0.38596236285693508</v>
          </cell>
          <cell r="L10">
            <v>0.94293264104584795</v>
          </cell>
        </row>
        <row r="11">
          <cell r="J11">
            <v>20</v>
          </cell>
          <cell r="K11">
            <v>0.51633420709930178</v>
          </cell>
          <cell r="L11">
            <v>0.829972339406302</v>
          </cell>
        </row>
        <row r="12">
          <cell r="J12">
            <v>21</v>
          </cell>
          <cell r="K12">
            <v>0.68735014168422581</v>
          </cell>
          <cell r="L12">
            <v>0.65322269095854057</v>
          </cell>
        </row>
        <row r="13">
          <cell r="J13">
            <v>22</v>
          </cell>
          <cell r="K13">
            <v>0.63756783796019401</v>
          </cell>
          <cell r="L13">
            <v>0.39794168096054799</v>
          </cell>
        </row>
        <row r="14">
          <cell r="J14">
            <v>23</v>
          </cell>
          <cell r="K14">
            <v>0.73153214583135362</v>
          </cell>
          <cell r="L14">
            <v>0.42935731614976835</v>
          </cell>
        </row>
        <row r="15">
          <cell r="J15">
            <v>24</v>
          </cell>
          <cell r="K15">
            <v>0.92582118165203253</v>
          </cell>
          <cell r="L15">
            <v>0.98782315763447737</v>
          </cell>
        </row>
        <row r="16">
          <cell r="J16">
            <v>25</v>
          </cell>
          <cell r="K16">
            <v>1</v>
          </cell>
          <cell r="L16">
            <v>1</v>
          </cell>
        </row>
        <row r="17">
          <cell r="J17">
            <v>26</v>
          </cell>
          <cell r="K17">
            <v>0.89475125615501949</v>
          </cell>
          <cell r="L17">
            <v>0.6246967379042847</v>
          </cell>
        </row>
        <row r="18">
          <cell r="J18">
            <v>27</v>
          </cell>
          <cell r="K18">
            <v>0.89798735740754188</v>
          </cell>
          <cell r="L18">
            <v>0.61394155733778377</v>
          </cell>
        </row>
        <row r="19">
          <cell r="J19">
            <v>28</v>
          </cell>
          <cell r="K19">
            <v>0.73518184206260928</v>
          </cell>
          <cell r="L19">
            <v>0.66774836586157305</v>
          </cell>
        </row>
        <row r="20">
          <cell r="J20">
            <v>29</v>
          </cell>
          <cell r="K20">
            <v>0.72621130232116193</v>
          </cell>
          <cell r="L20">
            <v>0.34600466675938307</v>
          </cell>
        </row>
        <row r="21">
          <cell r="J21">
            <v>30</v>
          </cell>
          <cell r="K21">
            <v>0.63211285553798058</v>
          </cell>
          <cell r="L21">
            <v>0.57869361642946548</v>
          </cell>
        </row>
        <row r="22">
          <cell r="J22">
            <v>31</v>
          </cell>
          <cell r="K22">
            <v>0.54557090079868531</v>
          </cell>
          <cell r="L22">
            <v>0.13617047579311745</v>
          </cell>
        </row>
        <row r="23">
          <cell r="J23">
            <v>32</v>
          </cell>
          <cell r="K23">
            <v>0.59912027230199139</v>
          </cell>
          <cell r="L23">
            <v>0.65291363404570946</v>
          </cell>
        </row>
        <row r="24">
          <cell r="J24">
            <v>33</v>
          </cell>
          <cell r="K24">
            <v>0.53463299034758738</v>
          </cell>
          <cell r="L24">
            <v>0.51677406394387515</v>
          </cell>
        </row>
        <row r="25">
          <cell r="J25">
            <v>34</v>
          </cell>
          <cell r="K25">
            <v>0.53007226733885138</v>
          </cell>
          <cell r="L25">
            <v>0.26793689057839992</v>
          </cell>
        </row>
        <row r="26">
          <cell r="J26">
            <v>35</v>
          </cell>
          <cell r="K26">
            <v>0.50010339874468301</v>
          </cell>
          <cell r="L26">
            <v>0.7925919057994526</v>
          </cell>
        </row>
        <row r="27">
          <cell r="J27">
            <v>36</v>
          </cell>
          <cell r="K27">
            <v>0.43432502976207105</v>
          </cell>
          <cell r="L27">
            <v>0.41781404045554993</v>
          </cell>
        </row>
        <row r="28">
          <cell r="J28">
            <v>37</v>
          </cell>
          <cell r="K28">
            <v>0.46582531760181989</v>
          </cell>
          <cell r="L28">
            <v>0.60488618979185005</v>
          </cell>
        </row>
        <row r="29">
          <cell r="J29">
            <v>38</v>
          </cell>
          <cell r="K29">
            <v>0.43186022725367318</v>
          </cell>
          <cell r="L29">
            <v>0.44479470894565204</v>
          </cell>
        </row>
        <row r="30">
          <cell r="J30">
            <v>39</v>
          </cell>
          <cell r="K30">
            <v>0.36555648086564319</v>
          </cell>
          <cell r="L30">
            <v>1.455658059431655E-2</v>
          </cell>
        </row>
        <row r="31">
          <cell r="J31">
            <v>40</v>
          </cell>
          <cell r="K31">
            <v>0.41972624483704896</v>
          </cell>
          <cell r="L31">
            <v>0.41762860630785159</v>
          </cell>
        </row>
        <row r="32">
          <cell r="J32">
            <v>41</v>
          </cell>
          <cell r="K32">
            <v>0.43551551260626292</v>
          </cell>
          <cell r="L32">
            <v>0.33642390246163845</v>
          </cell>
        </row>
        <row r="33">
          <cell r="J33">
            <v>42</v>
          </cell>
          <cell r="K33">
            <v>0.42667911177683754</v>
          </cell>
          <cell r="L33">
            <v>0.23197811877057153</v>
          </cell>
        </row>
        <row r="34">
          <cell r="J34">
            <v>43</v>
          </cell>
          <cell r="K34">
            <v>0.3383039252399126</v>
          </cell>
          <cell r="L34">
            <v>0.13453247415511588</v>
          </cell>
        </row>
        <row r="35">
          <cell r="J35">
            <v>44</v>
          </cell>
          <cell r="K35">
            <v>0.29190303992309347</v>
          </cell>
          <cell r="L35">
            <v>0.14281519941897325</v>
          </cell>
        </row>
        <row r="36">
          <cell r="J36">
            <v>45</v>
          </cell>
          <cell r="K36">
            <v>0.30256708342881405</v>
          </cell>
          <cell r="L36">
            <v>9.328882913788536E-2</v>
          </cell>
        </row>
        <row r="37">
          <cell r="J37">
            <v>46</v>
          </cell>
          <cell r="K37">
            <v>0.26361090772919565</v>
          </cell>
          <cell r="L37">
            <v>7.1299429789996316E-2</v>
          </cell>
        </row>
        <row r="38">
          <cell r="J38">
            <v>47</v>
          </cell>
          <cell r="K38">
            <v>0.22285503495995385</v>
          </cell>
          <cell r="L38">
            <v>0</v>
          </cell>
        </row>
        <row r="39">
          <cell r="J39">
            <v>48</v>
          </cell>
          <cell r="K39">
            <v>0.36614892772707175</v>
          </cell>
          <cell r="L39">
            <v>0.35322114567397578</v>
          </cell>
        </row>
      </sheetData>
      <sheetData sheetId="19">
        <row r="2">
          <cell r="K2" t="str">
            <v>Rab7</v>
          </cell>
          <cell r="L2" t="str">
            <v>Snx1</v>
          </cell>
        </row>
        <row r="3">
          <cell r="J3">
            <v>3</v>
          </cell>
          <cell r="K3">
            <v>6.4836143390170223E-3</v>
          </cell>
          <cell r="L3">
            <v>0.16833632267378223</v>
          </cell>
        </row>
        <row r="4">
          <cell r="J4">
            <v>4</v>
          </cell>
          <cell r="K4">
            <v>0</v>
          </cell>
          <cell r="L4">
            <v>4.7464893477401618E-3</v>
          </cell>
        </row>
        <row r="5">
          <cell r="J5">
            <v>5</v>
          </cell>
          <cell r="K5">
            <v>4.1852797668547895E-2</v>
          </cell>
          <cell r="L5">
            <v>0.21842600288726538</v>
          </cell>
        </row>
        <row r="6">
          <cell r="J6">
            <v>6</v>
          </cell>
          <cell r="K6">
            <v>0.13207144486719977</v>
          </cell>
          <cell r="L6">
            <v>6.5138457500327096E-2</v>
          </cell>
        </row>
        <row r="7">
          <cell r="J7">
            <v>7</v>
          </cell>
          <cell r="K7">
            <v>0.14499451726142687</v>
          </cell>
          <cell r="L7">
            <v>0.43619580909051192</v>
          </cell>
        </row>
        <row r="8">
          <cell r="J8">
            <v>8</v>
          </cell>
          <cell r="K8">
            <v>0.20467173482679688</v>
          </cell>
          <cell r="L8">
            <v>0.43857999037578205</v>
          </cell>
        </row>
        <row r="9">
          <cell r="J9">
            <v>9</v>
          </cell>
          <cell r="K9">
            <v>0.35552431907330662</v>
          </cell>
          <cell r="L9">
            <v>0.82195196640272994</v>
          </cell>
        </row>
        <row r="10">
          <cell r="J10">
            <v>10</v>
          </cell>
          <cell r="K10">
            <v>0.33962069752209639</v>
          </cell>
          <cell r="L10">
            <v>9.939192440614171E-2</v>
          </cell>
        </row>
        <row r="11">
          <cell r="J11">
            <v>11</v>
          </cell>
          <cell r="K11">
            <v>0.38432157549620577</v>
          </cell>
          <cell r="L11">
            <v>0.19456231681176006</v>
          </cell>
        </row>
        <row r="12">
          <cell r="J12">
            <v>12</v>
          </cell>
          <cell r="K12">
            <v>0.44654513876112167</v>
          </cell>
          <cell r="L12">
            <v>0.65320005249573532</v>
          </cell>
        </row>
        <row r="13">
          <cell r="J13">
            <v>13</v>
          </cell>
          <cell r="K13">
            <v>0.44029702460240938</v>
          </cell>
          <cell r="L13">
            <v>0.80675007655628006</v>
          </cell>
        </row>
        <row r="14">
          <cell r="J14">
            <v>14</v>
          </cell>
          <cell r="K14">
            <v>0.39759789816089053</v>
          </cell>
          <cell r="L14">
            <v>0.29056389168380076</v>
          </cell>
        </row>
        <row r="15">
          <cell r="J15">
            <v>15</v>
          </cell>
          <cell r="K15">
            <v>0.41646735010781444</v>
          </cell>
          <cell r="L15">
            <v>0.71879784767487753</v>
          </cell>
        </row>
        <row r="16">
          <cell r="J16">
            <v>16</v>
          </cell>
          <cell r="K16">
            <v>0.40814389061016593</v>
          </cell>
          <cell r="L16">
            <v>9.8035784592502548E-2</v>
          </cell>
        </row>
        <row r="17">
          <cell r="J17">
            <v>17</v>
          </cell>
          <cell r="K17">
            <v>0.49761924036473071</v>
          </cell>
          <cell r="L17">
            <v>0.55439870510521072</v>
          </cell>
        </row>
        <row r="18">
          <cell r="J18">
            <v>18</v>
          </cell>
          <cell r="K18">
            <v>0.5221554154002398</v>
          </cell>
          <cell r="L18">
            <v>0.86486722953760131</v>
          </cell>
        </row>
        <row r="19">
          <cell r="J19">
            <v>19</v>
          </cell>
          <cell r="K19">
            <v>0.46514965300520306</v>
          </cell>
          <cell r="L19">
            <v>0.46349359114571975</v>
          </cell>
        </row>
        <row r="20">
          <cell r="J20">
            <v>20</v>
          </cell>
          <cell r="K20">
            <v>0.76164438000897816</v>
          </cell>
          <cell r="L20">
            <v>0.44765737783805121</v>
          </cell>
        </row>
        <row r="21">
          <cell r="J21">
            <v>21</v>
          </cell>
          <cell r="K21">
            <v>0.79301006027332754</v>
          </cell>
          <cell r="L21">
            <v>0.186272365370313</v>
          </cell>
        </row>
        <row r="22">
          <cell r="J22">
            <v>22</v>
          </cell>
          <cell r="K22">
            <v>0.89928687601651436</v>
          </cell>
          <cell r="L22">
            <v>0.20009624218032357</v>
          </cell>
        </row>
        <row r="23">
          <cell r="J23">
            <v>23</v>
          </cell>
          <cell r="K23">
            <v>1</v>
          </cell>
          <cell r="L23">
            <v>0.36016448663546136</v>
          </cell>
        </row>
        <row r="24">
          <cell r="J24">
            <v>24</v>
          </cell>
          <cell r="K24">
            <v>0.75374776458813253</v>
          </cell>
          <cell r="L24">
            <v>0.53556586027385356</v>
          </cell>
        </row>
        <row r="25">
          <cell r="J25">
            <v>25</v>
          </cell>
          <cell r="K25">
            <v>0.54593357423039257</v>
          </cell>
          <cell r="L25">
            <v>9.4142350933987359E-2</v>
          </cell>
        </row>
        <row r="26">
          <cell r="J26">
            <v>26</v>
          </cell>
          <cell r="K26">
            <v>0.46779903003363205</v>
          </cell>
          <cell r="L26">
            <v>7.222538168773715E-2</v>
          </cell>
        </row>
        <row r="27">
          <cell r="J27">
            <v>27</v>
          </cell>
          <cell r="K27">
            <v>0.41534872425136699</v>
          </cell>
          <cell r="L27">
            <v>0.21906032634848407</v>
          </cell>
        </row>
        <row r="28">
          <cell r="J28">
            <v>28</v>
          </cell>
          <cell r="K28">
            <v>0.50104135235978509</v>
          </cell>
          <cell r="L28">
            <v>0.30377531825539272</v>
          </cell>
        </row>
        <row r="29">
          <cell r="J29">
            <v>29</v>
          </cell>
          <cell r="K29">
            <v>0.55225528219545006</v>
          </cell>
          <cell r="L29">
            <v>0.12231506190122153</v>
          </cell>
        </row>
        <row r="30">
          <cell r="J30">
            <v>30</v>
          </cell>
          <cell r="K30">
            <v>0.60505147886753841</v>
          </cell>
          <cell r="L30">
            <v>0.12203071000481239</v>
          </cell>
        </row>
        <row r="31">
          <cell r="J31">
            <v>31</v>
          </cell>
          <cell r="K31">
            <v>0.63239157792480161</v>
          </cell>
          <cell r="L31">
            <v>8.7952228881403791E-2</v>
          </cell>
        </row>
        <row r="32">
          <cell r="J32">
            <v>32</v>
          </cell>
          <cell r="K32">
            <v>0.49230576754660327</v>
          </cell>
          <cell r="L32">
            <v>0.17951353952491361</v>
          </cell>
        </row>
        <row r="33">
          <cell r="J33">
            <v>33</v>
          </cell>
          <cell r="K33">
            <v>0.47704977149123101</v>
          </cell>
          <cell r="L33">
            <v>1</v>
          </cell>
        </row>
        <row r="34">
          <cell r="J34">
            <v>34</v>
          </cell>
          <cell r="K34">
            <v>0.5190644755337388</v>
          </cell>
          <cell r="L34">
            <v>0.67015180016623654</v>
          </cell>
        </row>
        <row r="35">
          <cell r="J35">
            <v>35</v>
          </cell>
          <cell r="K35">
            <v>0.43907536741707809</v>
          </cell>
          <cell r="L35">
            <v>0.50153112559604518</v>
          </cell>
        </row>
        <row r="36">
          <cell r="J36">
            <v>36</v>
          </cell>
          <cell r="K36">
            <v>0.48097232136943335</v>
          </cell>
          <cell r="L36">
            <v>0.52493547399273777</v>
          </cell>
        </row>
        <row r="37">
          <cell r="J37">
            <v>37</v>
          </cell>
          <cell r="K37">
            <v>0.59890639603770957</v>
          </cell>
          <cell r="L37">
            <v>0.58077781180279198</v>
          </cell>
        </row>
        <row r="38">
          <cell r="J38">
            <v>38</v>
          </cell>
          <cell r="K38">
            <v>0.44166586940043101</v>
          </cell>
          <cell r="L38">
            <v>0.49409422984382556</v>
          </cell>
        </row>
        <row r="39">
          <cell r="J39">
            <v>39</v>
          </cell>
          <cell r="K39">
            <v>0.489126515112488</v>
          </cell>
          <cell r="L39">
            <v>0.43153681263397353</v>
          </cell>
        </row>
        <row r="40">
          <cell r="J40">
            <v>40</v>
          </cell>
          <cell r="K40">
            <v>0.51312545536167642</v>
          </cell>
          <cell r="L40">
            <v>0.43669889321492611</v>
          </cell>
        </row>
        <row r="41">
          <cell r="J41">
            <v>41</v>
          </cell>
          <cell r="K41">
            <v>0.50055563323790653</v>
          </cell>
          <cell r="L41">
            <v>0.54158099654403102</v>
          </cell>
        </row>
        <row r="42">
          <cell r="J42">
            <v>42</v>
          </cell>
          <cell r="K42">
            <v>0.40287457407584581</v>
          </cell>
          <cell r="L42">
            <v>0.48300450588389721</v>
          </cell>
        </row>
        <row r="43">
          <cell r="J43">
            <v>43</v>
          </cell>
          <cell r="K43">
            <v>0.50869510821969199</v>
          </cell>
          <cell r="L43">
            <v>0.76845006343234568</v>
          </cell>
        </row>
        <row r="44">
          <cell r="J44">
            <v>44</v>
          </cell>
          <cell r="K44">
            <v>0.45029106350409503</v>
          </cell>
          <cell r="L44">
            <v>0.83166367732621782</v>
          </cell>
        </row>
        <row r="45">
          <cell r="J45">
            <v>45</v>
          </cell>
          <cell r="K45">
            <v>0.39109956506060439</v>
          </cell>
          <cell r="L45">
            <v>0.48639485541799699</v>
          </cell>
        </row>
        <row r="46">
          <cell r="J46">
            <v>46</v>
          </cell>
          <cell r="K46">
            <v>0.50416908912945857</v>
          </cell>
          <cell r="L46">
            <v>0.39732709217376166</v>
          </cell>
        </row>
        <row r="47">
          <cell r="J47">
            <v>47</v>
          </cell>
          <cell r="K47">
            <v>0.52253074381260045</v>
          </cell>
          <cell r="L47">
            <v>0.37670064307275147</v>
          </cell>
        </row>
        <row r="48">
          <cell r="J48">
            <v>48</v>
          </cell>
          <cell r="K48">
            <v>0.54131188319191004</v>
          </cell>
          <cell r="L48">
            <v>0.20199921256397965</v>
          </cell>
        </row>
        <row r="49">
          <cell r="J49">
            <v>49</v>
          </cell>
          <cell r="K49">
            <v>0.50862887379398114</v>
          </cell>
          <cell r="L49">
            <v>0.33415722472548981</v>
          </cell>
        </row>
        <row r="50">
          <cell r="J50">
            <v>50</v>
          </cell>
          <cell r="K50">
            <v>0.44494079378279494</v>
          </cell>
          <cell r="L50">
            <v>0</v>
          </cell>
        </row>
      </sheetData>
      <sheetData sheetId="20">
        <row r="2">
          <cell r="K2" t="str">
            <v>Rab7</v>
          </cell>
          <cell r="L2" t="str">
            <v>Snx1</v>
          </cell>
        </row>
        <row r="3">
          <cell r="J3">
            <v>16</v>
          </cell>
          <cell r="K3">
            <v>0.17000330442481182</v>
          </cell>
          <cell r="L3">
            <v>0.26804123711340283</v>
          </cell>
        </row>
        <row r="4">
          <cell r="J4">
            <v>17</v>
          </cell>
          <cell r="K4">
            <v>9.3409231191276476E-2</v>
          </cell>
          <cell r="L4">
            <v>0</v>
          </cell>
        </row>
        <row r="5">
          <cell r="J5">
            <v>18</v>
          </cell>
          <cell r="K5">
            <v>0.1522092885511033</v>
          </cell>
          <cell r="L5">
            <v>0.41817953231078653</v>
          </cell>
        </row>
        <row r="6">
          <cell r="J6">
            <v>19</v>
          </cell>
          <cell r="K6">
            <v>0.14611792432243689</v>
          </cell>
          <cell r="L6">
            <v>0.30165954236861864</v>
          </cell>
        </row>
        <row r="7">
          <cell r="J7">
            <v>20</v>
          </cell>
          <cell r="K7">
            <v>0.15581298202517621</v>
          </cell>
          <cell r="L7">
            <v>0.33575559466934912</v>
          </cell>
        </row>
        <row r="8">
          <cell r="J8">
            <v>21</v>
          </cell>
          <cell r="K8">
            <v>0.13478312374135701</v>
          </cell>
          <cell r="L8">
            <v>0.54948453608247472</v>
          </cell>
        </row>
        <row r="9">
          <cell r="J9">
            <v>22</v>
          </cell>
          <cell r="K9">
            <v>0.10427642448765842</v>
          </cell>
          <cell r="L9">
            <v>0.25468946442041657</v>
          </cell>
        </row>
        <row r="10">
          <cell r="J10">
            <v>23</v>
          </cell>
          <cell r="K10">
            <v>0.14869911653397022</v>
          </cell>
          <cell r="L10">
            <v>0.26595423686195635</v>
          </cell>
        </row>
        <row r="11">
          <cell r="J11">
            <v>24</v>
          </cell>
          <cell r="K11">
            <v>0.12079231378319245</v>
          </cell>
          <cell r="L11">
            <v>0.36122705556952456</v>
          </cell>
        </row>
        <row r="12">
          <cell r="J12">
            <v>25</v>
          </cell>
          <cell r="K12">
            <v>0.12193327555785557</v>
          </cell>
          <cell r="L12">
            <v>0.63125471460900251</v>
          </cell>
        </row>
        <row r="13">
          <cell r="J13">
            <v>26</v>
          </cell>
          <cell r="K13">
            <v>4.1062154360282134E-2</v>
          </cell>
          <cell r="L13">
            <v>0.21762635152124801</v>
          </cell>
        </row>
        <row r="14">
          <cell r="J14">
            <v>27</v>
          </cell>
          <cell r="K14">
            <v>7.8713892924166556E-2</v>
          </cell>
          <cell r="L14">
            <v>0.20814684435504208</v>
          </cell>
        </row>
        <row r="15">
          <cell r="J15">
            <v>28</v>
          </cell>
          <cell r="K15">
            <v>0</v>
          </cell>
          <cell r="L15">
            <v>0.16213226049786225</v>
          </cell>
        </row>
        <row r="16">
          <cell r="J16">
            <v>29</v>
          </cell>
          <cell r="K16">
            <v>8.262308982424206E-2</v>
          </cell>
          <cell r="L16">
            <v>0.19245662559718379</v>
          </cell>
        </row>
        <row r="17">
          <cell r="J17">
            <v>30</v>
          </cell>
          <cell r="K17">
            <v>6.3538477844766683E-2</v>
          </cell>
          <cell r="L17">
            <v>0.49233090269047003</v>
          </cell>
        </row>
        <row r="18">
          <cell r="J18">
            <v>31</v>
          </cell>
          <cell r="K18">
            <v>7.6768646619822731E-2</v>
          </cell>
          <cell r="L18">
            <v>0.23693738999245678</v>
          </cell>
        </row>
        <row r="19">
          <cell r="J19">
            <v>32</v>
          </cell>
          <cell r="K19">
            <v>0.2494591342406994</v>
          </cell>
          <cell r="L19">
            <v>0.52044254463163298</v>
          </cell>
        </row>
        <row r="20">
          <cell r="J20">
            <v>33</v>
          </cell>
          <cell r="K20">
            <v>0.29176200659638002</v>
          </cell>
          <cell r="L20">
            <v>0.85074176514961075</v>
          </cell>
        </row>
        <row r="21">
          <cell r="J21">
            <v>34</v>
          </cell>
          <cell r="K21">
            <v>0.32618413751395031</v>
          </cell>
          <cell r="L21">
            <v>0.96356550163439747</v>
          </cell>
        </row>
        <row r="22">
          <cell r="J22">
            <v>35</v>
          </cell>
          <cell r="K22">
            <v>0.48934790605457884</v>
          </cell>
          <cell r="L22">
            <v>0.85021372894141323</v>
          </cell>
        </row>
        <row r="23">
          <cell r="J23">
            <v>36</v>
          </cell>
          <cell r="K23">
            <v>0.38526475924459602</v>
          </cell>
          <cell r="L23">
            <v>0.75921548906210645</v>
          </cell>
        </row>
        <row r="24">
          <cell r="J24">
            <v>37</v>
          </cell>
          <cell r="K24">
            <v>0.54229975497378291</v>
          </cell>
          <cell r="L24">
            <v>0.9828011063615798</v>
          </cell>
        </row>
        <row r="25">
          <cell r="J25">
            <v>38</v>
          </cell>
          <cell r="K25">
            <v>0.49783965434469502</v>
          </cell>
          <cell r="L25">
            <v>0.70988182046769022</v>
          </cell>
        </row>
        <row r="26">
          <cell r="J26">
            <v>39</v>
          </cell>
          <cell r="K26">
            <v>0.54319132619660693</v>
          </cell>
          <cell r="L26">
            <v>1</v>
          </cell>
        </row>
        <row r="27">
          <cell r="J27">
            <v>40</v>
          </cell>
          <cell r="K27">
            <v>0.56929628221034845</v>
          </cell>
          <cell r="L27">
            <v>0.86889615287905597</v>
          </cell>
        </row>
        <row r="28">
          <cell r="J28">
            <v>41</v>
          </cell>
          <cell r="K28">
            <v>0.80967136560031394</v>
          </cell>
          <cell r="L28">
            <v>0.9346240885089272</v>
          </cell>
        </row>
        <row r="29">
          <cell r="J29">
            <v>42</v>
          </cell>
          <cell r="K29">
            <v>0.85488587264871485</v>
          </cell>
          <cell r="L29">
            <v>0.4558209705808397</v>
          </cell>
        </row>
        <row r="30">
          <cell r="J30">
            <v>43</v>
          </cell>
          <cell r="K30">
            <v>1</v>
          </cell>
          <cell r="L30">
            <v>0.69499622831279995</v>
          </cell>
        </row>
        <row r="31">
          <cell r="J31">
            <v>44</v>
          </cell>
          <cell r="K31">
            <v>0.85577120910774274</v>
          </cell>
          <cell r="L31">
            <v>0.78194619059592729</v>
          </cell>
        </row>
        <row r="32">
          <cell r="J32">
            <v>45</v>
          </cell>
          <cell r="K32">
            <v>0.75950645609791057</v>
          </cell>
          <cell r="L32">
            <v>0.81096303746542686</v>
          </cell>
        </row>
        <row r="33">
          <cell r="J33">
            <v>46</v>
          </cell>
          <cell r="K33">
            <v>0.70244589783716038</v>
          </cell>
          <cell r="L33">
            <v>0.59751068644707039</v>
          </cell>
        </row>
        <row r="34">
          <cell r="J34">
            <v>47</v>
          </cell>
          <cell r="K34">
            <v>0.67111620976239317</v>
          </cell>
          <cell r="L34">
            <v>0.62200150867488002</v>
          </cell>
        </row>
        <row r="35">
          <cell r="J35">
            <v>48</v>
          </cell>
          <cell r="K35">
            <v>0.81866812975790415</v>
          </cell>
          <cell r="L35">
            <v>0.65494091023384693</v>
          </cell>
        </row>
        <row r="36">
          <cell r="J36">
            <v>49</v>
          </cell>
          <cell r="K36">
            <v>0.84661234109145789</v>
          </cell>
          <cell r="L36">
            <v>0.55089263263766519</v>
          </cell>
        </row>
        <row r="37">
          <cell r="J37">
            <v>50</v>
          </cell>
          <cell r="K37">
            <v>0.90971438547050654</v>
          </cell>
          <cell r="L37">
            <v>0.96160422428966585</v>
          </cell>
        </row>
        <row r="38">
          <cell r="J38">
            <v>51</v>
          </cell>
          <cell r="K38">
            <v>0.73093876838475957</v>
          </cell>
          <cell r="L38">
            <v>0.57840080462660426</v>
          </cell>
        </row>
        <row r="39">
          <cell r="J39">
            <v>52</v>
          </cell>
          <cell r="K39">
            <v>0.74999220654525478</v>
          </cell>
          <cell r="L39">
            <v>0.63746542620065483</v>
          </cell>
        </row>
        <row r="40">
          <cell r="J40">
            <v>53</v>
          </cell>
          <cell r="K40">
            <v>0.68187117731044744</v>
          </cell>
          <cell r="L40">
            <v>0.67113402061855632</v>
          </cell>
        </row>
        <row r="41">
          <cell r="J41">
            <v>54</v>
          </cell>
          <cell r="K41">
            <v>0.72252807202399127</v>
          </cell>
          <cell r="L41">
            <v>0.67324616545134641</v>
          </cell>
        </row>
        <row r="42">
          <cell r="J42">
            <v>55</v>
          </cell>
          <cell r="K42">
            <v>0.72116889351646929</v>
          </cell>
          <cell r="L42">
            <v>0.88604475735478905</v>
          </cell>
        </row>
        <row r="43">
          <cell r="J43">
            <v>56</v>
          </cell>
          <cell r="K43">
            <v>0.65633981956593579</v>
          </cell>
          <cell r="L43">
            <v>0.55949207945687818</v>
          </cell>
        </row>
        <row r="44">
          <cell r="J44">
            <v>57</v>
          </cell>
          <cell r="K44">
            <v>0.67386574059641735</v>
          </cell>
          <cell r="L44">
            <v>0.65758109127483166</v>
          </cell>
        </row>
        <row r="45">
          <cell r="J45">
            <v>58</v>
          </cell>
          <cell r="K45">
            <v>0.59076257395988541</v>
          </cell>
          <cell r="L45">
            <v>0.5526276087503148</v>
          </cell>
        </row>
        <row r="46">
          <cell r="J46">
            <v>59</v>
          </cell>
          <cell r="K46">
            <v>0.58540691185914384</v>
          </cell>
          <cell r="L46">
            <v>0.56303746542620081</v>
          </cell>
        </row>
        <row r="47">
          <cell r="J47">
            <v>60</v>
          </cell>
          <cell r="K47">
            <v>0.67054261149316341</v>
          </cell>
          <cell r="L47">
            <v>0.73882323359316338</v>
          </cell>
        </row>
        <row r="48">
          <cell r="J48">
            <v>61</v>
          </cell>
          <cell r="K48">
            <v>0.59572544594148025</v>
          </cell>
          <cell r="L48">
            <v>0.48687452853910002</v>
          </cell>
        </row>
        <row r="49">
          <cell r="J49">
            <v>62</v>
          </cell>
          <cell r="K49">
            <v>0.57661589490682164</v>
          </cell>
          <cell r="L49">
            <v>0.58262509429218012</v>
          </cell>
        </row>
        <row r="50">
          <cell r="J50">
            <v>63</v>
          </cell>
          <cell r="K50">
            <v>0.53569714011384673</v>
          </cell>
          <cell r="L50">
            <v>0.89562484284636634</v>
          </cell>
        </row>
        <row r="51">
          <cell r="J51">
            <v>64</v>
          </cell>
          <cell r="K51">
            <v>0.55259335000093501</v>
          </cell>
          <cell r="L51">
            <v>0.57638923811918708</v>
          </cell>
        </row>
        <row r="52">
          <cell r="J52">
            <v>65</v>
          </cell>
          <cell r="K52">
            <v>0.5418134433976971</v>
          </cell>
          <cell r="L52">
            <v>0.62884083480009978</v>
          </cell>
        </row>
        <row r="53">
          <cell r="J53">
            <v>66</v>
          </cell>
          <cell r="K53">
            <v>0.49694184835807481</v>
          </cell>
          <cell r="L53">
            <v>0.52074427960774428</v>
          </cell>
        </row>
        <row r="54">
          <cell r="J54">
            <v>67</v>
          </cell>
          <cell r="K54">
            <v>0.49560760890573646</v>
          </cell>
          <cell r="L54">
            <v>0.48931355292934342</v>
          </cell>
        </row>
        <row r="55">
          <cell r="J55">
            <v>68</v>
          </cell>
          <cell r="K55">
            <v>0.53973103228984187</v>
          </cell>
          <cell r="L55">
            <v>0.52755846115162053</v>
          </cell>
        </row>
        <row r="56">
          <cell r="J56">
            <v>69</v>
          </cell>
          <cell r="K56">
            <v>0.54668279392235219</v>
          </cell>
          <cell r="L56">
            <v>0.61297460397284376</v>
          </cell>
        </row>
        <row r="57">
          <cell r="J57">
            <v>70</v>
          </cell>
          <cell r="K57">
            <v>0.51324575568454578</v>
          </cell>
          <cell r="L57">
            <v>0.64820216243399709</v>
          </cell>
        </row>
        <row r="58">
          <cell r="J58">
            <v>71</v>
          </cell>
          <cell r="K58">
            <v>0.51713624829323313</v>
          </cell>
          <cell r="L58">
            <v>0.60887603721397998</v>
          </cell>
        </row>
      </sheetData>
      <sheetData sheetId="21">
        <row r="2">
          <cell r="K2" t="str">
            <v>Rab7</v>
          </cell>
          <cell r="L2" t="str">
            <v>Snx1</v>
          </cell>
        </row>
        <row r="3">
          <cell r="J3">
            <v>1</v>
          </cell>
          <cell r="K3">
            <v>3.6995770745223457E-2</v>
          </cell>
          <cell r="L3">
            <v>0.27609493579946964</v>
          </cell>
        </row>
        <row r="4">
          <cell r="J4">
            <v>2</v>
          </cell>
          <cell r="K4">
            <v>0</v>
          </cell>
          <cell r="L4">
            <v>0.51381323719581495</v>
          </cell>
        </row>
        <row r="5">
          <cell r="J5">
            <v>3</v>
          </cell>
          <cell r="K5">
            <v>8.6335131981897506E-4</v>
          </cell>
          <cell r="L5">
            <v>0.32403307339629311</v>
          </cell>
        </row>
        <row r="6">
          <cell r="J6">
            <v>4</v>
          </cell>
          <cell r="K6">
            <v>7.7153274026541929E-2</v>
          </cell>
          <cell r="L6">
            <v>0.16118708935825557</v>
          </cell>
        </row>
        <row r="7">
          <cell r="J7">
            <v>5</v>
          </cell>
          <cell r="K7">
            <v>0.13824121335861159</v>
          </cell>
          <cell r="L7">
            <v>0.54644251995245363</v>
          </cell>
        </row>
        <row r="8">
          <cell r="J8">
            <v>6</v>
          </cell>
          <cell r="K8">
            <v>0.18520052501093745</v>
          </cell>
          <cell r="L8">
            <v>0.5565003853338033</v>
          </cell>
        </row>
        <row r="9">
          <cell r="J9">
            <v>7</v>
          </cell>
          <cell r="K9">
            <v>7.7812454426133923E-2</v>
          </cell>
          <cell r="L9">
            <v>0.45714957482659957</v>
          </cell>
        </row>
        <row r="10">
          <cell r="J10">
            <v>8</v>
          </cell>
          <cell r="K10">
            <v>0.30254630304798019</v>
          </cell>
          <cell r="L10">
            <v>0.5990699740062958</v>
          </cell>
        </row>
        <row r="11">
          <cell r="J11">
            <v>9</v>
          </cell>
          <cell r="K11">
            <v>0.25288610179378718</v>
          </cell>
          <cell r="L11">
            <v>0.69962250349412891</v>
          </cell>
        </row>
        <row r="12">
          <cell r="J12">
            <v>10</v>
          </cell>
          <cell r="K12">
            <v>0.15618492051917759</v>
          </cell>
          <cell r="L12">
            <v>0.93525085883720638</v>
          </cell>
        </row>
        <row r="13">
          <cell r="J13">
            <v>11</v>
          </cell>
          <cell r="K13">
            <v>0.15784162170045216</v>
          </cell>
          <cell r="L13">
            <v>0.64273678435675385</v>
          </cell>
        </row>
        <row r="14">
          <cell r="J14">
            <v>12</v>
          </cell>
          <cell r="K14">
            <v>0.16519760828350577</v>
          </cell>
          <cell r="L14">
            <v>0.54595921992763585</v>
          </cell>
        </row>
        <row r="15">
          <cell r="J15">
            <v>13</v>
          </cell>
          <cell r="K15">
            <v>0.1285051771911912</v>
          </cell>
          <cell r="L15">
            <v>0.41390075368679552</v>
          </cell>
        </row>
        <row r="16">
          <cell r="J16">
            <v>14</v>
          </cell>
          <cell r="K16">
            <v>0.10511885664284669</v>
          </cell>
          <cell r="L16">
            <v>0.48174562744099197</v>
          </cell>
        </row>
        <row r="17">
          <cell r="J17">
            <v>15</v>
          </cell>
          <cell r="K17">
            <v>0.15205483447571819</v>
          </cell>
          <cell r="L17">
            <v>0.45503350444766649</v>
          </cell>
        </row>
        <row r="18">
          <cell r="J18">
            <v>16</v>
          </cell>
          <cell r="K18">
            <v>0.17831121481697518</v>
          </cell>
          <cell r="L18">
            <v>0.30612484815235746</v>
          </cell>
        </row>
        <row r="19">
          <cell r="J19">
            <v>17</v>
          </cell>
          <cell r="K19">
            <v>0.23617908706431379</v>
          </cell>
          <cell r="L19">
            <v>0.73465522421202478</v>
          </cell>
        </row>
        <row r="20">
          <cell r="J20">
            <v>18</v>
          </cell>
          <cell r="K20">
            <v>0.18671722327548457</v>
          </cell>
          <cell r="L20">
            <v>0.40790522094648435</v>
          </cell>
        </row>
        <row r="21">
          <cell r="J21">
            <v>19</v>
          </cell>
          <cell r="K21">
            <v>0.18576637013271102</v>
          </cell>
          <cell r="L21">
            <v>0.48845957913711391</v>
          </cell>
        </row>
        <row r="22">
          <cell r="J22">
            <v>20</v>
          </cell>
          <cell r="K22">
            <v>0.18455884497593697</v>
          </cell>
          <cell r="L22">
            <v>0.56192118290946613</v>
          </cell>
        </row>
        <row r="23">
          <cell r="J23">
            <v>21</v>
          </cell>
          <cell r="K23">
            <v>0.25528365174274448</v>
          </cell>
          <cell r="L23">
            <v>0.56232610995728671</v>
          </cell>
        </row>
        <row r="24">
          <cell r="J24">
            <v>22</v>
          </cell>
          <cell r="K24">
            <v>0.34356132419425384</v>
          </cell>
          <cell r="L24">
            <v>0.7899081729952846</v>
          </cell>
        </row>
        <row r="25">
          <cell r="J25">
            <v>23</v>
          </cell>
          <cell r="K25">
            <v>0.40818433717369113</v>
          </cell>
          <cell r="L25">
            <v>0.87287903131000477</v>
          </cell>
        </row>
        <row r="26">
          <cell r="J26">
            <v>24</v>
          </cell>
          <cell r="K26">
            <v>0.42108210587720585</v>
          </cell>
          <cell r="L26">
            <v>0.72310827226772245</v>
          </cell>
        </row>
        <row r="27">
          <cell r="J27">
            <v>25</v>
          </cell>
          <cell r="K27">
            <v>0.50849642700889619</v>
          </cell>
          <cell r="L27">
            <v>0.80801233068171463</v>
          </cell>
        </row>
        <row r="28">
          <cell r="J28">
            <v>26</v>
          </cell>
          <cell r="K28">
            <v>0.63592824850517726</v>
          </cell>
          <cell r="L28">
            <v>0.90315712475671739</v>
          </cell>
        </row>
        <row r="29">
          <cell r="J29">
            <v>27</v>
          </cell>
          <cell r="K29">
            <v>0.79766661805454298</v>
          </cell>
          <cell r="L29">
            <v>0.96530689551575943</v>
          </cell>
        </row>
        <row r="30">
          <cell r="J30">
            <v>28</v>
          </cell>
          <cell r="K30">
            <v>0.87670409800204185</v>
          </cell>
          <cell r="L30">
            <v>1</v>
          </cell>
        </row>
        <row r="31">
          <cell r="J31">
            <v>29</v>
          </cell>
          <cell r="K31">
            <v>0.96863351319819224</v>
          </cell>
          <cell r="L31">
            <v>0.85682563318834315</v>
          </cell>
        </row>
        <row r="32">
          <cell r="J32">
            <v>30</v>
          </cell>
          <cell r="K32">
            <v>1</v>
          </cell>
          <cell r="L32">
            <v>0.97488146087229122</v>
          </cell>
        </row>
        <row r="33">
          <cell r="J33">
            <v>31</v>
          </cell>
          <cell r="K33">
            <v>0.86356715764911773</v>
          </cell>
          <cell r="L33">
            <v>0.61445720182347852</v>
          </cell>
        </row>
        <row r="34">
          <cell r="J34">
            <v>32</v>
          </cell>
          <cell r="K34">
            <v>0.76199504156336606</v>
          </cell>
          <cell r="L34">
            <v>0.51892054286348765</v>
          </cell>
        </row>
        <row r="35">
          <cell r="J35">
            <v>33</v>
          </cell>
          <cell r="K35">
            <v>0.63542657138690395</v>
          </cell>
          <cell r="L35">
            <v>0.44744438784173868</v>
          </cell>
        </row>
        <row r="36">
          <cell r="J36">
            <v>34</v>
          </cell>
          <cell r="K36">
            <v>0.63994166545136399</v>
          </cell>
          <cell r="L36">
            <v>0.54594615776480249</v>
          </cell>
        </row>
        <row r="37">
          <cell r="J37">
            <v>35</v>
          </cell>
          <cell r="K37">
            <v>0.57535948665597214</v>
          </cell>
          <cell r="L37">
            <v>0.46735112399911238</v>
          </cell>
        </row>
        <row r="38">
          <cell r="J38">
            <v>36</v>
          </cell>
          <cell r="K38">
            <v>0.53325360945019695</v>
          </cell>
          <cell r="L38">
            <v>0.20404404561307232</v>
          </cell>
        </row>
        <row r="39">
          <cell r="J39">
            <v>37</v>
          </cell>
          <cell r="K39">
            <v>0.53733702785474691</v>
          </cell>
          <cell r="L39">
            <v>0.37144872447979943</v>
          </cell>
        </row>
        <row r="40">
          <cell r="J40">
            <v>38</v>
          </cell>
          <cell r="K40">
            <v>0.53666618054542825</v>
          </cell>
          <cell r="L40">
            <v>0.5172355238580405</v>
          </cell>
        </row>
        <row r="41">
          <cell r="J41">
            <v>39</v>
          </cell>
          <cell r="K41">
            <v>0.393443196733265</v>
          </cell>
          <cell r="L41">
            <v>2.2728163329288633E-3</v>
          </cell>
        </row>
        <row r="42">
          <cell r="J42">
            <v>40</v>
          </cell>
          <cell r="K42">
            <v>0.49188274755724087</v>
          </cell>
          <cell r="L42">
            <v>0.31724074872317398</v>
          </cell>
        </row>
        <row r="43">
          <cell r="J43">
            <v>41</v>
          </cell>
          <cell r="K43">
            <v>0.38671722327548486</v>
          </cell>
          <cell r="L43">
            <v>0.32038872996590795</v>
          </cell>
        </row>
        <row r="44">
          <cell r="J44">
            <v>42</v>
          </cell>
          <cell r="K44">
            <v>0.42825142190462301</v>
          </cell>
          <cell r="L44">
            <v>0.4913985657745209</v>
          </cell>
        </row>
        <row r="45">
          <cell r="J45">
            <v>43</v>
          </cell>
          <cell r="K45">
            <v>0.45501531281901686</v>
          </cell>
          <cell r="L45">
            <v>0.15579241610825945</v>
          </cell>
        </row>
        <row r="46">
          <cell r="J46">
            <v>44</v>
          </cell>
          <cell r="K46">
            <v>0.47481989208108505</v>
          </cell>
          <cell r="L46">
            <v>0.161356897475084</v>
          </cell>
        </row>
        <row r="47">
          <cell r="J47">
            <v>45</v>
          </cell>
          <cell r="K47">
            <v>0.400641680035001</v>
          </cell>
          <cell r="L47">
            <v>0.28837336886241616</v>
          </cell>
        </row>
        <row r="48">
          <cell r="J48">
            <v>46</v>
          </cell>
          <cell r="K48">
            <v>0.37161440863351314</v>
          </cell>
          <cell r="L48">
            <v>0.20162754548898174</v>
          </cell>
        </row>
        <row r="49">
          <cell r="J49">
            <v>47</v>
          </cell>
          <cell r="K49">
            <v>0.50272130669388959</v>
          </cell>
          <cell r="L49">
            <v>0</v>
          </cell>
        </row>
        <row r="50">
          <cell r="J50">
            <v>48</v>
          </cell>
          <cell r="K50">
            <v>0.54472801516698266</v>
          </cell>
          <cell r="L50">
            <v>0.15225256998053743</v>
          </cell>
        </row>
        <row r="51">
          <cell r="J51">
            <v>49</v>
          </cell>
          <cell r="K51">
            <v>0.38600554178212065</v>
          </cell>
          <cell r="L51">
            <v>0.27243753020625183</v>
          </cell>
        </row>
        <row r="52">
          <cell r="J52">
            <v>50</v>
          </cell>
          <cell r="K52">
            <v>0.38865976374507777</v>
          </cell>
          <cell r="L52">
            <v>0.24765860731219991</v>
          </cell>
        </row>
        <row r="53">
          <cell r="J53">
            <v>51</v>
          </cell>
          <cell r="K53">
            <v>0.37452530261047112</v>
          </cell>
          <cell r="L53">
            <v>0.3621615267055911</v>
          </cell>
        </row>
        <row r="54">
          <cell r="J54">
            <v>52</v>
          </cell>
          <cell r="K54">
            <v>0.38623887997666617</v>
          </cell>
          <cell r="L54">
            <v>0.1407056180362343</v>
          </cell>
        </row>
        <row r="55">
          <cell r="J55">
            <v>53</v>
          </cell>
          <cell r="K55">
            <v>0.43360653346944733</v>
          </cell>
          <cell r="L55">
            <v>0.42811238684901332</v>
          </cell>
        </row>
        <row r="56">
          <cell r="J56">
            <v>54</v>
          </cell>
          <cell r="K56">
            <v>0.42317631617325357</v>
          </cell>
          <cell r="L56">
            <v>0.99789699178389957</v>
          </cell>
        </row>
        <row r="57">
          <cell r="J57">
            <v>55</v>
          </cell>
          <cell r="K57">
            <v>0.38568470176461989</v>
          </cell>
          <cell r="L57">
            <v>0.15622346748174606</v>
          </cell>
        </row>
        <row r="58">
          <cell r="J58">
            <v>56</v>
          </cell>
          <cell r="K58">
            <v>0.35333819454571974</v>
          </cell>
          <cell r="L58">
            <v>0.26403855950468269</v>
          </cell>
        </row>
        <row r="59">
          <cell r="J59">
            <v>57</v>
          </cell>
          <cell r="K59">
            <v>0.39344903018812916</v>
          </cell>
          <cell r="L59">
            <v>0.31460219183092303</v>
          </cell>
        </row>
        <row r="60">
          <cell r="J60">
            <v>58</v>
          </cell>
          <cell r="K60">
            <v>0.35558407466822223</v>
          </cell>
          <cell r="L60">
            <v>0.3394856120276396</v>
          </cell>
        </row>
        <row r="61">
          <cell r="J61">
            <v>59</v>
          </cell>
          <cell r="K61">
            <v>0.29201108356424105</v>
          </cell>
          <cell r="L61">
            <v>0.37669971393863388</v>
          </cell>
        </row>
        <row r="62">
          <cell r="J62">
            <v>60</v>
          </cell>
          <cell r="K62">
            <v>0.29894122794224887</v>
          </cell>
          <cell r="L62">
            <v>0.36476089710934345</v>
          </cell>
        </row>
        <row r="63">
          <cell r="J63">
            <v>61</v>
          </cell>
          <cell r="K63">
            <v>0.30254630304798019</v>
          </cell>
          <cell r="L63">
            <v>0.58327781914129251</v>
          </cell>
        </row>
        <row r="64">
          <cell r="J64">
            <v>62</v>
          </cell>
          <cell r="K64">
            <v>0.37435029896456201</v>
          </cell>
          <cell r="L64">
            <v>0.36677247018561338</v>
          </cell>
        </row>
        <row r="65">
          <cell r="J65">
            <v>63</v>
          </cell>
          <cell r="K65">
            <v>0.2928569345194692</v>
          </cell>
          <cell r="L65">
            <v>0.39604477709419106</v>
          </cell>
        </row>
        <row r="66">
          <cell r="J66">
            <v>64</v>
          </cell>
          <cell r="K66">
            <v>0.39127315152399006</v>
          </cell>
          <cell r="L66">
            <v>0.49943179591676723</v>
          </cell>
        </row>
        <row r="67">
          <cell r="J67">
            <v>65</v>
          </cell>
          <cell r="K67">
            <v>0.34144961353361525</v>
          </cell>
          <cell r="L67">
            <v>0.30280705879279429</v>
          </cell>
        </row>
      </sheetData>
      <sheetData sheetId="22"/>
      <sheetData sheetId="23">
        <row r="69">
          <cell r="BX69">
            <v>-24</v>
          </cell>
          <cell r="BY69">
            <v>0.21951627774024218</v>
          </cell>
          <cell r="BZ69">
            <v>0.38974507242845802</v>
          </cell>
        </row>
        <row r="70">
          <cell r="BX70">
            <v>-23</v>
          </cell>
          <cell r="BY70">
            <v>0.20137017559619583</v>
          </cell>
          <cell r="BZ70">
            <v>0.40269189470427008</v>
          </cell>
        </row>
        <row r="71">
          <cell r="BX71">
            <v>-22</v>
          </cell>
          <cell r="BY71">
            <v>0.22765005034238406</v>
          </cell>
          <cell r="BZ71">
            <v>0.4259964561150682</v>
          </cell>
        </row>
        <row r="72">
          <cell r="BX72">
            <v>-21</v>
          </cell>
          <cell r="BY72">
            <v>0.24539360584327621</v>
          </cell>
          <cell r="BZ72">
            <v>0.37811487726469806</v>
          </cell>
        </row>
        <row r="73">
          <cell r="BX73">
            <v>-20</v>
          </cell>
          <cell r="BY73">
            <v>0.2692820789790436</v>
          </cell>
          <cell r="BZ73">
            <v>0.47115420833703159</v>
          </cell>
        </row>
        <row r="74">
          <cell r="BX74">
            <v>-19</v>
          </cell>
          <cell r="BY74">
            <v>0.28249875801811719</v>
          </cell>
          <cell r="BZ74">
            <v>0.51524239187711351</v>
          </cell>
        </row>
        <row r="75">
          <cell r="BX75">
            <v>-18</v>
          </cell>
          <cell r="BY75">
            <v>0.19038544645908217</v>
          </cell>
          <cell r="BZ75">
            <v>0.40215092274732483</v>
          </cell>
        </row>
        <row r="76">
          <cell r="BX76">
            <v>-17</v>
          </cell>
          <cell r="BY76">
            <v>0.19415565800431731</v>
          </cell>
          <cell r="BZ76">
            <v>0.40807394301234645</v>
          </cell>
        </row>
        <row r="77">
          <cell r="BX77">
            <v>-16</v>
          </cell>
          <cell r="BY77">
            <v>0.18957985547681674</v>
          </cell>
          <cell r="BZ77">
            <v>0.41455358055251196</v>
          </cell>
        </row>
        <row r="78">
          <cell r="BX78">
            <v>-15</v>
          </cell>
          <cell r="BY78">
            <v>0.19388675144710865</v>
          </cell>
          <cell r="BZ78">
            <v>0.43615187926191323</v>
          </cell>
        </row>
        <row r="79">
          <cell r="AU79">
            <v>-14</v>
          </cell>
          <cell r="AV79">
            <v>3.7225317862513853E-2</v>
          </cell>
          <cell r="AW79">
            <v>0.11902486124452356</v>
          </cell>
          <cell r="BX79">
            <v>-14</v>
          </cell>
          <cell r="BY79">
            <v>0.21056519135816457</v>
          </cell>
          <cell r="BZ79">
            <v>0.52010124738881192</v>
          </cell>
        </row>
        <row r="80">
          <cell r="AU80">
            <v>-13</v>
          </cell>
          <cell r="AV80">
            <v>8.8798357084980115E-2</v>
          </cell>
          <cell r="AW80">
            <v>0.27452226942101005</v>
          </cell>
          <cell r="BX80">
            <v>-13</v>
          </cell>
          <cell r="BY80">
            <v>0.21978451471369098</v>
          </cell>
          <cell r="BZ80">
            <v>0.43724250042648088</v>
          </cell>
        </row>
        <row r="81">
          <cell r="AU81">
            <v>-12</v>
          </cell>
          <cell r="AV81">
            <v>8.9636630797245542E-2</v>
          </cell>
          <cell r="AW81">
            <v>0.33621476272608691</v>
          </cell>
          <cell r="BX81">
            <v>-12</v>
          </cell>
          <cell r="BY81">
            <v>0.21016030069407862</v>
          </cell>
          <cell r="BZ81">
            <v>0.40411109241855309</v>
          </cell>
        </row>
        <row r="82">
          <cell r="S82">
            <v>-11</v>
          </cell>
          <cell r="T82">
            <v>0.16589815779230682</v>
          </cell>
          <cell r="U82">
            <v>0.38796558825720379</v>
          </cell>
          <cell r="AU82">
            <v>-11</v>
          </cell>
          <cell r="AV82">
            <v>5.4621358599112248E-2</v>
          </cell>
          <cell r="AW82">
            <v>0.3846697756394844</v>
          </cell>
          <cell r="BX82">
            <v>-11</v>
          </cell>
          <cell r="BY82">
            <v>0.15726769953607647</v>
          </cell>
          <cell r="BZ82">
            <v>0.34278383039697541</v>
          </cell>
        </row>
        <row r="83">
          <cell r="S83">
            <v>-10</v>
          </cell>
          <cell r="T83">
            <v>0.17181574829436863</v>
          </cell>
          <cell r="U83">
            <v>0.2996937352910346</v>
          </cell>
          <cell r="AU83">
            <v>-10</v>
          </cell>
          <cell r="AV83">
            <v>5.5224053287295162E-2</v>
          </cell>
          <cell r="AW83">
            <v>0.42026255131861595</v>
          </cell>
          <cell r="BX83">
            <v>-10</v>
          </cell>
          <cell r="BY83">
            <v>0.21604069562201023</v>
          </cell>
          <cell r="BZ83">
            <v>0.43634595473853061</v>
          </cell>
        </row>
        <row r="84">
          <cell r="S84">
            <v>-9</v>
          </cell>
          <cell r="T84">
            <v>0.17720356523401493</v>
          </cell>
          <cell r="U84">
            <v>0.59177093549962778</v>
          </cell>
          <cell r="AU84">
            <v>-9</v>
          </cell>
          <cell r="AV84">
            <v>0.1115051417949374</v>
          </cell>
          <cell r="AW84">
            <v>0.45473808411422229</v>
          </cell>
          <cell r="BX84">
            <v>-9</v>
          </cell>
          <cell r="BY84">
            <v>0.22573874396281815</v>
          </cell>
          <cell r="BZ84">
            <v>0.50282246555106513</v>
          </cell>
        </row>
        <row r="85">
          <cell r="S85">
            <v>-8</v>
          </cell>
          <cell r="T85">
            <v>0.10664068374218144</v>
          </cell>
          <cell r="U85">
            <v>0.4331495994654655</v>
          </cell>
          <cell r="AU85">
            <v>-8</v>
          </cell>
          <cell r="AV85">
            <v>0.16588732623808408</v>
          </cell>
          <cell r="AW85">
            <v>0.5125355252031738</v>
          </cell>
          <cell r="BX85">
            <v>-8</v>
          </cell>
          <cell r="BY85">
            <v>0.22918739678501929</v>
          </cell>
          <cell r="BZ85">
            <v>0.37187865802229347</v>
          </cell>
        </row>
        <row r="86">
          <cell r="S86">
            <v>-7</v>
          </cell>
          <cell r="T86">
            <v>0.13680863998078194</v>
          </cell>
          <cell r="U86">
            <v>0.43282473474045063</v>
          </cell>
          <cell r="AU86">
            <v>-7</v>
          </cell>
          <cell r="AV86">
            <v>0.18264201284042203</v>
          </cell>
          <cell r="AW86">
            <v>0.21307475387706662</v>
          </cell>
          <cell r="BX86">
            <v>-7</v>
          </cell>
          <cell r="BY86">
            <v>0.34035604341221021</v>
          </cell>
          <cell r="BZ86">
            <v>0.48421036935779088</v>
          </cell>
        </row>
        <row r="87">
          <cell r="S87">
            <v>-6</v>
          </cell>
          <cell r="T87">
            <v>0.24488899733264824</v>
          </cell>
          <cell r="U87">
            <v>0.61511834625918982</v>
          </cell>
          <cell r="AU87">
            <v>-6</v>
          </cell>
          <cell r="AV87">
            <v>0.15872895502632423</v>
          </cell>
          <cell r="AW87">
            <v>0.2136995985479391</v>
          </cell>
          <cell r="BX87">
            <v>-6</v>
          </cell>
          <cell r="BY87">
            <v>0.35759622647496631</v>
          </cell>
          <cell r="BZ87">
            <v>0.59243928061511975</v>
          </cell>
        </row>
        <row r="88">
          <cell r="S88">
            <v>-5</v>
          </cell>
          <cell r="T88">
            <v>0.1818893409236966</v>
          </cell>
          <cell r="U88">
            <v>0.49014085531926149</v>
          </cell>
          <cell r="AU88">
            <v>-5</v>
          </cell>
          <cell r="AV88">
            <v>0.16777090766606703</v>
          </cell>
          <cell r="AW88">
            <v>0.37539309900741308</v>
          </cell>
          <cell r="BX88">
            <v>-5</v>
          </cell>
          <cell r="BY88">
            <v>0.33090015963303054</v>
          </cell>
          <cell r="BZ88">
            <v>0.53957719343368427</v>
          </cell>
        </row>
        <row r="89">
          <cell r="S89">
            <v>-4</v>
          </cell>
          <cell r="T89">
            <v>0.14199291228572747</v>
          </cell>
          <cell r="U89">
            <v>0.50653554501787801</v>
          </cell>
          <cell r="AU89">
            <v>-4</v>
          </cell>
          <cell r="AV89">
            <v>0.23418988997614104</v>
          </cell>
          <cell r="AW89">
            <v>0.38303321441743376</v>
          </cell>
          <cell r="BX89">
            <v>-4</v>
          </cell>
          <cell r="BY89">
            <v>0.30370798490169632</v>
          </cell>
          <cell r="BZ89">
            <v>0.58977951894758718</v>
          </cell>
        </row>
        <row r="90">
          <cell r="S90">
            <v>-3</v>
          </cell>
          <cell r="T90">
            <v>0.1996947328672955</v>
          </cell>
          <cell r="U90">
            <v>0.58618905619950057</v>
          </cell>
          <cell r="AU90">
            <v>-3</v>
          </cell>
          <cell r="AV90">
            <v>0.26259231569057523</v>
          </cell>
          <cell r="AW90">
            <v>0.42089946921106652</v>
          </cell>
          <cell r="BX90">
            <v>-3</v>
          </cell>
          <cell r="BY90">
            <v>0.39521236702548518</v>
          </cell>
          <cell r="BZ90">
            <v>0.5751593443123324</v>
          </cell>
        </row>
        <row r="91">
          <cell r="S91">
            <v>-2</v>
          </cell>
          <cell r="T91">
            <v>0.32730902506446496</v>
          </cell>
          <cell r="U91">
            <v>0.65827270496201162</v>
          </cell>
          <cell r="AU91">
            <v>-2</v>
          </cell>
          <cell r="AV91">
            <v>0.31453263867897713</v>
          </cell>
          <cell r="AW91">
            <v>0.59349680271581695</v>
          </cell>
          <cell r="BX91">
            <v>-2</v>
          </cell>
          <cell r="BY91">
            <v>0.39609784857424069</v>
          </cell>
          <cell r="BZ91">
            <v>0.56134227980192775</v>
          </cell>
        </row>
        <row r="92">
          <cell r="S92">
            <v>-1</v>
          </cell>
          <cell r="T92">
            <v>0.3820307208573161</v>
          </cell>
          <cell r="U92">
            <v>0.6244420917196265</v>
          </cell>
          <cell r="AU92">
            <v>-1</v>
          </cell>
          <cell r="AV92">
            <v>0.32971087772576085</v>
          </cell>
          <cell r="AW92">
            <v>0.43707933890592271</v>
          </cell>
          <cell r="BX92">
            <v>-1</v>
          </cell>
          <cell r="BY92">
            <v>0.39781862998432688</v>
          </cell>
          <cell r="BZ92">
            <v>0.59904215503880498</v>
          </cell>
        </row>
        <row r="93">
          <cell r="S93">
            <v>0</v>
          </cell>
          <cell r="T93">
            <v>0.50954739815083661</v>
          </cell>
          <cell r="U93">
            <v>0.80111225037145584</v>
          </cell>
          <cell r="AU93">
            <v>0</v>
          </cell>
          <cell r="AV93">
            <v>0.45869659079325864</v>
          </cell>
          <cell r="AW93">
            <v>0.66626672449115454</v>
          </cell>
          <cell r="BX93">
            <v>0</v>
          </cell>
          <cell r="BY93">
            <v>0.48318472085030784</v>
          </cell>
          <cell r="BZ93">
            <v>0.68636319744264251</v>
          </cell>
        </row>
        <row r="94">
          <cell r="S94">
            <v>1</v>
          </cell>
          <cell r="T94">
            <v>0.60025278149781991</v>
          </cell>
          <cell r="U94">
            <v>0.82680819176754572</v>
          </cell>
          <cell r="AU94">
            <v>1</v>
          </cell>
          <cell r="AV94">
            <v>0.5959165051017784</v>
          </cell>
          <cell r="AW94">
            <v>0.74628553375936268</v>
          </cell>
          <cell r="BX94">
            <v>1</v>
          </cell>
          <cell r="BY94">
            <v>0.60243573093592595</v>
          </cell>
          <cell r="BZ94">
            <v>0.73396972255209791</v>
          </cell>
        </row>
        <row r="95">
          <cell r="S95">
            <v>2</v>
          </cell>
          <cell r="T95">
            <v>0.601494610051024</v>
          </cell>
          <cell r="U95">
            <v>0.62277665456685827</v>
          </cell>
          <cell r="AU95">
            <v>2</v>
          </cell>
          <cell r="AV95">
            <v>0.69953658868483981</v>
          </cell>
          <cell r="AW95">
            <v>0.6651098226824449</v>
          </cell>
          <cell r="BX95">
            <v>2</v>
          </cell>
          <cell r="BY95">
            <v>0.61747112169798235</v>
          </cell>
          <cell r="BZ95">
            <v>0.71453610043798965</v>
          </cell>
        </row>
        <row r="96">
          <cell r="S96">
            <v>3</v>
          </cell>
          <cell r="T96">
            <v>0.71906869965576992</v>
          </cell>
          <cell r="U96">
            <v>0.65357929591892983</v>
          </cell>
          <cell r="AU96">
            <v>3</v>
          </cell>
          <cell r="AV96">
            <v>0.78751046900020039</v>
          </cell>
          <cell r="AW96">
            <v>0.58023969471218939</v>
          </cell>
          <cell r="BX96">
            <v>3</v>
          </cell>
          <cell r="BY96">
            <v>0.66478827197383983</v>
          </cell>
          <cell r="BZ96">
            <v>0.75633164987541956</v>
          </cell>
        </row>
        <row r="97">
          <cell r="S97">
            <v>4</v>
          </cell>
          <cell r="T97">
            <v>0.8147616206464845</v>
          </cell>
          <cell r="U97">
            <v>0.71803629713958039</v>
          </cell>
          <cell r="AU97">
            <v>4</v>
          </cell>
          <cell r="AV97">
            <v>0.84239161232483961</v>
          </cell>
          <cell r="AW97">
            <v>0.59235424157074923</v>
          </cell>
          <cell r="BX97">
            <v>4</v>
          </cell>
          <cell r="BY97">
            <v>0.73495421396516758</v>
          </cell>
          <cell r="BZ97">
            <v>0.61930615725702987</v>
          </cell>
        </row>
        <row r="98">
          <cell r="S98">
            <v>5</v>
          </cell>
          <cell r="T98">
            <v>0.83714935300262627</v>
          </cell>
          <cell r="U98">
            <v>0.65037386508542672</v>
          </cell>
          <cell r="AU98">
            <v>5</v>
          </cell>
          <cell r="AV98">
            <v>0.9259532766440044</v>
          </cell>
          <cell r="AW98">
            <v>0.45646100743979701</v>
          </cell>
          <cell r="BX98">
            <v>5</v>
          </cell>
          <cell r="BY98">
            <v>0.79730841184945156</v>
          </cell>
          <cell r="BZ98">
            <v>0.69182206121305201</v>
          </cell>
        </row>
        <row r="99">
          <cell r="S99">
            <v>6</v>
          </cell>
          <cell r="T99">
            <v>0.82583896118898159</v>
          </cell>
          <cell r="U99">
            <v>0.53658795295410255</v>
          </cell>
          <cell r="AU99">
            <v>6</v>
          </cell>
          <cell r="AV99">
            <v>0.91415263040096584</v>
          </cell>
          <cell r="AW99">
            <v>0.53109922844664026</v>
          </cell>
          <cell r="BX99">
            <v>6</v>
          </cell>
          <cell r="BY99">
            <v>0.72106659826774155</v>
          </cell>
          <cell r="BZ99">
            <v>0.57691391122277558</v>
          </cell>
        </row>
        <row r="100">
          <cell r="S100">
            <v>7</v>
          </cell>
          <cell r="T100">
            <v>0.88421882217327874</v>
          </cell>
          <cell r="U100">
            <v>0.36769859547138012</v>
          </cell>
          <cell r="AU100">
            <v>7</v>
          </cell>
          <cell r="AV100">
            <v>0.88292278156771531</v>
          </cell>
          <cell r="AW100">
            <v>0.56266603619648736</v>
          </cell>
          <cell r="BX100">
            <v>7</v>
          </cell>
          <cell r="BY100">
            <v>0.70031386326909828</v>
          </cell>
          <cell r="BZ100">
            <v>0.58880364934835483</v>
          </cell>
        </row>
        <row r="101">
          <cell r="S101">
            <v>8</v>
          </cell>
          <cell r="T101">
            <v>0.88601849570625324</v>
          </cell>
          <cell r="U101">
            <v>0.58127942637248931</v>
          </cell>
          <cell r="AU101">
            <v>8</v>
          </cell>
          <cell r="AV101">
            <v>0.8134187748377032</v>
          </cell>
          <cell r="AW101">
            <v>0.42808971729395578</v>
          </cell>
          <cell r="BX101">
            <v>8</v>
          </cell>
          <cell r="BY101">
            <v>0.75021441515335896</v>
          </cell>
          <cell r="BZ101">
            <v>0.67278934325641315</v>
          </cell>
        </row>
        <row r="102">
          <cell r="S102">
            <v>9</v>
          </cell>
          <cell r="T102">
            <v>0.83472935428252371</v>
          </cell>
          <cell r="U102">
            <v>0.34706201641731688</v>
          </cell>
          <cell r="AU102">
            <v>9</v>
          </cell>
          <cell r="AV102">
            <v>0.74016280817133862</v>
          </cell>
          <cell r="AW102">
            <v>0.4839043368940964</v>
          </cell>
          <cell r="BX102">
            <v>9</v>
          </cell>
          <cell r="BY102">
            <v>0.71582223478335472</v>
          </cell>
          <cell r="BZ102">
            <v>0.77185213630658667</v>
          </cell>
        </row>
        <row r="103">
          <cell r="S103">
            <v>10</v>
          </cell>
          <cell r="T103">
            <v>0.78032373821114243</v>
          </cell>
          <cell r="U103">
            <v>0.45089417827101413</v>
          </cell>
          <cell r="AU103">
            <v>10</v>
          </cell>
          <cell r="AV103">
            <v>0.71538219767951183</v>
          </cell>
          <cell r="AW103">
            <v>0.40049957424818122</v>
          </cell>
          <cell r="BX103">
            <v>10</v>
          </cell>
          <cell r="BY103">
            <v>0.70670032014964679</v>
          </cell>
          <cell r="BZ103">
            <v>0.61204357234591156</v>
          </cell>
        </row>
        <row r="104">
          <cell r="S104">
            <v>11</v>
          </cell>
          <cell r="T104">
            <v>0.76709313255849421</v>
          </cell>
          <cell r="U104">
            <v>0.38251963323671595</v>
          </cell>
          <cell r="AU104">
            <v>11</v>
          </cell>
          <cell r="AV104">
            <v>0.67352373736967674</v>
          </cell>
          <cell r="AW104">
            <v>0.57176037444100103</v>
          </cell>
          <cell r="BX104">
            <v>11</v>
          </cell>
          <cell r="BY104">
            <v>0.64883747749723608</v>
          </cell>
          <cell r="BZ104">
            <v>0.61537097967592547</v>
          </cell>
        </row>
        <row r="105">
          <cell r="S105">
            <v>12</v>
          </cell>
          <cell r="T105">
            <v>0.73299903754960027</v>
          </cell>
          <cell r="U105">
            <v>0.24736500948682236</v>
          </cell>
          <cell r="AU105">
            <v>12</v>
          </cell>
          <cell r="AV105">
            <v>0.63295905113131035</v>
          </cell>
          <cell r="AW105">
            <v>0.46601383409169983</v>
          </cell>
          <cell r="BX105">
            <v>12</v>
          </cell>
          <cell r="BY105">
            <v>0.69174289422756052</v>
          </cell>
          <cell r="BZ105">
            <v>0.70146836824030001</v>
          </cell>
        </row>
        <row r="106">
          <cell r="S106">
            <v>13</v>
          </cell>
          <cell r="T106">
            <v>0.67627048580872806</v>
          </cell>
          <cell r="U106">
            <v>0.28368483268868244</v>
          </cell>
          <cell r="AU106">
            <v>13</v>
          </cell>
          <cell r="AV106">
            <v>0.71818900443237987</v>
          </cell>
          <cell r="AW106">
            <v>0.48224217614905018</v>
          </cell>
          <cell r="BX106">
            <v>13</v>
          </cell>
          <cell r="BY106">
            <v>0.75912187853550805</v>
          </cell>
          <cell r="BZ106">
            <v>0.60496220489674912</v>
          </cell>
        </row>
        <row r="107">
          <cell r="S107">
            <v>14</v>
          </cell>
          <cell r="T107">
            <v>0.65204185892986821</v>
          </cell>
          <cell r="U107">
            <v>0.34441449133948782</v>
          </cell>
          <cell r="AU107">
            <v>14</v>
          </cell>
          <cell r="AV107">
            <v>0.73080297165656805</v>
          </cell>
          <cell r="AW107">
            <v>0.42238632667174164</v>
          </cell>
          <cell r="BX107">
            <v>14</v>
          </cell>
          <cell r="BY107">
            <v>0.73764380476122637</v>
          </cell>
          <cell r="BZ107">
            <v>0.72063391002926691</v>
          </cell>
        </row>
        <row r="108">
          <cell r="S108">
            <v>15</v>
          </cell>
          <cell r="T108">
            <v>0.59007189687134287</v>
          </cell>
          <cell r="U108">
            <v>0.34261724882678146</v>
          </cell>
          <cell r="AU108">
            <v>15</v>
          </cell>
          <cell r="AV108">
            <v>0.775689509909821</v>
          </cell>
          <cell r="AW108">
            <v>0.42266092088201296</v>
          </cell>
          <cell r="BX108">
            <v>15</v>
          </cell>
          <cell r="BY108">
            <v>0.70920183534352754</v>
          </cell>
          <cell r="BZ108">
            <v>0.61754445921657364</v>
          </cell>
        </row>
        <row r="109">
          <cell r="S109">
            <v>16</v>
          </cell>
          <cell r="T109">
            <v>0.58793960806103518</v>
          </cell>
          <cell r="U109">
            <v>0.23024775736602465</v>
          </cell>
          <cell r="AU109">
            <v>16</v>
          </cell>
          <cell r="AV109">
            <v>0.70982557333954011</v>
          </cell>
          <cell r="AW109">
            <v>0.64732227062874015</v>
          </cell>
          <cell r="BX109">
            <v>16</v>
          </cell>
          <cell r="BY109">
            <v>0.73933464461860321</v>
          </cell>
          <cell r="BZ109">
            <v>0.57402441754446265</v>
          </cell>
        </row>
        <row r="110">
          <cell r="S110">
            <v>17</v>
          </cell>
          <cell r="T110">
            <v>0.55941874273795089</v>
          </cell>
          <cell r="U110">
            <v>0.3611067582446072</v>
          </cell>
          <cell r="AU110">
            <v>17</v>
          </cell>
          <cell r="AV110">
            <v>0.66221977924123177</v>
          </cell>
          <cell r="AW110">
            <v>0.47005893473502813</v>
          </cell>
          <cell r="BX110">
            <v>17</v>
          </cell>
          <cell r="BY110">
            <v>0.75281973535562696</v>
          </cell>
          <cell r="BZ110">
            <v>0.62422393681360333</v>
          </cell>
        </row>
        <row r="111">
          <cell r="S111">
            <v>18</v>
          </cell>
          <cell r="T111">
            <v>0.49054377981675734</v>
          </cell>
          <cell r="U111">
            <v>0.29015488669760398</v>
          </cell>
          <cell r="AU111">
            <v>18</v>
          </cell>
          <cell r="AV111">
            <v>0.61819758093953359</v>
          </cell>
          <cell r="AW111">
            <v>0.37807418906470308</v>
          </cell>
          <cell r="BX111">
            <v>18</v>
          </cell>
          <cell r="BY111">
            <v>0.69623539964481096</v>
          </cell>
          <cell r="BZ111">
            <v>0.56230784690968194</v>
          </cell>
        </row>
        <row r="112">
          <cell r="S112">
            <v>19</v>
          </cell>
          <cell r="T112">
            <v>0.45947054640934182</v>
          </cell>
          <cell r="U112">
            <v>0.27967568695370998</v>
          </cell>
          <cell r="AU112">
            <v>19</v>
          </cell>
          <cell r="AV112">
            <v>0.59470218035341593</v>
          </cell>
          <cell r="AW112">
            <v>0.51032485807767658</v>
          </cell>
          <cell r="BX112">
            <v>19</v>
          </cell>
          <cell r="BY112">
            <v>0.67868777094961363</v>
          </cell>
          <cell r="BZ112">
            <v>0.60247323300651401</v>
          </cell>
        </row>
        <row r="113">
          <cell r="S113">
            <v>20</v>
          </cell>
          <cell r="T113">
            <v>0.42818313225124932</v>
          </cell>
          <cell r="U113">
            <v>0.22181130817167941</v>
          </cell>
          <cell r="AU113">
            <v>20</v>
          </cell>
          <cell r="AV113">
            <v>0.6477485646851362</v>
          </cell>
          <cell r="AW113">
            <v>0.51720707909792429</v>
          </cell>
          <cell r="BX113">
            <v>20</v>
          </cell>
          <cell r="BY113">
            <v>0.63896741585013273</v>
          </cell>
          <cell r="BZ113">
            <v>0.49087860086005447</v>
          </cell>
        </row>
        <row r="114">
          <cell r="S114">
            <v>21</v>
          </cell>
          <cell r="T114">
            <v>0.39311119199953354</v>
          </cell>
          <cell r="U114">
            <v>9.0748356613602768E-2</v>
          </cell>
          <cell r="AU114">
            <v>21</v>
          </cell>
          <cell r="AV114">
            <v>0.69469698264402246</v>
          </cell>
          <cell r="AW114">
            <v>0.36375197814074511</v>
          </cell>
          <cell r="BX114">
            <v>21</v>
          </cell>
          <cell r="BY114">
            <v>0.6254380533349444</v>
          </cell>
          <cell r="BZ114">
            <v>0.56297489464200123</v>
          </cell>
        </row>
        <row r="115">
          <cell r="S115">
            <v>22</v>
          </cell>
          <cell r="T115">
            <v>0.40508102443572658</v>
          </cell>
          <cell r="U115">
            <v>0.25365265162191347</v>
          </cell>
          <cell r="AU115">
            <v>22</v>
          </cell>
          <cell r="AV115">
            <v>0.63894073729784939</v>
          </cell>
          <cell r="AW115">
            <v>0.30031714069214682</v>
          </cell>
          <cell r="BX115">
            <v>22</v>
          </cell>
          <cell r="BY115">
            <v>0.63753682751333862</v>
          </cell>
          <cell r="BZ115">
            <v>0.55631725839869994</v>
          </cell>
        </row>
        <row r="116">
          <cell r="S116">
            <v>23</v>
          </cell>
          <cell r="T116">
            <v>0.3781516761116625</v>
          </cell>
          <cell r="U116">
            <v>0.22171431806476799</v>
          </cell>
          <cell r="AU116">
            <v>23</v>
          </cell>
          <cell r="AV116">
            <v>0.64056583950247359</v>
          </cell>
          <cell r="AW116">
            <v>0.40674320443354883</v>
          </cell>
          <cell r="BX116">
            <v>23</v>
          </cell>
          <cell r="BY116">
            <v>0.61759406313787069</v>
          </cell>
          <cell r="BZ116">
            <v>0.53736686056223593</v>
          </cell>
        </row>
        <row r="117">
          <cell r="S117">
            <v>24</v>
          </cell>
          <cell r="T117">
            <v>0.43491944609300448</v>
          </cell>
          <cell r="U117">
            <v>0.31497742711772697</v>
          </cell>
          <cell r="AU117">
            <v>24</v>
          </cell>
          <cell r="AV117">
            <v>0.62145426444820218</v>
          </cell>
          <cell r="AW117">
            <v>0.38358365555713486</v>
          </cell>
          <cell r="BX117">
            <v>24</v>
          </cell>
          <cell r="BY117">
            <v>0.6007181130484065</v>
          </cell>
          <cell r="BZ117">
            <v>0.52937266720766551</v>
          </cell>
        </row>
        <row r="118">
          <cell r="S118">
            <v>25</v>
          </cell>
          <cell r="T118">
            <v>0.41751099349701593</v>
          </cell>
          <cell r="U118">
            <v>0.15550825998167406</v>
          </cell>
          <cell r="AU118">
            <v>25</v>
          </cell>
          <cell r="AV118">
            <v>0.5864391154426849</v>
          </cell>
          <cell r="AW118">
            <v>0.2532102978028134</v>
          </cell>
          <cell r="BX118">
            <v>25</v>
          </cell>
          <cell r="BY118">
            <v>0.60676046581657039</v>
          </cell>
          <cell r="BZ118">
            <v>0.56173676744163681</v>
          </cell>
        </row>
        <row r="119">
          <cell r="S119">
            <v>26</v>
          </cell>
          <cell r="T119">
            <v>0.44405789189845546</v>
          </cell>
          <cell r="U119">
            <v>0.17950373971940975</v>
          </cell>
          <cell r="AU119">
            <v>26</v>
          </cell>
          <cell r="AV119">
            <v>0.61008742240270863</v>
          </cell>
          <cell r="AW119">
            <v>0.37509102025822899</v>
          </cell>
          <cell r="BX119">
            <v>26</v>
          </cell>
          <cell r="BY119">
            <v>0.65897631044214522</v>
          </cell>
          <cell r="BZ119">
            <v>0.69684652788043899</v>
          </cell>
        </row>
        <row r="120">
          <cell r="S120">
            <v>27</v>
          </cell>
          <cell r="T120">
            <v>0.35216310907175752</v>
          </cell>
          <cell r="U120">
            <v>0.24798545306861891</v>
          </cell>
          <cell r="AU120">
            <v>27</v>
          </cell>
          <cell r="AV120">
            <v>0.64697971044274472</v>
          </cell>
          <cell r="AW120">
            <v>0.50967052203913032</v>
          </cell>
          <cell r="BX120">
            <v>27</v>
          </cell>
          <cell r="BY120">
            <v>0.60086128119543591</v>
          </cell>
          <cell r="BZ120">
            <v>0.58656495611686843</v>
          </cell>
        </row>
        <row r="121">
          <cell r="S121">
            <v>28</v>
          </cell>
          <cell r="T121">
            <v>0.41956370028183548</v>
          </cell>
          <cell r="U121">
            <v>0.25831575481227687</v>
          </cell>
          <cell r="AU121">
            <v>28</v>
          </cell>
          <cell r="AV121">
            <v>0.64559172990673896</v>
          </cell>
          <cell r="AW121">
            <v>0.46326362515400132</v>
          </cell>
          <cell r="BX121">
            <v>28</v>
          </cell>
          <cell r="BY121">
            <v>0.590149110344661</v>
          </cell>
          <cell r="BZ121">
            <v>0.60496658998972608</v>
          </cell>
        </row>
        <row r="122">
          <cell r="S122">
            <v>29</v>
          </cell>
          <cell r="T122">
            <v>0.3946886388477252</v>
          </cell>
          <cell r="U122">
            <v>0.28584273118382014</v>
          </cell>
          <cell r="BX122">
            <v>29</v>
          </cell>
          <cell r="BY122">
            <v>0.62030282841158912</v>
          </cell>
          <cell r="BZ122">
            <v>0.66445434234730194</v>
          </cell>
        </row>
        <row r="123">
          <cell r="BX123">
            <v>30</v>
          </cell>
          <cell r="BY123">
            <v>0.56599599343507101</v>
          </cell>
          <cell r="BZ123">
            <v>0.62067757793989498</v>
          </cell>
        </row>
        <row r="124">
          <cell r="BX124">
            <v>31</v>
          </cell>
          <cell r="BY124">
            <v>0.54751164009306397</v>
          </cell>
          <cell r="BZ124">
            <v>0.6012365949801769</v>
          </cell>
        </row>
        <row r="125">
          <cell r="BX125">
            <v>32</v>
          </cell>
          <cell r="BY125">
            <v>0.57128197866270114</v>
          </cell>
          <cell r="BZ125">
            <v>0.56798678304194294</v>
          </cell>
        </row>
        <row r="126">
          <cell r="BX126">
            <v>33</v>
          </cell>
          <cell r="BY126">
            <v>0.59454660570055562</v>
          </cell>
          <cell r="BZ126">
            <v>0.52419589641358155</v>
          </cell>
        </row>
        <row r="127">
          <cell r="BX127">
            <v>34</v>
          </cell>
          <cell r="BY127">
            <v>0.62169981390162987</v>
          </cell>
          <cell r="BZ127">
            <v>0.54676012449768607</v>
          </cell>
        </row>
        <row r="128">
          <cell r="BX128">
            <v>35</v>
          </cell>
          <cell r="BY128">
            <v>0.70290514047073671</v>
          </cell>
          <cell r="BZ128">
            <v>0.52705690433541519</v>
          </cell>
        </row>
        <row r="129">
          <cell r="BX129">
            <v>36</v>
          </cell>
          <cell r="BY129">
            <v>0.67505231231555174</v>
          </cell>
          <cell r="BZ129">
            <v>0.50069242490311949</v>
          </cell>
        </row>
        <row r="130">
          <cell r="BX130">
            <v>37</v>
          </cell>
          <cell r="BY130">
            <v>0.70973559349131288</v>
          </cell>
          <cell r="BZ130">
            <v>0.53571745177300278</v>
          </cell>
        </row>
        <row r="131">
          <cell r="BX131">
            <v>38</v>
          </cell>
          <cell r="BY131">
            <v>0.67270515902935812</v>
          </cell>
          <cell r="BZ131">
            <v>0.5929061023101454</v>
          </cell>
        </row>
        <row r="132">
          <cell r="BX132">
            <v>39</v>
          </cell>
          <cell r="BY132">
            <v>0.68537730216485648</v>
          </cell>
          <cell r="BZ132">
            <v>0.58774461955393908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2.xml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3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4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7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6"/>
  <sheetViews>
    <sheetView tabSelected="1" zoomScale="80" zoomScaleNormal="80" workbookViewId="0">
      <selection activeCell="D22" sqref="D22"/>
    </sheetView>
  </sheetViews>
  <sheetFormatPr defaultRowHeight="14.75" x14ac:dyDescent="0.75"/>
  <cols>
    <col min="3" max="4" width="9.1328125" style="1"/>
    <col min="5" max="6" width="9.1328125" style="2"/>
    <col min="9" max="9" width="9.1328125" style="1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31</v>
      </c>
      <c r="H1" t="s">
        <v>32</v>
      </c>
      <c r="M1" t="s">
        <v>33</v>
      </c>
    </row>
    <row r="2" spans="1:15" x14ac:dyDescent="0.75">
      <c r="B2" t="s">
        <v>30</v>
      </c>
      <c r="C2" s="1" t="s">
        <v>26</v>
      </c>
      <c r="D2" s="1" t="s">
        <v>27</v>
      </c>
      <c r="E2" s="2" t="s">
        <v>28</v>
      </c>
      <c r="F2" s="2" t="s">
        <v>29</v>
      </c>
      <c r="H2" t="s">
        <v>30</v>
      </c>
      <c r="I2" s="1" t="s">
        <v>0</v>
      </c>
      <c r="J2" s="2" t="s">
        <v>1</v>
      </c>
      <c r="M2" t="s">
        <v>30</v>
      </c>
      <c r="N2" s="1" t="s">
        <v>0</v>
      </c>
      <c r="O2" s="2" t="s">
        <v>1</v>
      </c>
    </row>
    <row r="3" spans="1:15" x14ac:dyDescent="0.75">
      <c r="B3">
        <v>1</v>
      </c>
      <c r="C3" s="1">
        <v>437.42599999999999</v>
      </c>
      <c r="D3" s="1">
        <v>506.43799999999999</v>
      </c>
      <c r="E3" s="2">
        <v>693.53700000000003</v>
      </c>
      <c r="F3" s="2">
        <v>713.16700000000003</v>
      </c>
      <c r="H3">
        <f>B3</f>
        <v>1</v>
      </c>
      <c r="I3" s="1">
        <f>C3-D3</f>
        <v>-69.012</v>
      </c>
      <c r="J3" s="2">
        <f>E3-F3</f>
        <v>-19.629999999999995</v>
      </c>
      <c r="M3">
        <f>B3</f>
        <v>1</v>
      </c>
      <c r="N3" s="1">
        <f>(I3-MIN(I$3:I$146))/(MAX(I$3:I$146)-MIN(I$3:I$146))</f>
        <v>8.8804840258508516E-2</v>
      </c>
      <c r="O3" s="2">
        <f>(J3-MIN(J$3:J$146))/(MAX(J$3:J$146)-MIN(J$3:J$146))</f>
        <v>0.48674747525816209</v>
      </c>
    </row>
    <row r="4" spans="1:15" x14ac:dyDescent="0.75">
      <c r="B4">
        <v>2</v>
      </c>
      <c r="C4" s="1">
        <v>450.05099999999999</v>
      </c>
      <c r="D4" s="1">
        <v>516.625</v>
      </c>
      <c r="E4" s="2">
        <v>689.99300000000005</v>
      </c>
      <c r="F4" s="2">
        <v>739.31799999999998</v>
      </c>
      <c r="H4">
        <f t="shared" ref="H4:H67" si="0">B4</f>
        <v>2</v>
      </c>
      <c r="I4" s="1">
        <f t="shared" ref="I4:I67" si="1">C4-D4</f>
        <v>-66.574000000000012</v>
      </c>
      <c r="J4" s="2">
        <f t="shared" ref="J4:J67" si="2">E4-F4</f>
        <v>-49.324999999999932</v>
      </c>
      <c r="M4">
        <f t="shared" ref="M4:M67" si="3">B4</f>
        <v>2</v>
      </c>
      <c r="N4" s="1">
        <f t="shared" ref="N4:N67" si="4">(I4-MIN(I$3:I$146))/(MAX(I$3:I$146)-MIN(I$3:I$146))</f>
        <v>9.5986285148724856E-2</v>
      </c>
      <c r="O4" s="2">
        <f t="shared" ref="O4:O67" si="5">(J4-MIN(J$3:J$146))/(MAX(J$3:J$146)-MIN(J$3:J$146))</f>
        <v>0.11141726809661714</v>
      </c>
    </row>
    <row r="5" spans="1:15" x14ac:dyDescent="0.75">
      <c r="B5">
        <v>3</v>
      </c>
      <c r="C5" s="1">
        <v>466.47800000000001</v>
      </c>
      <c r="D5" s="1">
        <v>544.22900000000004</v>
      </c>
      <c r="E5" s="2">
        <v>721.43399999999997</v>
      </c>
      <c r="F5" s="2">
        <v>762.65099999999995</v>
      </c>
      <c r="H5">
        <f t="shared" si="0"/>
        <v>3</v>
      </c>
      <c r="I5" s="1">
        <f t="shared" si="1"/>
        <v>-77.751000000000033</v>
      </c>
      <c r="J5" s="2">
        <f t="shared" si="2"/>
        <v>-41.216999999999985</v>
      </c>
      <c r="M5">
        <f t="shared" si="3"/>
        <v>3</v>
      </c>
      <c r="N5" s="1">
        <f t="shared" si="4"/>
        <v>6.3062983451453045E-2</v>
      </c>
      <c r="O5" s="2">
        <f t="shared" si="5"/>
        <v>0.21389840363006699</v>
      </c>
    </row>
    <row r="6" spans="1:15" x14ac:dyDescent="0.75">
      <c r="B6">
        <v>4</v>
      </c>
      <c r="C6" s="1">
        <v>481.46300000000002</v>
      </c>
      <c r="D6" s="1">
        <v>556.68200000000002</v>
      </c>
      <c r="E6" s="2">
        <v>746.76499999999999</v>
      </c>
      <c r="F6" s="2">
        <v>791.18200000000002</v>
      </c>
      <c r="H6">
        <f t="shared" si="0"/>
        <v>4</v>
      </c>
      <c r="I6" s="1">
        <f t="shared" si="1"/>
        <v>-75.218999999999994</v>
      </c>
      <c r="J6" s="2">
        <f t="shared" si="2"/>
        <v>-44.41700000000003</v>
      </c>
      <c r="M6">
        <f t="shared" si="3"/>
        <v>4</v>
      </c>
      <c r="N6" s="1">
        <f t="shared" si="4"/>
        <v>7.052131752119388E-2</v>
      </c>
      <c r="O6" s="2">
        <f t="shared" si="5"/>
        <v>0.17345197618716537</v>
      </c>
    </row>
    <row r="7" spans="1:15" x14ac:dyDescent="0.75">
      <c r="B7">
        <v>5</v>
      </c>
      <c r="C7" s="1">
        <v>486.83300000000003</v>
      </c>
      <c r="D7" s="1">
        <v>545.47500000000002</v>
      </c>
      <c r="E7" s="2">
        <v>707</v>
      </c>
      <c r="F7" s="2">
        <v>744.32</v>
      </c>
      <c r="H7">
        <f t="shared" si="0"/>
        <v>5</v>
      </c>
      <c r="I7" s="1">
        <f t="shared" si="1"/>
        <v>-58.641999999999996</v>
      </c>
      <c r="J7" s="2">
        <f t="shared" si="2"/>
        <v>-37.32000000000005</v>
      </c>
      <c r="M7">
        <f t="shared" si="3"/>
        <v>5</v>
      </c>
      <c r="N7" s="1">
        <f t="shared" si="4"/>
        <v>0.11935101889326813</v>
      </c>
      <c r="O7" s="2">
        <f t="shared" si="5"/>
        <v>0.26315456855037406</v>
      </c>
    </row>
    <row r="8" spans="1:15" x14ac:dyDescent="0.75">
      <c r="B8">
        <v>6</v>
      </c>
      <c r="C8" s="1">
        <v>473.89600000000002</v>
      </c>
      <c r="D8" s="1">
        <v>520.375</v>
      </c>
      <c r="E8" s="2">
        <v>658.375</v>
      </c>
      <c r="F8" s="2">
        <v>698.36</v>
      </c>
      <c r="H8">
        <f t="shared" si="0"/>
        <v>6</v>
      </c>
      <c r="I8" s="1">
        <f t="shared" si="1"/>
        <v>-46.478999999999985</v>
      </c>
      <c r="J8" s="2">
        <f t="shared" si="2"/>
        <v>-39.985000000000014</v>
      </c>
      <c r="M8">
        <f t="shared" si="3"/>
        <v>6</v>
      </c>
      <c r="N8" s="1">
        <f t="shared" si="4"/>
        <v>0.15517871134597608</v>
      </c>
      <c r="O8" s="2">
        <f t="shared" si="5"/>
        <v>0.22947027819558352</v>
      </c>
    </row>
    <row r="9" spans="1:15" x14ac:dyDescent="0.75">
      <c r="B9">
        <v>7</v>
      </c>
      <c r="C9" s="1">
        <v>471.68400000000003</v>
      </c>
      <c r="D9" s="1">
        <v>530.07399999999996</v>
      </c>
      <c r="E9" s="2">
        <v>666.93399999999997</v>
      </c>
      <c r="F9" s="2">
        <v>713.17200000000003</v>
      </c>
      <c r="H9">
        <f t="shared" si="0"/>
        <v>7</v>
      </c>
      <c r="I9" s="1">
        <f t="shared" si="1"/>
        <v>-58.38999999999993</v>
      </c>
      <c r="J9" s="2">
        <f t="shared" si="2"/>
        <v>-46.238000000000056</v>
      </c>
      <c r="M9">
        <f t="shared" si="3"/>
        <v>7</v>
      </c>
      <c r="N9" s="1">
        <f t="shared" si="4"/>
        <v>0.1200933175447591</v>
      </c>
      <c r="O9" s="2">
        <f t="shared" si="5"/>
        <v>0.15043543107043916</v>
      </c>
    </row>
    <row r="10" spans="1:15" x14ac:dyDescent="0.75">
      <c r="B10">
        <v>8</v>
      </c>
      <c r="C10" s="1">
        <v>464.65800000000002</v>
      </c>
      <c r="D10" s="1">
        <v>521.76</v>
      </c>
      <c r="E10" s="2">
        <v>621.66399999999999</v>
      </c>
      <c r="F10" s="2">
        <v>665.58299999999997</v>
      </c>
      <c r="H10">
        <f t="shared" si="0"/>
        <v>8</v>
      </c>
      <c r="I10" s="1">
        <f t="shared" si="1"/>
        <v>-57.101999999999975</v>
      </c>
      <c r="J10" s="2">
        <f t="shared" si="2"/>
        <v>-43.918999999999983</v>
      </c>
      <c r="M10">
        <f t="shared" si="3"/>
        <v>8</v>
      </c>
      <c r="N10" s="1">
        <f t="shared" si="4"/>
        <v>0.12388728843015631</v>
      </c>
      <c r="O10" s="2">
        <f t="shared" si="5"/>
        <v>0.17974645145796744</v>
      </c>
    </row>
    <row r="11" spans="1:15" x14ac:dyDescent="0.75">
      <c r="B11">
        <v>9</v>
      </c>
      <c r="C11" s="1">
        <v>479.625</v>
      </c>
      <c r="D11" s="1">
        <v>543.81899999999996</v>
      </c>
      <c r="E11" s="2">
        <v>657.89499999999998</v>
      </c>
      <c r="F11" s="2">
        <v>674.37300000000005</v>
      </c>
      <c r="H11">
        <f t="shared" si="0"/>
        <v>9</v>
      </c>
      <c r="I11" s="1">
        <f t="shared" si="1"/>
        <v>-64.19399999999996</v>
      </c>
      <c r="J11" s="2">
        <f t="shared" si="2"/>
        <v>-16.478000000000065</v>
      </c>
      <c r="M11">
        <f t="shared" si="3"/>
        <v>9</v>
      </c>
      <c r="N11" s="1">
        <f t="shared" si="4"/>
        <v>0.10299688352391574</v>
      </c>
      <c r="O11" s="2">
        <f t="shared" si="5"/>
        <v>0.52658720628941869</v>
      </c>
    </row>
    <row r="12" spans="1:15" x14ac:dyDescent="0.75">
      <c r="B12">
        <v>10</v>
      </c>
      <c r="C12" s="1">
        <v>457.79599999999999</v>
      </c>
      <c r="D12" s="1">
        <v>556.95600000000002</v>
      </c>
      <c r="E12" s="2">
        <v>668.88800000000003</v>
      </c>
      <c r="F12" s="2">
        <v>707.21600000000001</v>
      </c>
      <c r="H12">
        <f t="shared" si="0"/>
        <v>10</v>
      </c>
      <c r="I12" s="1">
        <f t="shared" si="1"/>
        <v>-99.160000000000025</v>
      </c>
      <c r="J12" s="2">
        <f t="shared" si="2"/>
        <v>-38.327999999999975</v>
      </c>
      <c r="M12">
        <f t="shared" si="3"/>
        <v>10</v>
      </c>
      <c r="N12" s="1">
        <f t="shared" si="4"/>
        <v>0</v>
      </c>
      <c r="O12" s="2">
        <f t="shared" si="5"/>
        <v>0.25041394390586119</v>
      </c>
    </row>
    <row r="13" spans="1:15" x14ac:dyDescent="0.75">
      <c r="B13">
        <v>11</v>
      </c>
      <c r="C13" s="1">
        <v>521.45500000000004</v>
      </c>
      <c r="D13" s="1">
        <v>547.33500000000004</v>
      </c>
      <c r="E13" s="2">
        <v>649.74400000000003</v>
      </c>
      <c r="F13" s="2">
        <v>672.88199999999995</v>
      </c>
      <c r="H13">
        <f t="shared" si="0"/>
        <v>11</v>
      </c>
      <c r="I13" s="1">
        <f t="shared" si="1"/>
        <v>-25.879999999999995</v>
      </c>
      <c r="J13" s="2">
        <f t="shared" si="2"/>
        <v>-23.13799999999992</v>
      </c>
      <c r="M13">
        <f t="shared" si="3"/>
        <v>11</v>
      </c>
      <c r="N13" s="1">
        <f t="shared" si="4"/>
        <v>0.21585573484620874</v>
      </c>
      <c r="O13" s="2">
        <f t="shared" si="5"/>
        <v>0.44240807917388275</v>
      </c>
    </row>
    <row r="14" spans="1:15" x14ac:dyDescent="0.75">
      <c r="B14">
        <v>12</v>
      </c>
      <c r="C14" s="1">
        <v>483.82900000000001</v>
      </c>
      <c r="D14" s="1">
        <v>524.79399999999998</v>
      </c>
      <c r="E14" s="2">
        <v>634</v>
      </c>
      <c r="F14" s="2">
        <v>677.53899999999999</v>
      </c>
      <c r="H14">
        <f t="shared" si="0"/>
        <v>12</v>
      </c>
      <c r="I14" s="1">
        <f t="shared" si="1"/>
        <v>-40.964999999999975</v>
      </c>
      <c r="J14" s="2">
        <f t="shared" si="2"/>
        <v>-43.538999999999987</v>
      </c>
      <c r="M14">
        <f t="shared" si="3"/>
        <v>12</v>
      </c>
      <c r="N14" s="1">
        <f t="shared" si="4"/>
        <v>0.17142091279169108</v>
      </c>
      <c r="O14" s="2">
        <f t="shared" si="5"/>
        <v>0.18454946471681188</v>
      </c>
    </row>
    <row r="15" spans="1:15" x14ac:dyDescent="0.75">
      <c r="B15">
        <v>13</v>
      </c>
      <c r="C15" s="1">
        <v>497.04599999999999</v>
      </c>
      <c r="D15" s="1">
        <v>519.06399999999996</v>
      </c>
      <c r="E15" s="2">
        <v>642.63800000000003</v>
      </c>
      <c r="F15" s="2">
        <v>694.01499999999999</v>
      </c>
      <c r="H15">
        <f t="shared" si="0"/>
        <v>13</v>
      </c>
      <c r="I15" s="1">
        <f t="shared" si="1"/>
        <v>-22.017999999999972</v>
      </c>
      <c r="J15" s="2">
        <f t="shared" si="2"/>
        <v>-51.376999999999953</v>
      </c>
      <c r="M15">
        <f t="shared" si="3"/>
        <v>13</v>
      </c>
      <c r="N15" s="1">
        <f t="shared" si="4"/>
        <v>0.227231756243262</v>
      </c>
      <c r="O15" s="2">
        <f t="shared" si="5"/>
        <v>8.5480996498856585E-2</v>
      </c>
    </row>
    <row r="16" spans="1:15" x14ac:dyDescent="0.75">
      <c r="B16">
        <v>14</v>
      </c>
      <c r="C16" s="1">
        <v>488.76900000000001</v>
      </c>
      <c r="D16" s="1">
        <v>514.73599999999999</v>
      </c>
      <c r="E16" s="2">
        <v>645.67899999999997</v>
      </c>
      <c r="F16" s="2">
        <v>695.51400000000001</v>
      </c>
      <c r="H16">
        <f t="shared" si="0"/>
        <v>14</v>
      </c>
      <c r="I16" s="1">
        <f t="shared" si="1"/>
        <v>-25.966999999999985</v>
      </c>
      <c r="J16" s="2">
        <f t="shared" si="2"/>
        <v>-49.835000000000036</v>
      </c>
      <c r="M16">
        <f t="shared" si="3"/>
        <v>14</v>
      </c>
      <c r="N16" s="1">
        <f t="shared" si="4"/>
        <v>0.21559946507367028</v>
      </c>
      <c r="O16" s="2">
        <f t="shared" si="5"/>
        <v>0.10497111872290348</v>
      </c>
    </row>
    <row r="17" spans="2:15" x14ac:dyDescent="0.75">
      <c r="B17">
        <v>15</v>
      </c>
      <c r="C17" s="1">
        <v>505.56400000000002</v>
      </c>
      <c r="D17" s="1">
        <v>518.66999999999996</v>
      </c>
      <c r="E17" s="2">
        <v>615.596</v>
      </c>
      <c r="F17" s="2">
        <v>662.50900000000001</v>
      </c>
      <c r="H17">
        <f t="shared" si="0"/>
        <v>15</v>
      </c>
      <c r="I17" s="1">
        <f t="shared" si="1"/>
        <v>-13.105999999999938</v>
      </c>
      <c r="J17" s="2">
        <f t="shared" si="2"/>
        <v>-46.913000000000011</v>
      </c>
      <c r="M17">
        <f t="shared" si="3"/>
        <v>15</v>
      </c>
      <c r="N17" s="1">
        <f t="shared" si="4"/>
        <v>0.25348320696582505</v>
      </c>
      <c r="O17" s="2">
        <f t="shared" si="5"/>
        <v>0.1419037627817028</v>
      </c>
    </row>
    <row r="18" spans="2:15" x14ac:dyDescent="0.75">
      <c r="B18">
        <v>16</v>
      </c>
      <c r="C18" s="1">
        <v>534.64099999999996</v>
      </c>
      <c r="D18" s="1">
        <v>546.16</v>
      </c>
      <c r="E18" s="2">
        <v>618.79499999999996</v>
      </c>
      <c r="F18" s="2">
        <v>661.19799999999998</v>
      </c>
      <c r="H18">
        <f t="shared" si="0"/>
        <v>16</v>
      </c>
      <c r="I18" s="1">
        <f t="shared" si="1"/>
        <v>-11.519000000000005</v>
      </c>
      <c r="J18" s="2">
        <f t="shared" si="2"/>
        <v>-42.40300000000002</v>
      </c>
      <c r="M18">
        <f t="shared" si="3"/>
        <v>16</v>
      </c>
      <c r="N18" s="1">
        <f t="shared" si="4"/>
        <v>0.2581579210924751</v>
      </c>
      <c r="O18" s="2">
        <f t="shared" si="5"/>
        <v>0.19890794645904133</v>
      </c>
    </row>
    <row r="19" spans="2:15" x14ac:dyDescent="0.75">
      <c r="B19">
        <v>17</v>
      </c>
      <c r="C19" s="1">
        <v>531.98699999999997</v>
      </c>
      <c r="D19" s="1">
        <v>553.33000000000004</v>
      </c>
      <c r="E19" s="2">
        <v>631.39700000000005</v>
      </c>
      <c r="F19" s="2">
        <v>667.25900000000001</v>
      </c>
      <c r="H19">
        <f t="shared" si="0"/>
        <v>17</v>
      </c>
      <c r="I19" s="1">
        <f t="shared" si="1"/>
        <v>-21.343000000000075</v>
      </c>
      <c r="J19" s="2">
        <f t="shared" si="2"/>
        <v>-35.861999999999966</v>
      </c>
      <c r="M19">
        <f t="shared" si="3"/>
        <v>17</v>
      </c>
      <c r="N19" s="1">
        <f t="shared" si="4"/>
        <v>0.22922005620261202</v>
      </c>
      <c r="O19" s="2">
        <f t="shared" si="5"/>
        <v>0.28158297205404692</v>
      </c>
    </row>
    <row r="20" spans="2:15" x14ac:dyDescent="0.75">
      <c r="B20">
        <v>18</v>
      </c>
      <c r="C20" s="1">
        <v>555.22400000000005</v>
      </c>
      <c r="D20" s="1">
        <v>534.81600000000003</v>
      </c>
      <c r="E20" s="2">
        <v>632.76900000000001</v>
      </c>
      <c r="F20" s="2">
        <v>668.04200000000003</v>
      </c>
      <c r="H20">
        <f t="shared" si="0"/>
        <v>18</v>
      </c>
      <c r="I20" s="1">
        <f t="shared" si="1"/>
        <v>20.408000000000015</v>
      </c>
      <c r="J20" s="2">
        <f t="shared" si="2"/>
        <v>-35.273000000000025</v>
      </c>
      <c r="M20">
        <f t="shared" si="3"/>
        <v>18</v>
      </c>
      <c r="N20" s="1">
        <f t="shared" si="4"/>
        <v>0.3522030363549602</v>
      </c>
      <c r="O20" s="2">
        <f t="shared" si="5"/>
        <v>0.28902764260525515</v>
      </c>
    </row>
    <row r="21" spans="2:15" x14ac:dyDescent="0.75">
      <c r="B21">
        <v>19</v>
      </c>
      <c r="C21" s="1">
        <v>539.678</v>
      </c>
      <c r="D21" s="1">
        <v>543.94600000000003</v>
      </c>
      <c r="E21" s="2">
        <v>616.625</v>
      </c>
      <c r="F21" s="2">
        <v>674.76499999999999</v>
      </c>
      <c r="H21">
        <f t="shared" si="0"/>
        <v>19</v>
      </c>
      <c r="I21" s="1">
        <f t="shared" si="1"/>
        <v>-4.2680000000000291</v>
      </c>
      <c r="J21" s="2">
        <f t="shared" si="2"/>
        <v>-58.139999999999986</v>
      </c>
      <c r="M21">
        <f t="shared" si="3"/>
        <v>19</v>
      </c>
      <c r="N21" s="1">
        <f t="shared" si="4"/>
        <v>0.27951668110025152</v>
      </c>
      <c r="O21" s="2">
        <f t="shared" si="5"/>
        <v>0</v>
      </c>
    </row>
    <row r="22" spans="2:15" x14ac:dyDescent="0.75">
      <c r="B22">
        <v>20</v>
      </c>
      <c r="C22" s="1">
        <v>550.38199999999995</v>
      </c>
      <c r="D22" s="1">
        <v>550.63699999999994</v>
      </c>
      <c r="E22" s="2">
        <v>621.17100000000005</v>
      </c>
      <c r="F22" s="2">
        <v>654.21100000000001</v>
      </c>
      <c r="H22">
        <f t="shared" si="0"/>
        <v>20</v>
      </c>
      <c r="I22" s="1">
        <f t="shared" si="1"/>
        <v>-0.25499999999999545</v>
      </c>
      <c r="J22" s="2">
        <f t="shared" si="2"/>
        <v>-33.039999999999964</v>
      </c>
      <c r="M22">
        <f t="shared" si="3"/>
        <v>20</v>
      </c>
      <c r="N22" s="1">
        <f t="shared" si="4"/>
        <v>0.29133749256228536</v>
      </c>
      <c r="O22" s="2">
        <f t="shared" si="5"/>
        <v>0.31725166525525533</v>
      </c>
    </row>
    <row r="23" spans="2:15" x14ac:dyDescent="0.75">
      <c r="B23">
        <v>21</v>
      </c>
      <c r="C23" s="1">
        <v>602.827</v>
      </c>
      <c r="D23" s="1">
        <v>553.21199999999999</v>
      </c>
      <c r="E23" s="2">
        <v>650.73099999999999</v>
      </c>
      <c r="F23" s="2">
        <v>667.74099999999999</v>
      </c>
      <c r="H23">
        <f t="shared" si="0"/>
        <v>21</v>
      </c>
      <c r="I23" s="1">
        <f t="shared" si="1"/>
        <v>49.615000000000009</v>
      </c>
      <c r="J23" s="2">
        <f t="shared" si="2"/>
        <v>-17.009999999999991</v>
      </c>
      <c r="M23">
        <f t="shared" si="3"/>
        <v>21</v>
      </c>
      <c r="N23" s="1">
        <f t="shared" si="4"/>
        <v>0.43823603918865583</v>
      </c>
      <c r="O23" s="2">
        <f t="shared" si="5"/>
        <v>0.51986298772703732</v>
      </c>
    </row>
    <row r="24" spans="2:15" x14ac:dyDescent="0.75">
      <c r="B24">
        <v>22</v>
      </c>
      <c r="C24" s="1">
        <v>586.73099999999999</v>
      </c>
      <c r="D24" s="1">
        <v>529.91499999999996</v>
      </c>
      <c r="E24" s="2">
        <v>618.27599999999995</v>
      </c>
      <c r="F24" s="2">
        <v>649.31100000000004</v>
      </c>
      <c r="H24">
        <f t="shared" si="0"/>
        <v>22</v>
      </c>
      <c r="I24" s="1">
        <f t="shared" si="1"/>
        <v>56.816000000000031</v>
      </c>
      <c r="J24" s="2">
        <f t="shared" si="2"/>
        <v>-31.035000000000082</v>
      </c>
      <c r="M24">
        <f t="shared" si="3"/>
        <v>22</v>
      </c>
      <c r="N24" s="1">
        <f t="shared" si="4"/>
        <v>0.45944751771796194</v>
      </c>
      <c r="O24" s="2">
        <f t="shared" si="5"/>
        <v>0.3425938799499465</v>
      </c>
    </row>
    <row r="25" spans="2:15" x14ac:dyDescent="0.75">
      <c r="B25">
        <v>23</v>
      </c>
      <c r="C25" s="1">
        <v>631.60299999999995</v>
      </c>
      <c r="D25" s="1">
        <v>572.39599999999996</v>
      </c>
      <c r="E25" s="2">
        <v>605.19200000000001</v>
      </c>
      <c r="F25" s="2">
        <v>633.17899999999997</v>
      </c>
      <c r="H25">
        <f t="shared" si="0"/>
        <v>23</v>
      </c>
      <c r="I25" s="1">
        <f t="shared" si="1"/>
        <v>59.206999999999994</v>
      </c>
      <c r="J25" s="2">
        <f t="shared" si="2"/>
        <v>-27.986999999999966</v>
      </c>
      <c r="M25">
        <f t="shared" si="3"/>
        <v>23</v>
      </c>
      <c r="N25" s="1">
        <f t="shared" si="4"/>
        <v>0.46649051801841607</v>
      </c>
      <c r="O25" s="2">
        <f t="shared" si="5"/>
        <v>0.38111910208931121</v>
      </c>
    </row>
    <row r="26" spans="2:15" x14ac:dyDescent="0.75">
      <c r="B26">
        <v>24</v>
      </c>
      <c r="C26" s="1">
        <v>621.75</v>
      </c>
      <c r="D26" s="1">
        <v>586.70699999999999</v>
      </c>
      <c r="E26" s="2">
        <v>601.76300000000003</v>
      </c>
      <c r="F26" s="2">
        <v>636.803</v>
      </c>
      <c r="H26">
        <f t="shared" si="0"/>
        <v>24</v>
      </c>
      <c r="I26" s="1">
        <f t="shared" si="1"/>
        <v>35.043000000000006</v>
      </c>
      <c r="J26" s="2">
        <f t="shared" si="2"/>
        <v>-35.039999999999964</v>
      </c>
      <c r="M26">
        <f t="shared" si="3"/>
        <v>24</v>
      </c>
      <c r="N26" s="1">
        <f t="shared" si="4"/>
        <v>0.39531232510324438</v>
      </c>
      <c r="O26" s="2">
        <f t="shared" si="5"/>
        <v>0.29197264810344215</v>
      </c>
    </row>
    <row r="27" spans="2:15" x14ac:dyDescent="0.75">
      <c r="B27">
        <v>25</v>
      </c>
      <c r="C27" s="1">
        <v>618.93399999999997</v>
      </c>
      <c r="D27" s="1">
        <v>589.399</v>
      </c>
      <c r="E27" s="2">
        <v>589.21100000000001</v>
      </c>
      <c r="F27" s="2">
        <v>620.66300000000001</v>
      </c>
      <c r="H27">
        <f t="shared" si="0"/>
        <v>25</v>
      </c>
      <c r="I27" s="1">
        <f t="shared" si="1"/>
        <v>29.534999999999968</v>
      </c>
      <c r="J27" s="2">
        <f t="shared" si="2"/>
        <v>-31.451999999999998</v>
      </c>
      <c r="M27">
        <f t="shared" si="3"/>
        <v>25</v>
      </c>
      <c r="N27" s="1">
        <f t="shared" si="4"/>
        <v>0.37908779743494569</v>
      </c>
      <c r="O27" s="2">
        <f t="shared" si="5"/>
        <v>0.33732320487379452</v>
      </c>
    </row>
    <row r="28" spans="2:15" x14ac:dyDescent="0.75">
      <c r="B28">
        <v>26</v>
      </c>
      <c r="C28" s="1">
        <v>582.94100000000003</v>
      </c>
      <c r="D28" s="1">
        <v>553.86300000000006</v>
      </c>
      <c r="E28" s="2">
        <v>644.28300000000002</v>
      </c>
      <c r="F28" s="2">
        <v>676.20600000000002</v>
      </c>
      <c r="H28">
        <f t="shared" si="0"/>
        <v>26</v>
      </c>
      <c r="I28" s="1">
        <f t="shared" si="1"/>
        <v>29.077999999999975</v>
      </c>
      <c r="J28" s="2">
        <f t="shared" si="2"/>
        <v>-31.923000000000002</v>
      </c>
      <c r="M28">
        <f t="shared" si="3"/>
        <v>26</v>
      </c>
      <c r="N28" s="1">
        <f t="shared" si="4"/>
        <v>0.37774164472172633</v>
      </c>
      <c r="O28" s="2">
        <f t="shared" si="5"/>
        <v>0.3313699963345425</v>
      </c>
    </row>
    <row r="29" spans="2:15" x14ac:dyDescent="0.75">
      <c r="B29">
        <v>27</v>
      </c>
      <c r="C29" s="1">
        <v>629.16899999999998</v>
      </c>
      <c r="D29" s="1">
        <v>567.83500000000004</v>
      </c>
      <c r="E29" s="2">
        <v>673.52700000000004</v>
      </c>
      <c r="F29" s="2">
        <v>706.73500000000001</v>
      </c>
      <c r="H29">
        <f t="shared" si="0"/>
        <v>27</v>
      </c>
      <c r="I29" s="1">
        <f t="shared" si="1"/>
        <v>61.333999999999946</v>
      </c>
      <c r="J29" s="2">
        <f t="shared" si="2"/>
        <v>-33.20799999999997</v>
      </c>
      <c r="M29">
        <f t="shared" si="3"/>
        <v>27</v>
      </c>
      <c r="N29" s="1">
        <f t="shared" si="4"/>
        <v>0.47275587211254644</v>
      </c>
      <c r="O29" s="2">
        <f t="shared" si="5"/>
        <v>0.31512822781450295</v>
      </c>
    </row>
    <row r="30" spans="2:15" x14ac:dyDescent="0.75">
      <c r="B30">
        <v>28</v>
      </c>
      <c r="C30" s="1">
        <v>652.53300000000002</v>
      </c>
      <c r="D30" s="1">
        <v>606.875</v>
      </c>
      <c r="E30" s="2">
        <v>662.54600000000005</v>
      </c>
      <c r="F30" s="2">
        <v>681.73099999999999</v>
      </c>
      <c r="H30">
        <f t="shared" si="0"/>
        <v>28</v>
      </c>
      <c r="I30" s="1">
        <f t="shared" si="1"/>
        <v>45.658000000000015</v>
      </c>
      <c r="J30" s="2">
        <f t="shared" si="2"/>
        <v>-19.184999999999945</v>
      </c>
      <c r="M30">
        <f t="shared" si="3"/>
        <v>28</v>
      </c>
      <c r="N30" s="1">
        <f t="shared" si="4"/>
        <v>0.42658018298250894</v>
      </c>
      <c r="O30" s="2">
        <f t="shared" si="5"/>
        <v>0.49237205657444116</v>
      </c>
    </row>
    <row r="31" spans="2:15" x14ac:dyDescent="0.75">
      <c r="B31">
        <v>29</v>
      </c>
      <c r="C31" s="1">
        <v>718.375</v>
      </c>
      <c r="D31" s="1">
        <v>603.25</v>
      </c>
      <c r="E31" s="2">
        <v>707.77599999999995</v>
      </c>
      <c r="F31" s="2">
        <v>686.79899999999998</v>
      </c>
      <c r="H31">
        <f t="shared" si="0"/>
        <v>29</v>
      </c>
      <c r="I31" s="1">
        <f t="shared" si="1"/>
        <v>115.125</v>
      </c>
      <c r="J31" s="2">
        <f t="shared" si="2"/>
        <v>20.976999999999975</v>
      </c>
      <c r="M31">
        <f t="shared" si="3"/>
        <v>29</v>
      </c>
      <c r="N31" s="1">
        <f t="shared" si="4"/>
        <v>0.63120423228056532</v>
      </c>
      <c r="O31" s="2">
        <f t="shared" si="5"/>
        <v>1</v>
      </c>
    </row>
    <row r="32" spans="2:15" x14ac:dyDescent="0.75">
      <c r="B32">
        <v>30</v>
      </c>
      <c r="C32" s="1">
        <v>718.50699999999995</v>
      </c>
      <c r="D32" s="1">
        <v>610.779</v>
      </c>
      <c r="E32" s="2">
        <v>635.67100000000005</v>
      </c>
      <c r="F32" s="2">
        <v>651.27499999999998</v>
      </c>
      <c r="H32">
        <f t="shared" si="0"/>
        <v>30</v>
      </c>
      <c r="I32" s="1">
        <f t="shared" si="1"/>
        <v>107.72799999999995</v>
      </c>
      <c r="J32" s="2">
        <f t="shared" si="2"/>
        <v>-15.603999999999928</v>
      </c>
      <c r="M32">
        <f t="shared" si="3"/>
        <v>30</v>
      </c>
      <c r="N32" s="1">
        <f t="shared" si="4"/>
        <v>0.60941541035565516</v>
      </c>
      <c r="O32" s="2">
        <f t="shared" si="5"/>
        <v>0.5376341367847628</v>
      </c>
    </row>
    <row r="33" spans="2:15" x14ac:dyDescent="0.75">
      <c r="B33">
        <v>31</v>
      </c>
      <c r="C33" s="1">
        <v>745.53300000000002</v>
      </c>
      <c r="D33" s="1">
        <v>650.93100000000004</v>
      </c>
      <c r="E33" s="2">
        <v>663.02</v>
      </c>
      <c r="F33" s="2">
        <v>675.529</v>
      </c>
      <c r="H33">
        <f t="shared" si="0"/>
        <v>31</v>
      </c>
      <c r="I33" s="1">
        <f t="shared" si="1"/>
        <v>94.601999999999975</v>
      </c>
      <c r="J33" s="2">
        <f t="shared" si="2"/>
        <v>-12.509000000000015</v>
      </c>
      <c r="M33">
        <f t="shared" si="3"/>
        <v>31</v>
      </c>
      <c r="N33" s="1">
        <f t="shared" si="4"/>
        <v>0.57075107662760749</v>
      </c>
      <c r="O33" s="2">
        <f t="shared" si="5"/>
        <v>0.57675341582719253</v>
      </c>
    </row>
    <row r="34" spans="2:15" x14ac:dyDescent="0.75">
      <c r="B34">
        <v>32</v>
      </c>
      <c r="C34" s="1">
        <v>780.43899999999996</v>
      </c>
      <c r="D34" s="1">
        <v>657.46</v>
      </c>
      <c r="E34" s="2">
        <v>637.13499999999999</v>
      </c>
      <c r="F34" s="2">
        <v>657.31</v>
      </c>
      <c r="H34">
        <f t="shared" si="0"/>
        <v>32</v>
      </c>
      <c r="I34" s="1">
        <f t="shared" si="1"/>
        <v>122.97899999999993</v>
      </c>
      <c r="J34" s="2">
        <f t="shared" si="2"/>
        <v>-20.174999999999955</v>
      </c>
      <c r="M34">
        <f t="shared" si="3"/>
        <v>32</v>
      </c>
      <c r="N34" s="1">
        <f t="shared" si="4"/>
        <v>0.65433920691869452</v>
      </c>
      <c r="O34" s="2">
        <f t="shared" si="5"/>
        <v>0.4798589430842935</v>
      </c>
    </row>
    <row r="35" spans="2:15" x14ac:dyDescent="0.75">
      <c r="B35">
        <v>33</v>
      </c>
      <c r="C35" s="1">
        <v>763.40499999999997</v>
      </c>
      <c r="D35" s="1">
        <v>637.66999999999996</v>
      </c>
      <c r="E35" s="2">
        <v>639.15499999999997</v>
      </c>
      <c r="F35" s="2">
        <v>637.04999999999995</v>
      </c>
      <c r="H35">
        <f t="shared" si="0"/>
        <v>33</v>
      </c>
      <c r="I35" s="1">
        <f t="shared" si="1"/>
        <v>125.73500000000001</v>
      </c>
      <c r="J35" s="2">
        <f t="shared" si="2"/>
        <v>2.1050000000000182</v>
      </c>
      <c r="M35">
        <f t="shared" si="3"/>
        <v>33</v>
      </c>
      <c r="N35" s="1">
        <f t="shared" si="4"/>
        <v>0.6624573620119828</v>
      </c>
      <c r="O35" s="2">
        <f t="shared" si="5"/>
        <v>0.76146719415549169</v>
      </c>
    </row>
    <row r="36" spans="2:15" x14ac:dyDescent="0.75">
      <c r="B36">
        <v>34</v>
      </c>
      <c r="C36" s="1">
        <v>750.71600000000001</v>
      </c>
      <c r="D36" s="1">
        <v>648.04</v>
      </c>
      <c r="E36" s="2">
        <v>607.5</v>
      </c>
      <c r="F36" s="2">
        <v>639.36</v>
      </c>
      <c r="H36">
        <f t="shared" si="0"/>
        <v>34</v>
      </c>
      <c r="I36" s="1">
        <f t="shared" si="1"/>
        <v>102.67600000000004</v>
      </c>
      <c r="J36" s="2">
        <f t="shared" si="2"/>
        <v>-31.860000000000014</v>
      </c>
      <c r="M36">
        <f t="shared" si="3"/>
        <v>34</v>
      </c>
      <c r="N36" s="1">
        <f t="shared" si="4"/>
        <v>0.59453408977100686</v>
      </c>
      <c r="O36" s="2">
        <f t="shared" si="5"/>
        <v>0.33216628537482445</v>
      </c>
    </row>
    <row r="37" spans="2:15" x14ac:dyDescent="0.75">
      <c r="B37">
        <v>35</v>
      </c>
      <c r="C37" s="1">
        <v>805.79600000000005</v>
      </c>
      <c r="D37" s="1">
        <v>635.71100000000001</v>
      </c>
      <c r="E37" s="2">
        <v>605.88199999999995</v>
      </c>
      <c r="F37" s="2">
        <v>641.13199999999995</v>
      </c>
      <c r="H37">
        <f t="shared" si="0"/>
        <v>35</v>
      </c>
      <c r="I37" s="1">
        <f t="shared" si="1"/>
        <v>170.08500000000004</v>
      </c>
      <c r="J37" s="2">
        <f t="shared" si="2"/>
        <v>-35.25</v>
      </c>
      <c r="M37">
        <f t="shared" si="3"/>
        <v>35</v>
      </c>
      <c r="N37" s="1">
        <f t="shared" si="4"/>
        <v>0.79309603341522195</v>
      </c>
      <c r="O37" s="2">
        <f t="shared" si="5"/>
        <v>0.28931835130250133</v>
      </c>
    </row>
    <row r="38" spans="2:15" x14ac:dyDescent="0.75">
      <c r="B38">
        <v>36</v>
      </c>
      <c r="C38" s="1">
        <v>832.92600000000004</v>
      </c>
      <c r="D38" s="1">
        <v>671.46</v>
      </c>
      <c r="E38" s="2">
        <v>590.26400000000001</v>
      </c>
      <c r="F38" s="2">
        <v>616.82500000000005</v>
      </c>
      <c r="H38">
        <f t="shared" si="0"/>
        <v>36</v>
      </c>
      <c r="I38" s="1">
        <f t="shared" si="1"/>
        <v>161.46600000000001</v>
      </c>
      <c r="J38" s="2">
        <f t="shared" si="2"/>
        <v>-26.561000000000035</v>
      </c>
      <c r="M38">
        <f t="shared" si="3"/>
        <v>36</v>
      </c>
      <c r="N38" s="1">
        <f t="shared" si="4"/>
        <v>0.76770765215649539</v>
      </c>
      <c r="O38" s="2">
        <f t="shared" si="5"/>
        <v>0.3991430413185531</v>
      </c>
    </row>
    <row r="39" spans="2:15" x14ac:dyDescent="0.75">
      <c r="B39">
        <v>37</v>
      </c>
      <c r="C39" s="1">
        <v>798.10299999999995</v>
      </c>
      <c r="D39" s="1">
        <v>649.23599999999999</v>
      </c>
      <c r="E39" s="2">
        <v>619.27599999999995</v>
      </c>
      <c r="F39" s="2">
        <v>650.96699999999998</v>
      </c>
      <c r="H39">
        <f t="shared" si="0"/>
        <v>37</v>
      </c>
      <c r="I39" s="1">
        <f t="shared" si="1"/>
        <v>148.86699999999996</v>
      </c>
      <c r="J39" s="2">
        <f t="shared" si="2"/>
        <v>-31.691000000000031</v>
      </c>
      <c r="M39">
        <f t="shared" si="3"/>
        <v>37</v>
      </c>
      <c r="N39" s="1">
        <f t="shared" si="4"/>
        <v>0.73059566521152552</v>
      </c>
      <c r="O39" s="2">
        <f t="shared" si="5"/>
        <v>0.33430236232415245</v>
      </c>
    </row>
    <row r="40" spans="2:15" x14ac:dyDescent="0.75">
      <c r="B40">
        <v>38</v>
      </c>
      <c r="C40" s="1">
        <v>725.21100000000001</v>
      </c>
      <c r="D40" s="1">
        <v>642.84799999999996</v>
      </c>
      <c r="E40" s="2">
        <v>609.34900000000005</v>
      </c>
      <c r="F40" s="2">
        <v>639.51</v>
      </c>
      <c r="H40">
        <f t="shared" si="0"/>
        <v>38</v>
      </c>
      <c r="I40" s="1">
        <f t="shared" si="1"/>
        <v>82.363000000000056</v>
      </c>
      <c r="J40" s="2">
        <f t="shared" si="2"/>
        <v>-30.160999999999945</v>
      </c>
      <c r="M40">
        <f t="shared" si="3"/>
        <v>38</v>
      </c>
      <c r="N40" s="1">
        <f t="shared" si="4"/>
        <v>0.53469951632762491</v>
      </c>
      <c r="O40" s="2">
        <f t="shared" si="5"/>
        <v>0.35364081044529061</v>
      </c>
    </row>
    <row r="41" spans="2:15" x14ac:dyDescent="0.75">
      <c r="B41">
        <v>39</v>
      </c>
      <c r="C41" s="1">
        <v>708.25699999999995</v>
      </c>
      <c r="D41" s="1">
        <v>598.81700000000001</v>
      </c>
      <c r="E41" s="2">
        <v>572.697</v>
      </c>
      <c r="F41" s="2">
        <v>607.495</v>
      </c>
      <c r="H41">
        <f t="shared" si="0"/>
        <v>39</v>
      </c>
      <c r="I41" s="1">
        <f t="shared" si="1"/>
        <v>109.43999999999994</v>
      </c>
      <c r="J41" s="2">
        <f t="shared" si="2"/>
        <v>-34.798000000000002</v>
      </c>
      <c r="M41">
        <f t="shared" si="3"/>
        <v>39</v>
      </c>
      <c r="N41" s="1">
        <f t="shared" si="4"/>
        <v>0.61445832817848145</v>
      </c>
      <c r="O41" s="2">
        <f t="shared" si="5"/>
        <v>0.2950314091788111</v>
      </c>
    </row>
    <row r="42" spans="2:15" x14ac:dyDescent="0.75">
      <c r="B42">
        <v>40</v>
      </c>
      <c r="C42" s="1">
        <v>706.32899999999995</v>
      </c>
      <c r="D42" s="1">
        <v>581.71600000000001</v>
      </c>
      <c r="E42" s="2">
        <v>578.04600000000005</v>
      </c>
      <c r="F42" s="2">
        <v>597.94200000000001</v>
      </c>
      <c r="H42">
        <f t="shared" si="0"/>
        <v>40</v>
      </c>
      <c r="I42" s="1">
        <f t="shared" si="1"/>
        <v>124.61299999999994</v>
      </c>
      <c r="J42" s="2">
        <f t="shared" si="2"/>
        <v>-19.895999999999958</v>
      </c>
      <c r="M42">
        <f t="shared" si="3"/>
        <v>40</v>
      </c>
      <c r="N42" s="1">
        <f t="shared" si="4"/>
        <v>0.65915236563510704</v>
      </c>
      <c r="O42" s="2">
        <f t="shared" si="5"/>
        <v>0.4833853659769714</v>
      </c>
    </row>
    <row r="43" spans="2:15" x14ac:dyDescent="0.75">
      <c r="B43">
        <v>41</v>
      </c>
      <c r="C43" s="1">
        <v>718.75</v>
      </c>
      <c r="D43" s="1">
        <v>571.26900000000001</v>
      </c>
      <c r="E43" s="2">
        <v>585.65800000000002</v>
      </c>
      <c r="F43" s="2">
        <v>602.26400000000001</v>
      </c>
      <c r="H43">
        <f t="shared" si="0"/>
        <v>41</v>
      </c>
      <c r="I43" s="1">
        <f t="shared" si="1"/>
        <v>147.48099999999999</v>
      </c>
      <c r="J43" s="2">
        <f t="shared" si="2"/>
        <v>-16.605999999999995</v>
      </c>
      <c r="M43">
        <f t="shared" si="3"/>
        <v>41</v>
      </c>
      <c r="N43" s="1">
        <f t="shared" si="4"/>
        <v>0.72651302262832629</v>
      </c>
      <c r="O43" s="2">
        <f t="shared" si="5"/>
        <v>0.52496934919170357</v>
      </c>
    </row>
    <row r="44" spans="2:15" x14ac:dyDescent="0.75">
      <c r="B44">
        <v>42</v>
      </c>
      <c r="C44" s="1">
        <v>724.68399999999997</v>
      </c>
      <c r="D44" s="1">
        <v>569.70600000000002</v>
      </c>
      <c r="E44" s="2">
        <v>577.06600000000003</v>
      </c>
      <c r="F44" s="2">
        <v>611.66700000000003</v>
      </c>
      <c r="H44">
        <f t="shared" si="0"/>
        <v>42</v>
      </c>
      <c r="I44" s="1">
        <f t="shared" si="1"/>
        <v>154.97799999999995</v>
      </c>
      <c r="J44" s="2">
        <f t="shared" si="2"/>
        <v>-34.600999999999999</v>
      </c>
      <c r="M44">
        <f t="shared" si="3"/>
        <v>42</v>
      </c>
      <c r="N44" s="1">
        <f t="shared" si="4"/>
        <v>0.74859640751017698</v>
      </c>
      <c r="O44" s="2">
        <f t="shared" si="5"/>
        <v>0.29752139236826469</v>
      </c>
    </row>
    <row r="45" spans="2:15" x14ac:dyDescent="0.75">
      <c r="B45">
        <v>43</v>
      </c>
      <c r="C45" s="1">
        <v>764.00699999999995</v>
      </c>
      <c r="D45" s="1">
        <v>609.13199999999995</v>
      </c>
      <c r="E45" s="2">
        <v>574.97400000000005</v>
      </c>
      <c r="F45" s="2">
        <v>599.35799999999995</v>
      </c>
      <c r="H45">
        <f t="shared" si="0"/>
        <v>43</v>
      </c>
      <c r="I45" s="1">
        <f t="shared" si="1"/>
        <v>154.875</v>
      </c>
      <c r="J45" s="2">
        <f t="shared" si="2"/>
        <v>-24.383999999999901</v>
      </c>
      <c r="M45">
        <f t="shared" si="3"/>
        <v>43</v>
      </c>
      <c r="N45" s="1">
        <f t="shared" si="4"/>
        <v>0.74829300766452811</v>
      </c>
      <c r="O45" s="2">
        <f t="shared" si="5"/>
        <v>0.42665925148830341</v>
      </c>
    </row>
    <row r="46" spans="2:15" x14ac:dyDescent="0.75">
      <c r="B46">
        <v>44</v>
      </c>
      <c r="C46" s="1">
        <v>775.34199999999998</v>
      </c>
      <c r="D46" s="1">
        <v>613.79399999999998</v>
      </c>
      <c r="E46" s="2">
        <v>562.42100000000005</v>
      </c>
      <c r="F46" s="2">
        <v>581.63699999999994</v>
      </c>
      <c r="H46">
        <f t="shared" si="0"/>
        <v>44</v>
      </c>
      <c r="I46" s="1">
        <f t="shared" si="1"/>
        <v>161.548</v>
      </c>
      <c r="J46" s="2">
        <f t="shared" si="2"/>
        <v>-19.215999999999894</v>
      </c>
      <c r="M46">
        <f t="shared" si="3"/>
        <v>44</v>
      </c>
      <c r="N46" s="1">
        <f t="shared" si="4"/>
        <v>0.76794919378118687</v>
      </c>
      <c r="O46" s="2">
        <f t="shared" si="5"/>
        <v>0.49198023180858869</v>
      </c>
    </row>
    <row r="47" spans="2:15" x14ac:dyDescent="0.75">
      <c r="B47">
        <v>45</v>
      </c>
      <c r="C47" s="1">
        <v>752.90099999999995</v>
      </c>
      <c r="D47" s="1">
        <v>569.428</v>
      </c>
      <c r="E47" s="2">
        <v>563.22400000000005</v>
      </c>
      <c r="F47" s="2">
        <v>593.91800000000001</v>
      </c>
      <c r="H47">
        <f t="shared" si="0"/>
        <v>45</v>
      </c>
      <c r="I47" s="1">
        <f t="shared" si="1"/>
        <v>183.47299999999996</v>
      </c>
      <c r="J47" s="2">
        <f t="shared" si="2"/>
        <v>-30.69399999999996</v>
      </c>
      <c r="M47">
        <f t="shared" si="3"/>
        <v>45</v>
      </c>
      <c r="N47" s="1">
        <f t="shared" si="4"/>
        <v>0.83253212209045424</v>
      </c>
      <c r="O47" s="2">
        <f t="shared" si="5"/>
        <v>0.34690395237433219</v>
      </c>
    </row>
    <row r="48" spans="2:15" x14ac:dyDescent="0.75">
      <c r="B48">
        <v>46</v>
      </c>
      <c r="C48" s="1">
        <v>771.73699999999997</v>
      </c>
      <c r="D48" s="1">
        <v>590.87300000000005</v>
      </c>
      <c r="E48" s="2">
        <v>556.86199999999997</v>
      </c>
      <c r="F48" s="2">
        <v>578.81899999999996</v>
      </c>
      <c r="H48">
        <f t="shared" si="0"/>
        <v>46</v>
      </c>
      <c r="I48" s="1">
        <f t="shared" si="1"/>
        <v>180.86399999999992</v>
      </c>
      <c r="J48" s="2">
        <f t="shared" si="2"/>
        <v>-21.956999999999994</v>
      </c>
      <c r="M48">
        <f t="shared" si="3"/>
        <v>46</v>
      </c>
      <c r="N48" s="1">
        <f t="shared" si="4"/>
        <v>0.82484697454386902</v>
      </c>
      <c r="O48" s="2">
        <f t="shared" si="5"/>
        <v>0.45733533880202748</v>
      </c>
    </row>
    <row r="49" spans="2:15" x14ac:dyDescent="0.75">
      <c r="B49">
        <v>47</v>
      </c>
      <c r="C49" s="1">
        <v>803.32600000000002</v>
      </c>
      <c r="D49" s="1">
        <v>647.09</v>
      </c>
      <c r="E49" s="2">
        <v>557.43100000000004</v>
      </c>
      <c r="F49" s="2">
        <v>581.59</v>
      </c>
      <c r="H49">
        <f t="shared" si="0"/>
        <v>47</v>
      </c>
      <c r="I49" s="1">
        <f t="shared" si="1"/>
        <v>156.23599999999999</v>
      </c>
      <c r="J49" s="2">
        <f t="shared" si="2"/>
        <v>-24.158999999999992</v>
      </c>
      <c r="M49">
        <f t="shared" si="3"/>
        <v>47</v>
      </c>
      <c r="N49" s="1">
        <f t="shared" si="4"/>
        <v>0.75230200950849224</v>
      </c>
      <c r="O49" s="2">
        <f t="shared" si="5"/>
        <v>0.42950314091788128</v>
      </c>
    </row>
    <row r="50" spans="2:15" x14ac:dyDescent="0.75">
      <c r="B50">
        <v>48</v>
      </c>
      <c r="C50" s="1">
        <v>749.29899999999998</v>
      </c>
      <c r="D50" s="1">
        <v>620.21</v>
      </c>
      <c r="E50" s="2">
        <v>556.875</v>
      </c>
      <c r="F50" s="2">
        <v>557.84500000000003</v>
      </c>
      <c r="H50">
        <f t="shared" si="0"/>
        <v>48</v>
      </c>
      <c r="I50" s="1">
        <f t="shared" si="1"/>
        <v>129.08899999999994</v>
      </c>
      <c r="J50" s="2">
        <f t="shared" si="2"/>
        <v>-0.97000000000002728</v>
      </c>
      <c r="M50">
        <f t="shared" si="3"/>
        <v>48</v>
      </c>
      <c r="N50" s="1">
        <f t="shared" si="4"/>
        <v>0.67233700358777659</v>
      </c>
      <c r="O50" s="2">
        <f t="shared" si="5"/>
        <v>0.72260070528457832</v>
      </c>
    </row>
    <row r="51" spans="2:15" x14ac:dyDescent="0.75">
      <c r="B51">
        <v>49</v>
      </c>
      <c r="C51" s="1">
        <v>764.59</v>
      </c>
      <c r="D51" s="1">
        <v>619.89499999999998</v>
      </c>
      <c r="E51" s="2">
        <v>556.97199999999998</v>
      </c>
      <c r="F51" s="2">
        <v>560.67499999999995</v>
      </c>
      <c r="H51">
        <f t="shared" si="0"/>
        <v>49</v>
      </c>
      <c r="I51" s="1">
        <f t="shared" si="1"/>
        <v>144.69500000000005</v>
      </c>
      <c r="J51" s="2">
        <f t="shared" si="2"/>
        <v>-3.7029999999999745</v>
      </c>
      <c r="M51">
        <f t="shared" si="3"/>
        <v>49</v>
      </c>
      <c r="N51" s="1">
        <f t="shared" si="4"/>
        <v>0.71830649864795615</v>
      </c>
      <c r="O51" s="2">
        <f t="shared" si="5"/>
        <v>0.68805692834662635</v>
      </c>
    </row>
    <row r="52" spans="2:15" x14ac:dyDescent="0.75">
      <c r="B52">
        <v>50</v>
      </c>
      <c r="C52" s="1">
        <v>807.09199999999998</v>
      </c>
      <c r="D52" s="1">
        <v>606.76</v>
      </c>
      <c r="E52" s="2">
        <v>563.09900000000005</v>
      </c>
      <c r="F52" s="2">
        <v>549.43100000000004</v>
      </c>
      <c r="H52">
        <f t="shared" si="0"/>
        <v>50</v>
      </c>
      <c r="I52" s="1">
        <f t="shared" si="1"/>
        <v>200.33199999999999</v>
      </c>
      <c r="J52" s="2">
        <f t="shared" si="2"/>
        <v>13.668000000000006</v>
      </c>
      <c r="M52">
        <f t="shared" si="3"/>
        <v>50</v>
      </c>
      <c r="N52" s="1">
        <f t="shared" si="4"/>
        <v>0.88219249100110164</v>
      </c>
      <c r="O52" s="2">
        <f t="shared" si="5"/>
        <v>0.90761783181869926</v>
      </c>
    </row>
    <row r="53" spans="2:15" x14ac:dyDescent="0.75">
      <c r="B53">
        <v>51</v>
      </c>
      <c r="C53" s="1">
        <v>771.59699999999998</v>
      </c>
      <c r="D53" s="1">
        <v>583.53</v>
      </c>
      <c r="E53" s="2">
        <v>568.31899999999996</v>
      </c>
      <c r="F53" s="2">
        <v>562.15</v>
      </c>
      <c r="H53">
        <f t="shared" si="0"/>
        <v>51</v>
      </c>
      <c r="I53" s="1">
        <f t="shared" si="1"/>
        <v>188.06700000000001</v>
      </c>
      <c r="J53" s="2">
        <f t="shared" si="2"/>
        <v>6.1689999999999827</v>
      </c>
      <c r="M53">
        <f t="shared" si="3"/>
        <v>51</v>
      </c>
      <c r="N53" s="1">
        <f t="shared" si="4"/>
        <v>0.84606434433231414</v>
      </c>
      <c r="O53" s="2">
        <f t="shared" si="5"/>
        <v>0.81283415700797557</v>
      </c>
    </row>
    <row r="54" spans="2:15" x14ac:dyDescent="0.75">
      <c r="B54">
        <v>52</v>
      </c>
      <c r="C54" s="1">
        <v>812.01400000000001</v>
      </c>
      <c r="D54" s="1">
        <v>588.23</v>
      </c>
      <c r="E54" s="2">
        <v>536.27099999999996</v>
      </c>
      <c r="F54" s="2">
        <v>547.79499999999996</v>
      </c>
      <c r="H54">
        <f t="shared" si="0"/>
        <v>52</v>
      </c>
      <c r="I54" s="1">
        <f t="shared" si="1"/>
        <v>223.78399999999999</v>
      </c>
      <c r="J54" s="2">
        <f t="shared" si="2"/>
        <v>-11.524000000000001</v>
      </c>
      <c r="M54">
        <f t="shared" si="3"/>
        <v>52</v>
      </c>
      <c r="N54" s="1">
        <f t="shared" si="4"/>
        <v>0.95127339566285496</v>
      </c>
      <c r="O54" s="2">
        <f t="shared" si="5"/>
        <v>0.58920333177446071</v>
      </c>
    </row>
    <row r="55" spans="2:15" x14ac:dyDescent="0.75">
      <c r="B55">
        <v>53</v>
      </c>
      <c r="C55" s="1">
        <v>808.85400000000004</v>
      </c>
      <c r="D55" s="1">
        <v>590.94500000000005</v>
      </c>
      <c r="E55" s="2">
        <v>529.22900000000004</v>
      </c>
      <c r="F55" s="2">
        <v>540.90499999999997</v>
      </c>
      <c r="H55">
        <f t="shared" si="0"/>
        <v>53</v>
      </c>
      <c r="I55" s="1">
        <f t="shared" si="1"/>
        <v>217.90899999999999</v>
      </c>
      <c r="J55" s="2">
        <f t="shared" si="2"/>
        <v>-11.675999999999931</v>
      </c>
      <c r="M55">
        <f t="shared" si="3"/>
        <v>53</v>
      </c>
      <c r="N55" s="1">
        <f t="shared" si="4"/>
        <v>0.93396782194258376</v>
      </c>
      <c r="O55" s="2">
        <f t="shared" si="5"/>
        <v>0.58728212647092382</v>
      </c>
    </row>
    <row r="56" spans="2:15" x14ac:dyDescent="0.75">
      <c r="B56">
        <v>54</v>
      </c>
      <c r="C56" s="1">
        <v>830.05600000000004</v>
      </c>
      <c r="D56" s="1">
        <v>596.11500000000001</v>
      </c>
      <c r="E56" s="2">
        <v>515.92399999999998</v>
      </c>
      <c r="F56" s="2">
        <v>532.005</v>
      </c>
      <c r="H56">
        <f t="shared" si="0"/>
        <v>54</v>
      </c>
      <c r="I56" s="1">
        <f t="shared" si="1"/>
        <v>233.94100000000003</v>
      </c>
      <c r="J56" s="2">
        <f t="shared" si="2"/>
        <v>-16.081000000000017</v>
      </c>
      <c r="M56">
        <f t="shared" si="3"/>
        <v>54</v>
      </c>
      <c r="N56" s="1">
        <f t="shared" si="4"/>
        <v>0.98119215519933078</v>
      </c>
      <c r="O56" s="2">
        <f t="shared" si="5"/>
        <v>0.53160509119405419</v>
      </c>
    </row>
    <row r="57" spans="2:15" x14ac:dyDescent="0.75">
      <c r="B57">
        <v>55</v>
      </c>
      <c r="C57" s="1">
        <v>826.32600000000002</v>
      </c>
      <c r="D57" s="1">
        <v>586</v>
      </c>
      <c r="E57" s="2">
        <v>539.31899999999996</v>
      </c>
      <c r="F57" s="2">
        <v>547.89499999999998</v>
      </c>
      <c r="H57">
        <f t="shared" si="0"/>
        <v>55</v>
      </c>
      <c r="I57" s="1">
        <f t="shared" si="1"/>
        <v>240.32600000000002</v>
      </c>
      <c r="J57" s="2">
        <f t="shared" si="2"/>
        <v>-8.5760000000000218</v>
      </c>
      <c r="M57">
        <f t="shared" si="3"/>
        <v>55</v>
      </c>
      <c r="N57" s="1">
        <f t="shared" si="4"/>
        <v>1</v>
      </c>
      <c r="O57" s="2">
        <f t="shared" si="5"/>
        <v>0.62646460305623308</v>
      </c>
    </row>
    <row r="58" spans="2:15" x14ac:dyDescent="0.75">
      <c r="B58">
        <v>56</v>
      </c>
      <c r="C58" s="1">
        <v>835.18799999999999</v>
      </c>
      <c r="D58" s="1">
        <v>599.36500000000001</v>
      </c>
      <c r="E58" s="2">
        <v>527.86099999999999</v>
      </c>
      <c r="F58" s="2">
        <v>531.83500000000004</v>
      </c>
      <c r="H58">
        <f t="shared" si="0"/>
        <v>56</v>
      </c>
      <c r="I58" s="1">
        <f t="shared" si="1"/>
        <v>235.82299999999998</v>
      </c>
      <c r="J58" s="2">
        <f t="shared" si="2"/>
        <v>-3.9740000000000464</v>
      </c>
      <c r="M58">
        <f t="shared" si="3"/>
        <v>56</v>
      </c>
      <c r="N58" s="1">
        <f t="shared" si="4"/>
        <v>0.98673583004895626</v>
      </c>
      <c r="O58" s="2">
        <f t="shared" si="5"/>
        <v>0.68463162152255475</v>
      </c>
    </row>
    <row r="59" spans="2:15" x14ac:dyDescent="0.75">
      <c r="B59">
        <v>57</v>
      </c>
      <c r="C59" s="1">
        <v>806.52800000000002</v>
      </c>
      <c r="D59" s="1">
        <v>605.505</v>
      </c>
      <c r="E59" s="2">
        <v>538.77099999999996</v>
      </c>
      <c r="F59" s="2">
        <v>550.02499999999998</v>
      </c>
      <c r="H59">
        <f t="shared" si="0"/>
        <v>57</v>
      </c>
      <c r="I59" s="1">
        <f t="shared" si="1"/>
        <v>201.02300000000002</v>
      </c>
      <c r="J59" s="2">
        <f t="shared" si="2"/>
        <v>-11.254000000000019</v>
      </c>
      <c r="M59">
        <f t="shared" si="3"/>
        <v>57</v>
      </c>
      <c r="N59" s="1">
        <f t="shared" si="4"/>
        <v>0.88422792103356251</v>
      </c>
      <c r="O59" s="2">
        <f t="shared" si="5"/>
        <v>0.59261599908995521</v>
      </c>
    </row>
    <row r="60" spans="2:15" x14ac:dyDescent="0.75">
      <c r="B60">
        <v>58</v>
      </c>
      <c r="C60" s="1">
        <v>815.26400000000001</v>
      </c>
      <c r="D60" s="1">
        <v>591.54999999999995</v>
      </c>
      <c r="E60" s="2">
        <v>498.63900000000001</v>
      </c>
      <c r="F60" s="2">
        <v>500.125</v>
      </c>
      <c r="H60">
        <f t="shared" si="0"/>
        <v>58</v>
      </c>
      <c r="I60" s="1">
        <f t="shared" si="1"/>
        <v>223.71400000000006</v>
      </c>
      <c r="J60" s="2">
        <f t="shared" si="2"/>
        <v>-1.48599999999999</v>
      </c>
      <c r="M60">
        <f t="shared" si="3"/>
        <v>58</v>
      </c>
      <c r="N60" s="1">
        <f t="shared" si="4"/>
        <v>0.95106720159299662</v>
      </c>
      <c r="O60" s="2">
        <f t="shared" si="5"/>
        <v>0.7160787188594111</v>
      </c>
    </row>
    <row r="61" spans="2:15" x14ac:dyDescent="0.75">
      <c r="B61">
        <v>59</v>
      </c>
      <c r="C61" s="1">
        <v>778.99300000000005</v>
      </c>
      <c r="D61" s="1">
        <v>587.62199999999996</v>
      </c>
      <c r="E61" s="2">
        <v>498.95699999999999</v>
      </c>
      <c r="F61" s="2">
        <v>507.73</v>
      </c>
      <c r="H61">
        <f t="shared" si="0"/>
        <v>59</v>
      </c>
      <c r="I61" s="1">
        <f t="shared" si="1"/>
        <v>191.37100000000009</v>
      </c>
      <c r="J61" s="2">
        <f t="shared" si="2"/>
        <v>-8.7730000000000246</v>
      </c>
      <c r="M61">
        <f t="shared" si="3"/>
        <v>59</v>
      </c>
      <c r="N61" s="1">
        <f t="shared" si="4"/>
        <v>0.85579670442963796</v>
      </c>
      <c r="O61" s="2">
        <f t="shared" si="5"/>
        <v>0.62397461986677938</v>
      </c>
    </row>
    <row r="62" spans="2:15" x14ac:dyDescent="0.75">
      <c r="B62">
        <v>60</v>
      </c>
      <c r="C62" s="1">
        <v>761.99300000000005</v>
      </c>
      <c r="D62" s="1">
        <v>584.31100000000004</v>
      </c>
      <c r="E62" s="2">
        <v>502.67899999999997</v>
      </c>
      <c r="F62" s="2">
        <v>513.77599999999995</v>
      </c>
      <c r="H62">
        <f t="shared" si="0"/>
        <v>60</v>
      </c>
      <c r="I62" s="1">
        <f t="shared" si="1"/>
        <v>177.68200000000002</v>
      </c>
      <c r="J62" s="2">
        <f t="shared" si="2"/>
        <v>-11.09699999999998</v>
      </c>
      <c r="M62">
        <f t="shared" si="3"/>
        <v>60</v>
      </c>
      <c r="N62" s="1">
        <f t="shared" si="4"/>
        <v>0.81547398125401338</v>
      </c>
      <c r="O62" s="2">
        <f t="shared" si="5"/>
        <v>0.59460040193637309</v>
      </c>
    </row>
    <row r="63" spans="2:15" x14ac:dyDescent="0.75">
      <c r="B63">
        <v>61</v>
      </c>
      <c r="C63" s="1">
        <v>750.83299999999997</v>
      </c>
      <c r="D63" s="1">
        <v>596.83199999999999</v>
      </c>
      <c r="E63" s="2">
        <v>487.12099999999998</v>
      </c>
      <c r="F63" s="2">
        <v>518.23900000000003</v>
      </c>
      <c r="H63">
        <f t="shared" si="0"/>
        <v>61</v>
      </c>
      <c r="I63" s="1">
        <f t="shared" si="1"/>
        <v>154.00099999999998</v>
      </c>
      <c r="J63" s="2">
        <f t="shared" si="2"/>
        <v>-31.118000000000052</v>
      </c>
      <c r="M63">
        <f t="shared" si="3"/>
        <v>61</v>
      </c>
      <c r="N63" s="1">
        <f t="shared" si="4"/>
        <v>0.74571852742086553</v>
      </c>
      <c r="O63" s="2">
        <f t="shared" si="5"/>
        <v>0.34154480073814664</v>
      </c>
    </row>
    <row r="64" spans="2:15" x14ac:dyDescent="0.75">
      <c r="B64">
        <v>62</v>
      </c>
      <c r="C64" s="1">
        <v>781.75</v>
      </c>
      <c r="D64" s="1">
        <v>601.48400000000004</v>
      </c>
      <c r="E64" s="2">
        <v>502.94900000000001</v>
      </c>
      <c r="F64" s="2">
        <v>519.34400000000005</v>
      </c>
      <c r="H64">
        <f t="shared" si="0"/>
        <v>62</v>
      </c>
      <c r="I64" s="1">
        <f t="shared" si="1"/>
        <v>180.26599999999996</v>
      </c>
      <c r="J64" s="2">
        <f t="shared" si="2"/>
        <v>-16.395000000000039</v>
      </c>
      <c r="M64">
        <f t="shared" si="3"/>
        <v>62</v>
      </c>
      <c r="N64" s="1">
        <f t="shared" si="4"/>
        <v>0.82308548806136317</v>
      </c>
      <c r="O64" s="2">
        <f t="shared" si="5"/>
        <v>0.52763628550121933</v>
      </c>
    </row>
    <row r="65" spans="2:15" x14ac:dyDescent="0.75">
      <c r="B65">
        <v>63</v>
      </c>
      <c r="C65" s="1">
        <v>762.75800000000004</v>
      </c>
      <c r="D65" s="1">
        <v>622.63800000000003</v>
      </c>
      <c r="E65" s="2">
        <v>495.39400000000001</v>
      </c>
      <c r="F65" s="2">
        <v>521.16999999999996</v>
      </c>
      <c r="H65">
        <f t="shared" si="0"/>
        <v>63</v>
      </c>
      <c r="I65" s="1">
        <f t="shared" si="1"/>
        <v>140.12</v>
      </c>
      <c r="J65" s="2">
        <f t="shared" si="2"/>
        <v>-25.775999999999954</v>
      </c>
      <c r="M65">
        <f t="shared" si="3"/>
        <v>63</v>
      </c>
      <c r="N65" s="1">
        <f t="shared" si="4"/>
        <v>0.704830243367915</v>
      </c>
      <c r="O65" s="2">
        <f t="shared" si="5"/>
        <v>0.40906505555064082</v>
      </c>
    </row>
    <row r="66" spans="2:15" x14ac:dyDescent="0.75">
      <c r="B66">
        <v>64</v>
      </c>
      <c r="C66" s="1">
        <v>760.97900000000004</v>
      </c>
      <c r="D66" s="1">
        <v>602.81600000000003</v>
      </c>
      <c r="E66" s="2">
        <v>500.1</v>
      </c>
      <c r="F66" s="2">
        <v>514.05600000000004</v>
      </c>
      <c r="H66">
        <f t="shared" si="0"/>
        <v>64</v>
      </c>
      <c r="I66" s="1">
        <f t="shared" si="1"/>
        <v>158.16300000000001</v>
      </c>
      <c r="J66" s="2">
        <f t="shared" si="2"/>
        <v>-13.956000000000017</v>
      </c>
      <c r="M66">
        <f t="shared" si="3"/>
        <v>64</v>
      </c>
      <c r="N66" s="1">
        <f t="shared" si="4"/>
        <v>0.75797823768874117</v>
      </c>
      <c r="O66" s="2">
        <f t="shared" si="5"/>
        <v>0.55846404691785567</v>
      </c>
    </row>
    <row r="67" spans="2:15" x14ac:dyDescent="0.75">
      <c r="B67">
        <v>65</v>
      </c>
      <c r="C67" s="1">
        <v>702.25</v>
      </c>
      <c r="D67" s="1">
        <v>593.77099999999996</v>
      </c>
      <c r="E67" s="2">
        <v>505.23500000000001</v>
      </c>
      <c r="F67" s="2">
        <v>519.601</v>
      </c>
      <c r="H67">
        <f t="shared" si="0"/>
        <v>65</v>
      </c>
      <c r="I67" s="1">
        <f t="shared" si="1"/>
        <v>108.47900000000004</v>
      </c>
      <c r="J67" s="2">
        <f t="shared" si="2"/>
        <v>-14.365999999999985</v>
      </c>
      <c r="M67">
        <f t="shared" si="3"/>
        <v>65</v>
      </c>
      <c r="N67" s="1">
        <f t="shared" si="4"/>
        <v>0.61162757816228075</v>
      </c>
      <c r="O67" s="2">
        <f t="shared" si="5"/>
        <v>0.55328184840173444</v>
      </c>
    </row>
    <row r="68" spans="2:15" x14ac:dyDescent="0.75">
      <c r="B68">
        <v>66</v>
      </c>
      <c r="C68" s="1">
        <v>733.54499999999996</v>
      </c>
      <c r="D68" s="1">
        <v>625.98900000000003</v>
      </c>
      <c r="E68" s="2">
        <v>517.52300000000002</v>
      </c>
      <c r="F68" s="2">
        <v>524.03700000000003</v>
      </c>
      <c r="H68">
        <f t="shared" ref="H68:H131" si="6">B68</f>
        <v>66</v>
      </c>
      <c r="I68" s="1">
        <f t="shared" ref="I68:I131" si="7">C68-D68</f>
        <v>107.55599999999993</v>
      </c>
      <c r="J68" s="2">
        <f t="shared" ref="J68:J131" si="8">E68-F68</f>
        <v>-6.51400000000001</v>
      </c>
      <c r="M68">
        <f t="shared" ref="M68:M131" si="9">B68</f>
        <v>66</v>
      </c>
      <c r="N68" s="1">
        <f t="shared" ref="N68:N131" si="10">(I68-MIN(I$3:I$146))/(MAX(I$3:I$146)-MIN(I$3:I$146))</f>
        <v>0.60890876206971689</v>
      </c>
      <c r="O68" s="2">
        <f t="shared" ref="O68:O131" si="11">(J68-MIN(J$3:J$146))/(MAX(J$3:J$146)-MIN(J$3:J$146))</f>
        <v>0.6525272697397525</v>
      </c>
    </row>
    <row r="69" spans="2:15" x14ac:dyDescent="0.75">
      <c r="B69">
        <v>67</v>
      </c>
      <c r="C69" s="1">
        <v>755.40200000000004</v>
      </c>
      <c r="D69" s="1">
        <v>615.18100000000004</v>
      </c>
      <c r="E69" s="2">
        <v>507.16699999999997</v>
      </c>
      <c r="F69" s="2">
        <v>517.697</v>
      </c>
      <c r="H69">
        <f t="shared" si="6"/>
        <v>67</v>
      </c>
      <c r="I69" s="1">
        <f t="shared" si="7"/>
        <v>140.221</v>
      </c>
      <c r="J69" s="2">
        <f t="shared" si="8"/>
        <v>-10.53000000000003</v>
      </c>
      <c r="M69">
        <f t="shared" si="9"/>
        <v>67</v>
      </c>
      <c r="N69" s="1">
        <f t="shared" si="10"/>
        <v>0.70512775195442523</v>
      </c>
      <c r="O69" s="2">
        <f t="shared" si="11"/>
        <v>0.60176700329891153</v>
      </c>
    </row>
    <row r="70" spans="2:15" x14ac:dyDescent="0.75">
      <c r="B70">
        <v>68</v>
      </c>
      <c r="C70" s="1">
        <v>753.01499999999999</v>
      </c>
      <c r="D70" s="1">
        <v>634.76099999999997</v>
      </c>
      <c r="E70" s="2">
        <v>493.09800000000001</v>
      </c>
      <c r="F70" s="2">
        <v>512.68100000000004</v>
      </c>
      <c r="H70">
        <f t="shared" si="6"/>
        <v>68</v>
      </c>
      <c r="I70" s="1">
        <f t="shared" si="7"/>
        <v>118.25400000000002</v>
      </c>
      <c r="J70" s="2">
        <f t="shared" si="8"/>
        <v>-19.583000000000027</v>
      </c>
      <c r="M70">
        <f t="shared" si="9"/>
        <v>68</v>
      </c>
      <c r="N70" s="1">
        <f t="shared" si="10"/>
        <v>0.64042110720324263</v>
      </c>
      <c r="O70" s="2">
        <f t="shared" si="11"/>
        <v>0.48734153216122927</v>
      </c>
    </row>
    <row r="71" spans="2:15" x14ac:dyDescent="0.75">
      <c r="B71">
        <v>69</v>
      </c>
      <c r="C71" s="1">
        <v>780.97699999999998</v>
      </c>
      <c r="D71" s="1">
        <v>648.41</v>
      </c>
      <c r="E71" s="2">
        <v>494.91699999999997</v>
      </c>
      <c r="F71" s="2">
        <v>520.01599999999996</v>
      </c>
      <c r="H71">
        <f t="shared" si="6"/>
        <v>69</v>
      </c>
      <c r="I71" s="1">
        <f t="shared" si="7"/>
        <v>132.56700000000001</v>
      </c>
      <c r="J71" s="2">
        <f t="shared" si="8"/>
        <v>-25.09899999999999</v>
      </c>
      <c r="M71">
        <f t="shared" si="9"/>
        <v>69</v>
      </c>
      <c r="N71" s="1">
        <f t="shared" si="10"/>
        <v>0.68258190323017742</v>
      </c>
      <c r="O71" s="2">
        <f t="shared" si="11"/>
        <v>0.41762200285652912</v>
      </c>
    </row>
    <row r="72" spans="2:15" x14ac:dyDescent="0.75">
      <c r="B72">
        <v>70</v>
      </c>
      <c r="C72" s="1">
        <v>780.98500000000001</v>
      </c>
      <c r="D72" s="1">
        <v>650.846</v>
      </c>
      <c r="E72" s="2">
        <v>489.39400000000001</v>
      </c>
      <c r="F72" s="2">
        <v>507.61200000000002</v>
      </c>
      <c r="H72">
        <f t="shared" si="6"/>
        <v>70</v>
      </c>
      <c r="I72" s="1">
        <f t="shared" si="7"/>
        <v>130.13900000000001</v>
      </c>
      <c r="J72" s="2">
        <f t="shared" si="8"/>
        <v>-18.218000000000018</v>
      </c>
      <c r="M72">
        <f t="shared" si="9"/>
        <v>70</v>
      </c>
      <c r="N72" s="1">
        <f t="shared" si="10"/>
        <v>0.67542991463565505</v>
      </c>
      <c r="O72" s="2">
        <f t="shared" si="11"/>
        <v>0.50459446136734187</v>
      </c>
    </row>
    <row r="73" spans="2:15" x14ac:dyDescent="0.75">
      <c r="B73">
        <v>71</v>
      </c>
      <c r="C73" s="1">
        <v>782.125</v>
      </c>
      <c r="D73" s="1">
        <v>666.84400000000005</v>
      </c>
      <c r="E73" s="2">
        <v>485.02199999999999</v>
      </c>
      <c r="F73" s="2">
        <v>499.01</v>
      </c>
      <c r="H73">
        <f t="shared" si="6"/>
        <v>71</v>
      </c>
      <c r="I73" s="1">
        <f t="shared" si="7"/>
        <v>115.28099999999995</v>
      </c>
      <c r="J73" s="2">
        <f t="shared" si="8"/>
        <v>-13.988</v>
      </c>
      <c r="M73">
        <f t="shared" si="9"/>
        <v>71</v>
      </c>
      <c r="N73" s="1">
        <f t="shared" si="10"/>
        <v>0.63166375049339274</v>
      </c>
      <c r="O73" s="2">
        <f t="shared" si="11"/>
        <v>0.55805958264342692</v>
      </c>
    </row>
    <row r="74" spans="2:15" x14ac:dyDescent="0.75">
      <c r="B74">
        <v>72</v>
      </c>
      <c r="C74" s="1">
        <v>766.53800000000001</v>
      </c>
      <c r="D74" s="1">
        <v>686.46199999999999</v>
      </c>
      <c r="E74" s="2">
        <v>477.16699999999997</v>
      </c>
      <c r="F74" s="2">
        <v>502.56</v>
      </c>
      <c r="H74">
        <f t="shared" si="6"/>
        <v>72</v>
      </c>
      <c r="I74" s="1">
        <f t="shared" si="7"/>
        <v>80.076000000000022</v>
      </c>
      <c r="J74" s="2">
        <f t="shared" si="8"/>
        <v>-25.393000000000029</v>
      </c>
      <c r="M74">
        <f t="shared" si="9"/>
        <v>72</v>
      </c>
      <c r="N74" s="1">
        <f t="shared" si="10"/>
        <v>0.52796286150238902</v>
      </c>
      <c r="O74" s="2">
        <f t="shared" si="11"/>
        <v>0.41390598733521206</v>
      </c>
    </row>
    <row r="75" spans="2:15" x14ac:dyDescent="0.75">
      <c r="B75">
        <v>73</v>
      </c>
      <c r="C75" s="1">
        <v>812.29499999999996</v>
      </c>
      <c r="D75" s="1">
        <v>714.38</v>
      </c>
      <c r="E75" s="2">
        <v>477.72</v>
      </c>
      <c r="F75" s="2">
        <v>490.08199999999999</v>
      </c>
      <c r="H75">
        <f t="shared" si="6"/>
        <v>73</v>
      </c>
      <c r="I75" s="1">
        <f t="shared" si="7"/>
        <v>97.914999999999964</v>
      </c>
      <c r="J75" s="2">
        <f t="shared" si="8"/>
        <v>-12.361999999999966</v>
      </c>
      <c r="M75">
        <f t="shared" si="9"/>
        <v>73</v>
      </c>
      <c r="N75" s="1">
        <f t="shared" si="10"/>
        <v>0.58050994739105577</v>
      </c>
      <c r="O75" s="2">
        <f t="shared" si="11"/>
        <v>0.57861142358785145</v>
      </c>
    </row>
    <row r="76" spans="2:15" x14ac:dyDescent="0.75">
      <c r="B76">
        <v>74</v>
      </c>
      <c r="C76" s="1">
        <v>831.47</v>
      </c>
      <c r="D76" s="1">
        <v>713.68499999999995</v>
      </c>
      <c r="E76" s="2">
        <v>488.50799999999998</v>
      </c>
      <c r="F76" s="2">
        <v>512.09799999999996</v>
      </c>
      <c r="H76">
        <f t="shared" si="6"/>
        <v>74</v>
      </c>
      <c r="I76" s="1">
        <f t="shared" si="7"/>
        <v>117.78500000000008</v>
      </c>
      <c r="J76" s="2">
        <f t="shared" si="8"/>
        <v>-23.589999999999975</v>
      </c>
      <c r="M76">
        <f t="shared" si="9"/>
        <v>74</v>
      </c>
      <c r="N76" s="1">
        <f t="shared" si="10"/>
        <v>0.63903960693519046</v>
      </c>
      <c r="O76" s="2">
        <f t="shared" si="11"/>
        <v>0.43669502129757232</v>
      </c>
    </row>
    <row r="77" spans="2:15" x14ac:dyDescent="0.75">
      <c r="B77">
        <v>75</v>
      </c>
      <c r="C77" s="1">
        <v>841.197</v>
      </c>
      <c r="D77" s="1">
        <v>723.154</v>
      </c>
      <c r="E77" s="2">
        <v>491.14400000000001</v>
      </c>
      <c r="F77" s="2">
        <v>504.61200000000002</v>
      </c>
      <c r="H77">
        <f t="shared" si="6"/>
        <v>75</v>
      </c>
      <c r="I77" s="1">
        <f t="shared" si="7"/>
        <v>118.04300000000001</v>
      </c>
      <c r="J77" s="2">
        <f t="shared" si="8"/>
        <v>-13.468000000000018</v>
      </c>
      <c r="M77">
        <f t="shared" si="9"/>
        <v>75</v>
      </c>
      <c r="N77" s="1">
        <f t="shared" si="10"/>
        <v>0.63979957936409748</v>
      </c>
      <c r="O77" s="2">
        <f t="shared" si="11"/>
        <v>0.56463212710289812</v>
      </c>
    </row>
    <row r="78" spans="2:15" x14ac:dyDescent="0.75">
      <c r="B78">
        <v>76</v>
      </c>
      <c r="C78" s="1">
        <v>813.10599999999999</v>
      </c>
      <c r="D78" s="1">
        <v>705.202</v>
      </c>
      <c r="E78" s="2">
        <v>457.31799999999998</v>
      </c>
      <c r="F78" s="2">
        <v>473.38299999999998</v>
      </c>
      <c r="H78">
        <f t="shared" si="6"/>
        <v>76</v>
      </c>
      <c r="I78" s="1">
        <f t="shared" si="7"/>
        <v>107.904</v>
      </c>
      <c r="J78" s="2">
        <f t="shared" si="8"/>
        <v>-16.064999999999998</v>
      </c>
      <c r="M78">
        <f t="shared" si="9"/>
        <v>76</v>
      </c>
      <c r="N78" s="1">
        <f t="shared" si="10"/>
        <v>0.60993384115987104</v>
      </c>
      <c r="O78" s="2">
        <f t="shared" si="11"/>
        <v>0.53180732333126901</v>
      </c>
    </row>
    <row r="79" spans="2:15" x14ac:dyDescent="0.75">
      <c r="B79">
        <v>77</v>
      </c>
      <c r="C79" s="1">
        <v>789.37099999999998</v>
      </c>
      <c r="D79" s="1">
        <v>710.72900000000004</v>
      </c>
      <c r="E79" s="2">
        <v>449.86399999999998</v>
      </c>
      <c r="F79" s="2">
        <v>466.88299999999998</v>
      </c>
      <c r="H79">
        <f t="shared" si="6"/>
        <v>77</v>
      </c>
      <c r="I79" s="1">
        <f t="shared" si="7"/>
        <v>78.641999999999939</v>
      </c>
      <c r="J79" s="2">
        <f t="shared" si="8"/>
        <v>-17.019000000000005</v>
      </c>
      <c r="M79">
        <f t="shared" si="9"/>
        <v>77</v>
      </c>
      <c r="N79" s="1">
        <f t="shared" si="10"/>
        <v>0.52373882869985788</v>
      </c>
      <c r="O79" s="2">
        <f t="shared" si="11"/>
        <v>0.51974923214985402</v>
      </c>
    </row>
    <row r="80" spans="2:15" x14ac:dyDescent="0.75">
      <c r="B80">
        <v>78</v>
      </c>
      <c r="C80" s="1">
        <v>785.90200000000004</v>
      </c>
      <c r="D80" s="1">
        <v>729.28700000000003</v>
      </c>
      <c r="E80" s="2">
        <v>460.31799999999998</v>
      </c>
      <c r="F80" s="2">
        <v>479.548</v>
      </c>
      <c r="H80">
        <f t="shared" si="6"/>
        <v>78</v>
      </c>
      <c r="I80" s="1">
        <f t="shared" si="7"/>
        <v>56.615000000000009</v>
      </c>
      <c r="J80" s="2">
        <f t="shared" si="8"/>
        <v>-19.230000000000018</v>
      </c>
      <c r="M80">
        <f t="shared" si="9"/>
        <v>78</v>
      </c>
      <c r="N80" s="1">
        <f t="shared" si="10"/>
        <v>0.45885544617451091</v>
      </c>
      <c r="O80" s="2">
        <f t="shared" si="11"/>
        <v>0.49180327868852441</v>
      </c>
    </row>
    <row r="81" spans="2:15" x14ac:dyDescent="0.75">
      <c r="B81">
        <v>79</v>
      </c>
      <c r="C81" s="1">
        <v>745.68200000000002</v>
      </c>
      <c r="D81" s="1">
        <v>668.22299999999996</v>
      </c>
      <c r="E81" s="2">
        <v>441.64400000000001</v>
      </c>
      <c r="F81" s="2">
        <v>457.95699999999999</v>
      </c>
      <c r="H81">
        <f t="shared" si="6"/>
        <v>79</v>
      </c>
      <c r="I81" s="1">
        <f t="shared" si="7"/>
        <v>77.45900000000006</v>
      </c>
      <c r="J81" s="2">
        <f t="shared" si="8"/>
        <v>-16.312999999999988</v>
      </c>
      <c r="M81">
        <f t="shared" si="9"/>
        <v>79</v>
      </c>
      <c r="N81" s="1">
        <f t="shared" si="10"/>
        <v>0.5202541489192487</v>
      </c>
      <c r="O81" s="2">
        <f t="shared" si="11"/>
        <v>0.5286727252044443</v>
      </c>
    </row>
    <row r="82" spans="2:15" x14ac:dyDescent="0.75">
      <c r="B82">
        <v>80</v>
      </c>
      <c r="C82" s="1">
        <v>715.65200000000004</v>
      </c>
      <c r="D82" s="1">
        <v>634.76099999999997</v>
      </c>
      <c r="E82" s="2">
        <v>442</v>
      </c>
      <c r="F82" s="2">
        <v>449.36200000000002</v>
      </c>
      <c r="H82">
        <f t="shared" si="6"/>
        <v>80</v>
      </c>
      <c r="I82" s="1">
        <f t="shared" si="7"/>
        <v>80.891000000000076</v>
      </c>
      <c r="J82" s="2">
        <f t="shared" si="8"/>
        <v>-7.3620000000000232</v>
      </c>
      <c r="M82">
        <f t="shared" si="9"/>
        <v>80</v>
      </c>
      <c r="N82" s="1">
        <f t="shared" si="10"/>
        <v>0.5303635496014566</v>
      </c>
      <c r="O82" s="2">
        <f t="shared" si="11"/>
        <v>0.64180896646738361</v>
      </c>
    </row>
    <row r="83" spans="2:15" x14ac:dyDescent="0.75">
      <c r="B83">
        <v>81</v>
      </c>
      <c r="C83" s="1">
        <v>678.53800000000001</v>
      </c>
      <c r="D83" s="1">
        <v>618.90800000000002</v>
      </c>
      <c r="E83" s="2">
        <v>441.65199999999999</v>
      </c>
      <c r="F83" s="2">
        <v>468.20699999999999</v>
      </c>
      <c r="H83">
        <f t="shared" si="6"/>
        <v>81</v>
      </c>
      <c r="I83" s="1">
        <f t="shared" si="7"/>
        <v>59.629999999999995</v>
      </c>
      <c r="J83" s="2">
        <f t="shared" si="8"/>
        <v>-26.555000000000007</v>
      </c>
      <c r="M83">
        <f t="shared" si="9"/>
        <v>81</v>
      </c>
      <c r="N83" s="1">
        <f t="shared" si="10"/>
        <v>0.46773651932627558</v>
      </c>
      <c r="O83" s="2">
        <f t="shared" si="11"/>
        <v>0.39921887837000891</v>
      </c>
    </row>
    <row r="84" spans="2:15" x14ac:dyDescent="0.75">
      <c r="B84">
        <v>82</v>
      </c>
      <c r="C84" s="1">
        <v>645.31799999999998</v>
      </c>
      <c r="D84" s="1">
        <v>613.38599999999997</v>
      </c>
      <c r="E84" s="2">
        <v>429.197</v>
      </c>
      <c r="F84" s="2">
        <v>455.67399999999998</v>
      </c>
      <c r="H84">
        <f t="shared" si="6"/>
        <v>82</v>
      </c>
      <c r="I84" s="1">
        <f t="shared" si="7"/>
        <v>31.932000000000016</v>
      </c>
      <c r="J84" s="2">
        <f t="shared" si="8"/>
        <v>-26.476999999999975</v>
      </c>
      <c r="M84">
        <f t="shared" si="9"/>
        <v>82</v>
      </c>
      <c r="N84" s="1">
        <f t="shared" si="10"/>
        <v>0.3861484715128165</v>
      </c>
      <c r="O84" s="2">
        <f t="shared" si="11"/>
        <v>0.40020476003893002</v>
      </c>
    </row>
    <row r="85" spans="2:15" x14ac:dyDescent="0.75">
      <c r="B85">
        <v>83</v>
      </c>
      <c r="C85" s="1">
        <v>639.22</v>
      </c>
      <c r="D85" s="1">
        <v>606.005</v>
      </c>
      <c r="E85" s="2">
        <v>430.20499999999998</v>
      </c>
      <c r="F85" s="2">
        <v>457.54300000000001</v>
      </c>
      <c r="H85">
        <f t="shared" si="6"/>
        <v>83</v>
      </c>
      <c r="I85" s="1">
        <f t="shared" si="7"/>
        <v>33.215000000000032</v>
      </c>
      <c r="J85" s="2">
        <f t="shared" si="8"/>
        <v>-27.338000000000022</v>
      </c>
      <c r="M85">
        <f t="shared" si="9"/>
        <v>83</v>
      </c>
      <c r="N85" s="1">
        <f t="shared" si="10"/>
        <v>0.38992771425036682</v>
      </c>
      <c r="O85" s="2">
        <f t="shared" si="11"/>
        <v>0.38932214315507385</v>
      </c>
    </row>
    <row r="86" spans="2:15" x14ac:dyDescent="0.75">
      <c r="B86">
        <v>84</v>
      </c>
      <c r="C86" s="1">
        <v>634.18899999999996</v>
      </c>
      <c r="D86" s="1">
        <v>591.84799999999996</v>
      </c>
      <c r="E86" s="2">
        <v>444.28800000000001</v>
      </c>
      <c r="F86" s="2">
        <v>469.41800000000001</v>
      </c>
      <c r="H86">
        <f t="shared" si="6"/>
        <v>84</v>
      </c>
      <c r="I86" s="1">
        <f t="shared" si="7"/>
        <v>42.341000000000008</v>
      </c>
      <c r="J86" s="2">
        <f t="shared" si="8"/>
        <v>-25.129999999999995</v>
      </c>
      <c r="M86">
        <f t="shared" si="9"/>
        <v>84</v>
      </c>
      <c r="N86" s="1">
        <f t="shared" si="10"/>
        <v>0.416809529700783</v>
      </c>
      <c r="O86" s="2">
        <f t="shared" si="11"/>
        <v>0.41723017809067592</v>
      </c>
    </row>
    <row r="87" spans="2:15" x14ac:dyDescent="0.75">
      <c r="B87">
        <v>85</v>
      </c>
      <c r="C87" s="1">
        <v>636.41399999999999</v>
      </c>
      <c r="D87" s="1">
        <v>596.5</v>
      </c>
      <c r="E87" s="2">
        <v>432.97699999999998</v>
      </c>
      <c r="F87" s="2">
        <v>458.91699999999997</v>
      </c>
      <c r="H87">
        <f t="shared" si="6"/>
        <v>85</v>
      </c>
      <c r="I87" s="1">
        <f t="shared" si="7"/>
        <v>39.913999999999987</v>
      </c>
      <c r="J87" s="2">
        <f t="shared" si="8"/>
        <v>-25.939999999999998</v>
      </c>
      <c r="M87">
        <f t="shared" si="9"/>
        <v>85</v>
      </c>
      <c r="N87" s="1">
        <f t="shared" si="10"/>
        <v>0.40966048673583005</v>
      </c>
      <c r="O87" s="2">
        <f t="shared" si="11"/>
        <v>0.40699217614419159</v>
      </c>
    </row>
    <row r="88" spans="2:15" x14ac:dyDescent="0.75">
      <c r="B88">
        <v>86</v>
      </c>
      <c r="C88" s="1">
        <v>637.77300000000002</v>
      </c>
      <c r="D88" s="1">
        <v>587.1</v>
      </c>
      <c r="E88" s="2">
        <v>439.68799999999999</v>
      </c>
      <c r="F88" s="2">
        <v>464.678</v>
      </c>
      <c r="H88">
        <f t="shared" si="6"/>
        <v>86</v>
      </c>
      <c r="I88" s="1">
        <f t="shared" si="7"/>
        <v>50.673000000000002</v>
      </c>
      <c r="J88" s="2">
        <f t="shared" si="8"/>
        <v>-24.990000000000009</v>
      </c>
      <c r="M88">
        <f t="shared" si="9"/>
        <v>86</v>
      </c>
      <c r="N88" s="1">
        <f t="shared" si="10"/>
        <v>0.44135251527308933</v>
      </c>
      <c r="O88" s="2">
        <f t="shared" si="11"/>
        <v>0.41899970929130265</v>
      </c>
    </row>
    <row r="89" spans="2:15" x14ac:dyDescent="0.75">
      <c r="B89">
        <v>87</v>
      </c>
      <c r="C89" s="1">
        <v>614.26599999999996</v>
      </c>
      <c r="D89" s="1">
        <v>562.27200000000005</v>
      </c>
      <c r="E89" s="2">
        <v>435.54700000000003</v>
      </c>
      <c r="F89" s="2">
        <v>463.83300000000003</v>
      </c>
      <c r="H89">
        <f t="shared" si="6"/>
        <v>87</v>
      </c>
      <c r="I89" s="1">
        <f t="shared" si="7"/>
        <v>51.993999999999915</v>
      </c>
      <c r="J89" s="2">
        <f t="shared" si="8"/>
        <v>-28.286000000000001</v>
      </c>
      <c r="M89">
        <f t="shared" si="9"/>
        <v>87</v>
      </c>
      <c r="N89" s="1">
        <f t="shared" si="10"/>
        <v>0.44524369193427688</v>
      </c>
      <c r="O89" s="2">
        <f t="shared" si="11"/>
        <v>0.37733988902511467</v>
      </c>
    </row>
    <row r="90" spans="2:15" x14ac:dyDescent="0.75">
      <c r="B90">
        <v>88</v>
      </c>
      <c r="C90" s="1">
        <v>606.08900000000006</v>
      </c>
      <c r="D90" s="1">
        <v>555.31799999999998</v>
      </c>
      <c r="E90" s="2">
        <v>438.726</v>
      </c>
      <c r="F90" s="2">
        <v>466.56799999999998</v>
      </c>
      <c r="H90">
        <f t="shared" si="6"/>
        <v>88</v>
      </c>
      <c r="I90" s="1">
        <f t="shared" si="7"/>
        <v>50.771000000000072</v>
      </c>
      <c r="J90" s="2">
        <f t="shared" si="8"/>
        <v>-27.841999999999985</v>
      </c>
      <c r="M90">
        <f t="shared" si="9"/>
        <v>88</v>
      </c>
      <c r="N90" s="1">
        <f t="shared" si="10"/>
        <v>0.4416411869708915</v>
      </c>
      <c r="O90" s="2">
        <f t="shared" si="11"/>
        <v>0.38295183083281742</v>
      </c>
    </row>
    <row r="91" spans="2:15" x14ac:dyDescent="0.75">
      <c r="B91">
        <v>89</v>
      </c>
      <c r="C91" s="1">
        <v>627.28899999999999</v>
      </c>
      <c r="D91" s="1">
        <v>559.66700000000003</v>
      </c>
      <c r="E91" s="2">
        <v>437.98399999999998</v>
      </c>
      <c r="F91" s="2">
        <v>468.072</v>
      </c>
      <c r="H91">
        <f t="shared" si="6"/>
        <v>89</v>
      </c>
      <c r="I91" s="1">
        <f t="shared" si="7"/>
        <v>67.621999999999957</v>
      </c>
      <c r="J91" s="2">
        <f t="shared" si="8"/>
        <v>-30.088000000000022</v>
      </c>
      <c r="M91">
        <f t="shared" si="9"/>
        <v>89</v>
      </c>
      <c r="N91" s="1">
        <f t="shared" si="10"/>
        <v>0.49127799084498319</v>
      </c>
      <c r="O91" s="2">
        <f t="shared" si="11"/>
        <v>0.3545634945713308</v>
      </c>
    </row>
    <row r="92" spans="2:15" x14ac:dyDescent="0.75">
      <c r="B92">
        <v>90</v>
      </c>
      <c r="C92" s="1">
        <v>636.29700000000003</v>
      </c>
      <c r="D92" s="1">
        <v>567.66700000000003</v>
      </c>
      <c r="E92" s="2">
        <v>426.90600000000001</v>
      </c>
      <c r="F92" s="2">
        <v>444.5</v>
      </c>
      <c r="H92">
        <f t="shared" si="6"/>
        <v>90</v>
      </c>
      <c r="I92" s="1">
        <f t="shared" si="7"/>
        <v>68.63</v>
      </c>
      <c r="J92" s="2">
        <f t="shared" si="8"/>
        <v>-17.593999999999994</v>
      </c>
      <c r="M92">
        <f t="shared" si="9"/>
        <v>90</v>
      </c>
      <c r="N92" s="1">
        <f t="shared" si="10"/>
        <v>0.49424718545094642</v>
      </c>
      <c r="O92" s="2">
        <f t="shared" si="11"/>
        <v>0.51248151471870784</v>
      </c>
    </row>
    <row r="93" spans="2:15" x14ac:dyDescent="0.75">
      <c r="B93">
        <v>91</v>
      </c>
      <c r="C93" s="1">
        <v>609.54700000000003</v>
      </c>
      <c r="D93" s="1">
        <v>543.47799999999995</v>
      </c>
      <c r="E93" s="2">
        <v>420.63299999999998</v>
      </c>
      <c r="F93" s="2">
        <v>445.02199999999999</v>
      </c>
      <c r="H93">
        <f t="shared" si="6"/>
        <v>91</v>
      </c>
      <c r="I93" s="1">
        <f t="shared" si="7"/>
        <v>66.069000000000074</v>
      </c>
      <c r="J93" s="2">
        <f t="shared" si="8"/>
        <v>-24.38900000000001</v>
      </c>
      <c r="M93">
        <f t="shared" si="9"/>
        <v>91</v>
      </c>
      <c r="N93" s="1">
        <f t="shared" si="10"/>
        <v>0.4867034281236931</v>
      </c>
      <c r="O93" s="2">
        <f t="shared" si="11"/>
        <v>0.42659605394542249</v>
      </c>
    </row>
    <row r="94" spans="2:15" x14ac:dyDescent="0.75">
      <c r="B94">
        <v>92</v>
      </c>
      <c r="C94" s="1">
        <v>586.38300000000004</v>
      </c>
      <c r="D94" s="1">
        <v>558.02300000000002</v>
      </c>
      <c r="E94" s="2">
        <v>406.06700000000001</v>
      </c>
      <c r="F94" s="2">
        <v>441.05099999999999</v>
      </c>
      <c r="H94">
        <f t="shared" si="6"/>
        <v>92</v>
      </c>
      <c r="I94" s="1">
        <f t="shared" si="7"/>
        <v>28.360000000000014</v>
      </c>
      <c r="J94" s="2">
        <f t="shared" si="8"/>
        <v>-34.98399999999998</v>
      </c>
      <c r="M94">
        <f t="shared" si="9"/>
        <v>92</v>
      </c>
      <c r="N94" s="1">
        <f t="shared" si="10"/>
        <v>0.37562668269089161</v>
      </c>
      <c r="O94" s="2">
        <f t="shared" si="11"/>
        <v>0.29268046058369274</v>
      </c>
    </row>
    <row r="95" spans="2:15" x14ac:dyDescent="0.75">
      <c r="B95">
        <v>93</v>
      </c>
      <c r="C95" s="1">
        <v>590.68100000000004</v>
      </c>
      <c r="D95" s="1">
        <v>561.86</v>
      </c>
      <c r="E95" s="2">
        <v>399.11200000000002</v>
      </c>
      <c r="F95" s="2">
        <v>433.82600000000002</v>
      </c>
      <c r="H95">
        <f t="shared" si="6"/>
        <v>93</v>
      </c>
      <c r="I95" s="1">
        <f t="shared" si="7"/>
        <v>28.821000000000026</v>
      </c>
      <c r="J95" s="2">
        <f t="shared" si="8"/>
        <v>-34.713999999999999</v>
      </c>
      <c r="M95">
        <f t="shared" si="9"/>
        <v>93</v>
      </c>
      <c r="N95" s="1">
        <f t="shared" si="10"/>
        <v>0.37698461792238863</v>
      </c>
      <c r="O95" s="2">
        <f t="shared" si="11"/>
        <v>0.29609312789918729</v>
      </c>
    </row>
    <row r="96" spans="2:15" x14ac:dyDescent="0.75">
      <c r="B96">
        <v>94</v>
      </c>
      <c r="C96" s="1">
        <v>619.64499999999998</v>
      </c>
      <c r="D96" s="1">
        <v>533.03899999999999</v>
      </c>
      <c r="E96" s="2">
        <v>408.71</v>
      </c>
      <c r="F96" s="2">
        <v>439.28300000000002</v>
      </c>
      <c r="H96">
        <f t="shared" si="6"/>
        <v>94</v>
      </c>
      <c r="I96" s="1">
        <f t="shared" si="7"/>
        <v>86.605999999999995</v>
      </c>
      <c r="J96" s="2">
        <f t="shared" si="8"/>
        <v>-30.573000000000036</v>
      </c>
      <c r="M96">
        <f t="shared" si="9"/>
        <v>94</v>
      </c>
      <c r="N96" s="1">
        <f t="shared" si="10"/>
        <v>0.54719782259062233</v>
      </c>
      <c r="O96" s="2">
        <f t="shared" si="11"/>
        <v>0.34843333291201595</v>
      </c>
    </row>
    <row r="97" spans="2:15" x14ac:dyDescent="0.75">
      <c r="B97">
        <v>95</v>
      </c>
      <c r="C97" s="1">
        <v>608.202</v>
      </c>
      <c r="D97" s="1">
        <v>527.37800000000004</v>
      </c>
      <c r="E97" s="2">
        <v>401.64499999999998</v>
      </c>
      <c r="F97" s="2">
        <v>429.178</v>
      </c>
      <c r="H97">
        <f t="shared" si="6"/>
        <v>95</v>
      </c>
      <c r="I97" s="1">
        <f t="shared" si="7"/>
        <v>80.823999999999955</v>
      </c>
      <c r="J97" s="2">
        <f t="shared" si="8"/>
        <v>-27.533000000000015</v>
      </c>
      <c r="M97">
        <f t="shared" si="9"/>
        <v>95</v>
      </c>
      <c r="N97" s="1">
        <f t="shared" si="10"/>
        <v>0.53016619242030583</v>
      </c>
      <c r="O97" s="2">
        <f t="shared" si="11"/>
        <v>0.38685743898277219</v>
      </c>
    </row>
    <row r="98" spans="2:15" x14ac:dyDescent="0.75">
      <c r="B98">
        <v>96</v>
      </c>
      <c r="C98" s="1">
        <v>619.01599999999996</v>
      </c>
      <c r="D98" s="1">
        <v>528.71699999999998</v>
      </c>
      <c r="E98" s="2">
        <v>407.62900000000002</v>
      </c>
      <c r="F98" s="2">
        <v>429.88299999999998</v>
      </c>
      <c r="H98">
        <f t="shared" si="6"/>
        <v>96</v>
      </c>
      <c r="I98" s="1">
        <f t="shared" si="7"/>
        <v>90.298999999999978</v>
      </c>
      <c r="J98" s="2">
        <f t="shared" si="8"/>
        <v>-22.253999999999962</v>
      </c>
      <c r="M98">
        <f t="shared" si="9"/>
        <v>96</v>
      </c>
      <c r="N98" s="1">
        <f t="shared" si="10"/>
        <v>0.55807603259044547</v>
      </c>
      <c r="O98" s="2">
        <f t="shared" si="11"/>
        <v>0.45358140475498365</v>
      </c>
    </row>
    <row r="99" spans="2:15" x14ac:dyDescent="0.75">
      <c r="B99">
        <v>97</v>
      </c>
      <c r="C99" s="1">
        <v>606.77700000000004</v>
      </c>
      <c r="D99" s="1">
        <v>519.19600000000003</v>
      </c>
      <c r="E99" s="2">
        <v>404.05399999999997</v>
      </c>
      <c r="F99" s="2">
        <v>428.21699999999998</v>
      </c>
      <c r="H99">
        <f t="shared" si="6"/>
        <v>97</v>
      </c>
      <c r="I99" s="1">
        <f t="shared" si="7"/>
        <v>87.581000000000017</v>
      </c>
      <c r="J99" s="2">
        <f t="shared" si="8"/>
        <v>-24.163000000000011</v>
      </c>
      <c r="M99">
        <f t="shared" si="9"/>
        <v>97</v>
      </c>
      <c r="N99" s="1">
        <f t="shared" si="10"/>
        <v>0.55006981142079503</v>
      </c>
      <c r="O99" s="2">
        <f t="shared" si="11"/>
        <v>0.42945258288357741</v>
      </c>
    </row>
    <row r="100" spans="2:15" x14ac:dyDescent="0.75">
      <c r="B100">
        <v>98</v>
      </c>
      <c r="C100" s="1">
        <v>588.86599999999999</v>
      </c>
      <c r="D100" s="1">
        <v>518.74900000000002</v>
      </c>
      <c r="E100" s="2">
        <v>410.29899999999998</v>
      </c>
      <c r="F100" s="2">
        <v>443.322</v>
      </c>
      <c r="H100">
        <f t="shared" si="6"/>
        <v>98</v>
      </c>
      <c r="I100" s="1">
        <f t="shared" si="7"/>
        <v>70.116999999999962</v>
      </c>
      <c r="J100" s="2">
        <f t="shared" si="8"/>
        <v>-33.023000000000025</v>
      </c>
      <c r="M100">
        <f t="shared" si="9"/>
        <v>98</v>
      </c>
      <c r="N100" s="1">
        <f t="shared" si="10"/>
        <v>0.49862733662065584</v>
      </c>
      <c r="O100" s="2">
        <f t="shared" si="11"/>
        <v>0.31746653690104498</v>
      </c>
    </row>
    <row r="101" spans="2:15" x14ac:dyDescent="0.75">
      <c r="B101">
        <v>99</v>
      </c>
      <c r="C101" s="1">
        <v>599.44100000000003</v>
      </c>
      <c r="D101" s="1">
        <v>484.76</v>
      </c>
      <c r="E101" s="2">
        <v>413.20499999999998</v>
      </c>
      <c r="F101" s="2">
        <v>415.41</v>
      </c>
      <c r="H101">
        <f t="shared" si="6"/>
        <v>99</v>
      </c>
      <c r="I101" s="1">
        <f t="shared" si="7"/>
        <v>114.68100000000004</v>
      </c>
      <c r="J101" s="2">
        <f t="shared" si="8"/>
        <v>-2.2050000000000409</v>
      </c>
      <c r="M101">
        <f t="shared" si="9"/>
        <v>99</v>
      </c>
      <c r="N101" s="1">
        <f t="shared" si="10"/>
        <v>0.62989637275174837</v>
      </c>
      <c r="O101" s="2">
        <f t="shared" si="11"/>
        <v>0.70699091219333354</v>
      </c>
    </row>
    <row r="102" spans="2:15" x14ac:dyDescent="0.75">
      <c r="B102">
        <v>100</v>
      </c>
      <c r="C102" s="1">
        <v>589.49199999999996</v>
      </c>
      <c r="D102" s="1">
        <v>494.51600000000002</v>
      </c>
      <c r="E102" s="2">
        <v>403.99200000000002</v>
      </c>
      <c r="F102" s="2">
        <v>412.947</v>
      </c>
      <c r="H102">
        <f t="shared" si="6"/>
        <v>100</v>
      </c>
      <c r="I102" s="1">
        <f t="shared" si="7"/>
        <v>94.975999999999942</v>
      </c>
      <c r="J102" s="2">
        <f t="shared" si="8"/>
        <v>-8.9549999999999841</v>
      </c>
      <c r="M102">
        <f t="shared" si="9"/>
        <v>100</v>
      </c>
      <c r="N102" s="1">
        <f t="shared" si="10"/>
        <v>0.571852742086566</v>
      </c>
      <c r="O102" s="2">
        <f t="shared" si="11"/>
        <v>0.62167422930596494</v>
      </c>
    </row>
    <row r="103" spans="2:15" x14ac:dyDescent="0.75">
      <c r="B103">
        <v>101</v>
      </c>
      <c r="C103" s="1">
        <v>605.00800000000004</v>
      </c>
      <c r="D103" s="1">
        <v>522.73900000000003</v>
      </c>
      <c r="E103" s="2">
        <v>390.62900000000002</v>
      </c>
      <c r="F103" s="2">
        <v>402.5</v>
      </c>
      <c r="H103">
        <f t="shared" si="6"/>
        <v>101</v>
      </c>
      <c r="I103" s="1">
        <f t="shared" si="7"/>
        <v>82.269000000000005</v>
      </c>
      <c r="J103" s="2">
        <f t="shared" si="8"/>
        <v>-11.870999999999981</v>
      </c>
      <c r="M103">
        <f t="shared" si="9"/>
        <v>101</v>
      </c>
      <c r="N103" s="1">
        <f t="shared" si="10"/>
        <v>0.5344226271481004</v>
      </c>
      <c r="O103" s="2">
        <f t="shared" si="11"/>
        <v>0.58481742229862133</v>
      </c>
    </row>
    <row r="104" spans="2:15" x14ac:dyDescent="0.75">
      <c r="B104">
        <v>102</v>
      </c>
      <c r="C104" s="1">
        <v>630.21799999999996</v>
      </c>
      <c r="D104" s="1">
        <v>529.26099999999997</v>
      </c>
      <c r="E104" s="2">
        <v>411.24200000000002</v>
      </c>
      <c r="F104" s="2">
        <v>416.428</v>
      </c>
      <c r="H104">
        <f t="shared" si="6"/>
        <v>102</v>
      </c>
      <c r="I104" s="1">
        <f t="shared" si="7"/>
        <v>100.95699999999999</v>
      </c>
      <c r="J104" s="2">
        <f t="shared" si="8"/>
        <v>-5.1859999999999786</v>
      </c>
      <c r="M104">
        <f t="shared" si="9"/>
        <v>102</v>
      </c>
      <c r="N104" s="1">
        <f t="shared" si="10"/>
        <v>0.58947055254119463</v>
      </c>
      <c r="O104" s="2">
        <f t="shared" si="11"/>
        <v>0.66931253712855687</v>
      </c>
    </row>
    <row r="105" spans="2:15" x14ac:dyDescent="0.75">
      <c r="B105">
        <v>103</v>
      </c>
      <c r="C105" s="1">
        <v>663.16099999999994</v>
      </c>
      <c r="D105" s="1">
        <v>580.54999999999995</v>
      </c>
      <c r="E105" s="2">
        <v>419.82299999999998</v>
      </c>
      <c r="F105" s="2">
        <v>426.04399999999998</v>
      </c>
      <c r="H105">
        <f t="shared" si="6"/>
        <v>103</v>
      </c>
      <c r="I105" s="1">
        <f t="shared" si="7"/>
        <v>82.61099999999999</v>
      </c>
      <c r="J105" s="2">
        <f t="shared" si="8"/>
        <v>-6.2210000000000036</v>
      </c>
      <c r="M105">
        <f t="shared" si="9"/>
        <v>103</v>
      </c>
      <c r="N105" s="1">
        <f t="shared" si="10"/>
        <v>0.53543003246083787</v>
      </c>
      <c r="O105" s="2">
        <f t="shared" si="11"/>
        <v>0.65623064575249324</v>
      </c>
    </row>
    <row r="106" spans="2:15" x14ac:dyDescent="0.75">
      <c r="B106">
        <v>104</v>
      </c>
      <c r="C106" s="1">
        <v>640.73800000000006</v>
      </c>
      <c r="D106" s="1">
        <v>518.29999999999995</v>
      </c>
      <c r="E106" s="2">
        <v>413.041</v>
      </c>
      <c r="F106" s="2">
        <v>412.72800000000001</v>
      </c>
      <c r="H106">
        <f t="shared" si="6"/>
        <v>104</v>
      </c>
      <c r="I106" s="1">
        <f t="shared" si="7"/>
        <v>122.4380000000001</v>
      </c>
      <c r="J106" s="2">
        <f t="shared" si="8"/>
        <v>0.31299999999998818</v>
      </c>
      <c r="M106">
        <f t="shared" si="9"/>
        <v>104</v>
      </c>
      <c r="N106" s="1">
        <f t="shared" si="10"/>
        <v>0.65274562132164538</v>
      </c>
      <c r="O106" s="2">
        <f t="shared" si="11"/>
        <v>0.73881719478746666</v>
      </c>
    </row>
    <row r="107" spans="2:15" x14ac:dyDescent="0.75">
      <c r="B107">
        <v>105</v>
      </c>
      <c r="C107" s="1">
        <v>642.09799999999996</v>
      </c>
      <c r="D107" s="1">
        <v>528.41999999999996</v>
      </c>
      <c r="E107" s="2">
        <v>396.59300000000002</v>
      </c>
      <c r="F107" s="2">
        <v>405.97800000000001</v>
      </c>
      <c r="H107">
        <f t="shared" si="6"/>
        <v>105</v>
      </c>
      <c r="I107" s="1">
        <f t="shared" si="7"/>
        <v>113.678</v>
      </c>
      <c r="J107" s="2">
        <f t="shared" si="8"/>
        <v>-9.3849999999999909</v>
      </c>
      <c r="M107">
        <f t="shared" si="9"/>
        <v>105</v>
      </c>
      <c r="N107" s="1">
        <f t="shared" si="10"/>
        <v>0.62694190629363211</v>
      </c>
      <c r="O107" s="2">
        <f t="shared" si="11"/>
        <v>0.61623924061832502</v>
      </c>
    </row>
    <row r="108" spans="2:15" x14ac:dyDescent="0.75">
      <c r="B108">
        <v>106</v>
      </c>
      <c r="C108" s="1">
        <v>642.45100000000002</v>
      </c>
      <c r="D108" s="1">
        <v>510.86200000000002</v>
      </c>
      <c r="E108" s="2">
        <v>389.13499999999999</v>
      </c>
      <c r="F108" s="2">
        <v>387.73</v>
      </c>
      <c r="H108">
        <f t="shared" si="6"/>
        <v>106</v>
      </c>
      <c r="I108" s="1">
        <f t="shared" si="7"/>
        <v>131.589</v>
      </c>
      <c r="J108" s="2">
        <f t="shared" si="8"/>
        <v>1.4049999999999727</v>
      </c>
      <c r="M108">
        <f t="shared" si="9"/>
        <v>106</v>
      </c>
      <c r="N108" s="1">
        <f t="shared" si="10"/>
        <v>0.67970107751129649</v>
      </c>
      <c r="O108" s="2">
        <f t="shared" si="11"/>
        <v>0.75261953815235649</v>
      </c>
    </row>
    <row r="109" spans="2:15" x14ac:dyDescent="0.75">
      <c r="B109">
        <v>107</v>
      </c>
      <c r="C109" s="1">
        <v>648.70500000000004</v>
      </c>
      <c r="D109" s="1">
        <v>516.23400000000004</v>
      </c>
      <c r="E109" s="2">
        <v>396.51900000000001</v>
      </c>
      <c r="F109" s="2">
        <v>398.435</v>
      </c>
      <c r="H109">
        <f t="shared" si="6"/>
        <v>107</v>
      </c>
      <c r="I109" s="1">
        <f t="shared" si="7"/>
        <v>132.471</v>
      </c>
      <c r="J109" s="2">
        <f t="shared" si="8"/>
        <v>-1.9159999999999968</v>
      </c>
      <c r="M109">
        <f t="shared" si="9"/>
        <v>107</v>
      </c>
      <c r="N109" s="1">
        <f t="shared" si="10"/>
        <v>0.68229912279151417</v>
      </c>
      <c r="O109" s="2">
        <f t="shared" si="11"/>
        <v>0.71064373017177118</v>
      </c>
    </row>
    <row r="110" spans="2:15" x14ac:dyDescent="0.75">
      <c r="B110">
        <v>108</v>
      </c>
      <c r="C110" s="1">
        <v>646.322</v>
      </c>
      <c r="D110" s="1">
        <v>524.16200000000003</v>
      </c>
      <c r="E110" s="2">
        <v>382.86</v>
      </c>
      <c r="F110" s="2">
        <v>384.79300000000001</v>
      </c>
      <c r="H110">
        <f t="shared" si="6"/>
        <v>108</v>
      </c>
      <c r="I110" s="1">
        <f t="shared" si="7"/>
        <v>122.15999999999997</v>
      </c>
      <c r="J110" s="2">
        <f t="shared" si="8"/>
        <v>-1.9329999999999927</v>
      </c>
      <c r="M110">
        <f t="shared" si="9"/>
        <v>108</v>
      </c>
      <c r="N110" s="1">
        <f t="shared" si="10"/>
        <v>0.65192673630134956</v>
      </c>
      <c r="O110" s="2">
        <f t="shared" si="11"/>
        <v>0.71042885852598081</v>
      </c>
    </row>
    <row r="111" spans="2:15" x14ac:dyDescent="0.75">
      <c r="B111">
        <v>109</v>
      </c>
      <c r="C111" s="1">
        <v>669.45500000000004</v>
      </c>
      <c r="D111" s="1">
        <v>521.26800000000003</v>
      </c>
      <c r="E111" s="2">
        <v>372.30599999999998</v>
      </c>
      <c r="F111" s="2">
        <v>379.81</v>
      </c>
      <c r="H111">
        <f t="shared" si="6"/>
        <v>109</v>
      </c>
      <c r="I111" s="1">
        <f t="shared" si="7"/>
        <v>148.18700000000001</v>
      </c>
      <c r="J111" s="2">
        <f t="shared" si="8"/>
        <v>-7.5040000000000191</v>
      </c>
      <c r="M111">
        <f t="shared" si="9"/>
        <v>109</v>
      </c>
      <c r="N111" s="1">
        <f t="shared" si="10"/>
        <v>0.72859263710432831</v>
      </c>
      <c r="O111" s="2">
        <f t="shared" si="11"/>
        <v>0.64001415624960489</v>
      </c>
    </row>
    <row r="112" spans="2:15" x14ac:dyDescent="0.75">
      <c r="B112">
        <v>110</v>
      </c>
      <c r="C112" s="1">
        <v>701.16499999999996</v>
      </c>
      <c r="D112" s="1">
        <v>534.96600000000001</v>
      </c>
      <c r="E112" s="2">
        <v>381.62</v>
      </c>
      <c r="F112" s="2">
        <v>392.38499999999999</v>
      </c>
      <c r="H112">
        <f t="shared" si="6"/>
        <v>110</v>
      </c>
      <c r="I112" s="1">
        <f t="shared" si="7"/>
        <v>166.19899999999996</v>
      </c>
      <c r="J112" s="2">
        <f t="shared" si="8"/>
        <v>-10.764999999999986</v>
      </c>
      <c r="M112">
        <f t="shared" si="9"/>
        <v>110</v>
      </c>
      <c r="N112" s="1">
        <f t="shared" si="10"/>
        <v>0.7816493169085027</v>
      </c>
      <c r="O112" s="2">
        <f t="shared" si="11"/>
        <v>0.59879671878357399</v>
      </c>
    </row>
    <row r="113" spans="2:15" x14ac:dyDescent="0.75">
      <c r="B113">
        <v>111</v>
      </c>
      <c r="C113" s="1">
        <v>722.09799999999996</v>
      </c>
      <c r="D113" s="1">
        <v>539.53200000000004</v>
      </c>
      <c r="E113" s="2">
        <v>388.92399999999998</v>
      </c>
      <c r="F113" s="2">
        <v>389.18599999999998</v>
      </c>
      <c r="H113">
        <f t="shared" si="6"/>
        <v>111</v>
      </c>
      <c r="I113" s="1">
        <f t="shared" si="7"/>
        <v>182.56599999999992</v>
      </c>
      <c r="J113" s="2">
        <f t="shared" si="8"/>
        <v>-0.26200000000000045</v>
      </c>
      <c r="M113">
        <f t="shared" si="9"/>
        <v>111</v>
      </c>
      <c r="N113" s="1">
        <f t="shared" si="10"/>
        <v>0.82986043607100113</v>
      </c>
      <c r="O113" s="2">
        <f t="shared" si="11"/>
        <v>0.73154947735632059</v>
      </c>
    </row>
    <row r="114" spans="2:15" x14ac:dyDescent="0.75">
      <c r="B114">
        <v>112</v>
      </c>
      <c r="C114" s="1">
        <v>746.69799999999998</v>
      </c>
      <c r="D114" s="1">
        <v>537.54399999999998</v>
      </c>
      <c r="E114" s="2">
        <v>380.73</v>
      </c>
      <c r="F114" s="2">
        <v>389.346</v>
      </c>
      <c r="H114">
        <f t="shared" si="6"/>
        <v>112</v>
      </c>
      <c r="I114" s="1">
        <f t="shared" si="7"/>
        <v>209.154</v>
      </c>
      <c r="J114" s="2">
        <f t="shared" si="8"/>
        <v>-8.6159999999999854</v>
      </c>
      <c r="M114">
        <f t="shared" si="9"/>
        <v>112</v>
      </c>
      <c r="N114" s="1">
        <f t="shared" si="10"/>
        <v>0.90817883506241781</v>
      </c>
      <c r="O114" s="2">
        <f t="shared" si="11"/>
        <v>0.62595902271319726</v>
      </c>
    </row>
    <row r="115" spans="2:15" x14ac:dyDescent="0.75">
      <c r="B115">
        <v>113</v>
      </c>
      <c r="C115" s="1">
        <v>753.87400000000002</v>
      </c>
      <c r="D115" s="1">
        <v>517.77200000000005</v>
      </c>
      <c r="E115" s="2">
        <v>374.99299999999999</v>
      </c>
      <c r="F115" s="2">
        <v>383.54399999999998</v>
      </c>
      <c r="H115">
        <f t="shared" si="6"/>
        <v>113</v>
      </c>
      <c r="I115" s="1">
        <f t="shared" si="7"/>
        <v>236.10199999999998</v>
      </c>
      <c r="J115" s="2">
        <f t="shared" si="8"/>
        <v>-8.5509999999999877</v>
      </c>
      <c r="M115">
        <f t="shared" si="9"/>
        <v>113</v>
      </c>
      <c r="N115" s="1">
        <f t="shared" si="10"/>
        <v>0.987557660698821</v>
      </c>
      <c r="O115" s="2">
        <f t="shared" si="11"/>
        <v>0.62678059077063109</v>
      </c>
    </row>
    <row r="116" spans="2:15" x14ac:dyDescent="0.75">
      <c r="B116">
        <v>114</v>
      </c>
      <c r="C116" s="1">
        <v>729.37699999999995</v>
      </c>
      <c r="D116" s="1">
        <v>517.89200000000005</v>
      </c>
      <c r="E116" s="2">
        <v>350.25400000000002</v>
      </c>
      <c r="F116" s="2">
        <v>381.09699999999998</v>
      </c>
      <c r="H116">
        <f t="shared" si="6"/>
        <v>114</v>
      </c>
      <c r="I116" s="1">
        <f t="shared" si="7"/>
        <v>211.4849999999999</v>
      </c>
      <c r="J116" s="2">
        <f t="shared" si="8"/>
        <v>-30.842999999999961</v>
      </c>
      <c r="M116">
        <f t="shared" si="9"/>
        <v>114</v>
      </c>
      <c r="N116" s="1">
        <f t="shared" si="10"/>
        <v>0.91504509758870733</v>
      </c>
      <c r="O116" s="2">
        <f t="shared" si="11"/>
        <v>0.34502066559652211</v>
      </c>
    </row>
    <row r="117" spans="2:15" x14ac:dyDescent="0.75">
      <c r="B117">
        <v>115</v>
      </c>
      <c r="C117" s="1">
        <v>695.56700000000001</v>
      </c>
      <c r="D117" s="1">
        <v>511.05399999999997</v>
      </c>
      <c r="E117" s="2">
        <v>347.38600000000002</v>
      </c>
      <c r="F117" s="2">
        <v>365.65100000000001</v>
      </c>
      <c r="H117">
        <f t="shared" si="6"/>
        <v>115</v>
      </c>
      <c r="I117" s="1">
        <f t="shared" si="7"/>
        <v>184.51300000000003</v>
      </c>
      <c r="J117" s="2">
        <f t="shared" si="8"/>
        <v>-18.264999999999986</v>
      </c>
      <c r="M117">
        <f t="shared" si="9"/>
        <v>115</v>
      </c>
      <c r="N117" s="1">
        <f t="shared" si="10"/>
        <v>0.83559557684263863</v>
      </c>
      <c r="O117" s="2">
        <f t="shared" si="11"/>
        <v>0.50400040446427463</v>
      </c>
    </row>
    <row r="118" spans="2:15" x14ac:dyDescent="0.75">
      <c r="B118">
        <v>116</v>
      </c>
      <c r="C118" s="1">
        <v>700.91899999999998</v>
      </c>
      <c r="D118" s="1">
        <v>498.161</v>
      </c>
      <c r="E118" s="2">
        <v>349.06700000000001</v>
      </c>
      <c r="F118" s="2">
        <v>369.755</v>
      </c>
      <c r="H118">
        <f t="shared" si="6"/>
        <v>116</v>
      </c>
      <c r="I118" s="1">
        <f t="shared" si="7"/>
        <v>202.75799999999998</v>
      </c>
      <c r="J118" s="2">
        <f t="shared" si="8"/>
        <v>-20.687999999999988</v>
      </c>
      <c r="M118">
        <f t="shared" si="9"/>
        <v>116</v>
      </c>
      <c r="N118" s="1">
        <f t="shared" si="10"/>
        <v>0.88933858833648505</v>
      </c>
      <c r="O118" s="2">
        <f t="shared" si="11"/>
        <v>0.47337487518485299</v>
      </c>
    </row>
    <row r="119" spans="2:15" x14ac:dyDescent="0.75">
      <c r="B119">
        <v>117</v>
      </c>
      <c r="C119" s="1">
        <v>695.30499999999995</v>
      </c>
      <c r="D119" s="1">
        <v>498.36399999999998</v>
      </c>
      <c r="E119" s="2">
        <v>354.75799999999998</v>
      </c>
      <c r="F119" s="2">
        <v>370.62</v>
      </c>
      <c r="H119">
        <f t="shared" si="6"/>
        <v>117</v>
      </c>
      <c r="I119" s="1">
        <f t="shared" si="7"/>
        <v>196.94099999999997</v>
      </c>
      <c r="J119" s="2">
        <f t="shared" si="8"/>
        <v>-15.862000000000023</v>
      </c>
      <c r="M119">
        <f t="shared" si="9"/>
        <v>117</v>
      </c>
      <c r="N119" s="1">
        <f t="shared" si="10"/>
        <v>0.87220386113123949</v>
      </c>
      <c r="O119" s="2">
        <f t="shared" si="11"/>
        <v>0.53437314357217769</v>
      </c>
    </row>
    <row r="120" spans="2:15" x14ac:dyDescent="0.75">
      <c r="B120">
        <v>118</v>
      </c>
      <c r="C120" s="1">
        <v>662.08299999999997</v>
      </c>
      <c r="D120" s="1">
        <v>470.33699999999999</v>
      </c>
      <c r="E120" s="2">
        <v>366.36099999999999</v>
      </c>
      <c r="F120" s="2">
        <v>379.28199999999998</v>
      </c>
      <c r="H120">
        <f t="shared" si="6"/>
        <v>118</v>
      </c>
      <c r="I120" s="1">
        <f t="shared" si="7"/>
        <v>191.74599999999998</v>
      </c>
      <c r="J120" s="2">
        <f t="shared" si="8"/>
        <v>-12.920999999999992</v>
      </c>
      <c r="M120">
        <f t="shared" si="9"/>
        <v>118</v>
      </c>
      <c r="N120" s="1">
        <f t="shared" si="10"/>
        <v>0.85690131551816562</v>
      </c>
      <c r="O120" s="2">
        <f t="shared" si="11"/>
        <v>0.57154593829391931</v>
      </c>
    </row>
    <row r="121" spans="2:15" x14ac:dyDescent="0.75">
      <c r="B121">
        <v>119</v>
      </c>
      <c r="C121" s="1">
        <v>658.34100000000001</v>
      </c>
      <c r="D121" s="1">
        <v>482.54899999999998</v>
      </c>
      <c r="E121" s="2">
        <v>358.42200000000003</v>
      </c>
      <c r="F121" s="2">
        <v>377.02100000000002</v>
      </c>
      <c r="H121">
        <f t="shared" si="6"/>
        <v>119</v>
      </c>
      <c r="I121" s="1">
        <f t="shared" si="7"/>
        <v>175.79200000000003</v>
      </c>
      <c r="J121" s="2">
        <f t="shared" si="8"/>
        <v>-18.59899999999999</v>
      </c>
      <c r="M121">
        <f t="shared" si="9"/>
        <v>119</v>
      </c>
      <c r="N121" s="1">
        <f t="shared" si="10"/>
        <v>0.80990674136783258</v>
      </c>
      <c r="O121" s="2">
        <f t="shared" si="11"/>
        <v>0.49977880859992185</v>
      </c>
    </row>
    <row r="122" spans="2:15" x14ac:dyDescent="0.75">
      <c r="B122">
        <v>120</v>
      </c>
      <c r="C122" s="1">
        <v>680.16300000000001</v>
      </c>
      <c r="D122" s="1">
        <v>490.46499999999997</v>
      </c>
      <c r="E122" s="2">
        <v>376.70499999999998</v>
      </c>
      <c r="F122" s="2">
        <v>384.95699999999999</v>
      </c>
      <c r="H122">
        <f t="shared" si="6"/>
        <v>120</v>
      </c>
      <c r="I122" s="1">
        <f t="shared" si="7"/>
        <v>189.69800000000004</v>
      </c>
      <c r="J122" s="2">
        <f t="shared" si="8"/>
        <v>-8.2520000000000095</v>
      </c>
      <c r="M122">
        <f t="shared" si="9"/>
        <v>120</v>
      </c>
      <c r="N122" s="1">
        <f t="shared" si="10"/>
        <v>0.85086866616001844</v>
      </c>
      <c r="O122" s="2">
        <f t="shared" si="11"/>
        <v>0.6305598038348269</v>
      </c>
    </row>
    <row r="123" spans="2:15" x14ac:dyDescent="0.75">
      <c r="B123">
        <v>121</v>
      </c>
      <c r="C123" s="1">
        <v>627.26800000000003</v>
      </c>
      <c r="D123" s="1">
        <v>504.13299999999998</v>
      </c>
      <c r="E123" s="2">
        <v>352.661</v>
      </c>
      <c r="F123" s="2">
        <v>367.26</v>
      </c>
      <c r="H123">
        <f t="shared" si="6"/>
        <v>121</v>
      </c>
      <c r="I123" s="1">
        <f t="shared" si="7"/>
        <v>123.13500000000005</v>
      </c>
      <c r="J123" s="2">
        <f t="shared" si="8"/>
        <v>-14.59899999999999</v>
      </c>
      <c r="M123">
        <f t="shared" si="9"/>
        <v>121</v>
      </c>
      <c r="N123" s="1">
        <f t="shared" si="10"/>
        <v>0.65479872513152249</v>
      </c>
      <c r="O123" s="2">
        <f t="shared" si="11"/>
        <v>0.55033684290354812</v>
      </c>
    </row>
    <row r="124" spans="2:15" x14ac:dyDescent="0.75">
      <c r="B124">
        <v>122</v>
      </c>
      <c r="C124" s="1">
        <v>685.99300000000005</v>
      </c>
      <c r="D124" s="1">
        <v>482.63900000000001</v>
      </c>
      <c r="E124" s="2">
        <v>357.79700000000003</v>
      </c>
      <c r="F124" s="2">
        <v>365.41800000000001</v>
      </c>
      <c r="H124">
        <f t="shared" si="6"/>
        <v>122</v>
      </c>
      <c r="I124" s="1">
        <f t="shared" si="7"/>
        <v>203.35400000000004</v>
      </c>
      <c r="J124" s="2">
        <f t="shared" si="8"/>
        <v>-7.6209999999999809</v>
      </c>
      <c r="M124">
        <f t="shared" si="9"/>
        <v>122</v>
      </c>
      <c r="N124" s="1">
        <f t="shared" si="10"/>
        <v>0.89109418355985237</v>
      </c>
      <c r="O124" s="2">
        <f t="shared" si="11"/>
        <v>0.63853533374622429</v>
      </c>
    </row>
    <row r="125" spans="2:15" x14ac:dyDescent="0.75">
      <c r="B125">
        <v>123</v>
      </c>
      <c r="C125" s="1">
        <v>649.077</v>
      </c>
      <c r="D125" s="1">
        <v>524.02300000000002</v>
      </c>
      <c r="E125" s="2">
        <v>342.83800000000002</v>
      </c>
      <c r="F125" s="2">
        <v>375.90300000000002</v>
      </c>
      <c r="H125">
        <f t="shared" si="6"/>
        <v>123</v>
      </c>
      <c r="I125" s="1">
        <f t="shared" si="7"/>
        <v>125.05399999999997</v>
      </c>
      <c r="J125" s="2">
        <f t="shared" si="8"/>
        <v>-33.064999999999998</v>
      </c>
      <c r="M125">
        <f t="shared" si="9"/>
        <v>123</v>
      </c>
      <c r="N125" s="1">
        <f t="shared" si="10"/>
        <v>0.66045138827521599</v>
      </c>
      <c r="O125" s="2">
        <f t="shared" si="11"/>
        <v>0.31693567754085722</v>
      </c>
    </row>
    <row r="126" spans="2:15" x14ac:dyDescent="0.75">
      <c r="B126">
        <v>124</v>
      </c>
      <c r="C126" s="1">
        <v>717.59</v>
      </c>
      <c r="D126" s="1">
        <v>565.26900000000001</v>
      </c>
      <c r="E126" s="2">
        <v>341.34199999999998</v>
      </c>
      <c r="F126" s="2">
        <v>370.39400000000001</v>
      </c>
      <c r="H126">
        <f t="shared" si="6"/>
        <v>124</v>
      </c>
      <c r="I126" s="1">
        <f t="shared" si="7"/>
        <v>152.32100000000003</v>
      </c>
      <c r="J126" s="2">
        <f t="shared" si="8"/>
        <v>-29.052000000000021</v>
      </c>
      <c r="M126">
        <f t="shared" si="9"/>
        <v>124</v>
      </c>
      <c r="N126" s="1">
        <f t="shared" si="10"/>
        <v>0.74076986974426051</v>
      </c>
      <c r="O126" s="2">
        <f t="shared" si="11"/>
        <v>0.36765802545597004</v>
      </c>
    </row>
    <row r="127" spans="2:15" x14ac:dyDescent="0.75">
      <c r="B127">
        <v>125</v>
      </c>
      <c r="C127" s="1">
        <v>668.28499999999997</v>
      </c>
      <c r="D127" s="1">
        <v>493.19600000000003</v>
      </c>
      <c r="E127" s="2">
        <v>345.32499999999999</v>
      </c>
      <c r="F127" s="2">
        <v>361.79300000000001</v>
      </c>
      <c r="H127">
        <f t="shared" si="6"/>
        <v>125</v>
      </c>
      <c r="I127" s="1">
        <f t="shared" si="7"/>
        <v>175.08899999999994</v>
      </c>
      <c r="J127" s="2">
        <f t="shared" si="8"/>
        <v>-16.468000000000018</v>
      </c>
      <c r="M127">
        <f t="shared" si="9"/>
        <v>125</v>
      </c>
      <c r="N127" s="1">
        <f t="shared" si="10"/>
        <v>0.80783596378053857</v>
      </c>
      <c r="O127" s="2">
        <f t="shared" si="11"/>
        <v>0.52671360137517842</v>
      </c>
    </row>
    <row r="128" spans="2:15" x14ac:dyDescent="0.75">
      <c r="B128">
        <v>126</v>
      </c>
      <c r="C128" s="1">
        <v>645.654</v>
      </c>
      <c r="D128" s="1">
        <v>490.774</v>
      </c>
      <c r="E128" s="2">
        <v>329.57499999999999</v>
      </c>
      <c r="F128" s="2">
        <v>353.392</v>
      </c>
      <c r="H128">
        <f t="shared" si="6"/>
        <v>126</v>
      </c>
      <c r="I128" s="1">
        <f t="shared" si="7"/>
        <v>154.88</v>
      </c>
      <c r="J128" s="2">
        <f t="shared" si="8"/>
        <v>-23.817000000000007</v>
      </c>
      <c r="M128">
        <f t="shared" si="9"/>
        <v>126</v>
      </c>
      <c r="N128" s="1">
        <f t="shared" si="10"/>
        <v>0.74830773581237509</v>
      </c>
      <c r="O128" s="2">
        <f t="shared" si="11"/>
        <v>0.43382585285084113</v>
      </c>
    </row>
    <row r="129" spans="2:15" x14ac:dyDescent="0.75">
      <c r="B129">
        <v>127</v>
      </c>
      <c r="C129" s="1">
        <v>646.197</v>
      </c>
      <c r="D129" s="1">
        <v>523.43399999999997</v>
      </c>
      <c r="E129" s="2">
        <v>349.61399999999998</v>
      </c>
      <c r="F129" s="2">
        <v>359.37900000000002</v>
      </c>
      <c r="H129">
        <f t="shared" si="6"/>
        <v>127</v>
      </c>
      <c r="I129" s="1">
        <f t="shared" si="7"/>
        <v>122.76300000000003</v>
      </c>
      <c r="J129" s="2">
        <f t="shared" si="8"/>
        <v>-9.7650000000000432</v>
      </c>
      <c r="M129">
        <f t="shared" si="9"/>
        <v>127</v>
      </c>
      <c r="N129" s="1">
        <f t="shared" si="10"/>
        <v>0.65370295093170272</v>
      </c>
      <c r="O129" s="2">
        <f t="shared" si="11"/>
        <v>0.61143622735947989</v>
      </c>
    </row>
    <row r="130" spans="2:15" x14ac:dyDescent="0.75">
      <c r="B130">
        <v>128</v>
      </c>
      <c r="C130" s="1">
        <v>580.71299999999997</v>
      </c>
      <c r="D130" s="1">
        <v>467.27600000000001</v>
      </c>
      <c r="E130" s="2">
        <v>350.86</v>
      </c>
      <c r="F130" s="2">
        <v>371.44299999999998</v>
      </c>
      <c r="H130">
        <f t="shared" si="6"/>
        <v>128</v>
      </c>
      <c r="I130" s="1">
        <f t="shared" si="7"/>
        <v>113.43699999999995</v>
      </c>
      <c r="J130" s="2">
        <f t="shared" si="8"/>
        <v>-20.58299999999997</v>
      </c>
      <c r="M130">
        <f t="shared" si="9"/>
        <v>128</v>
      </c>
      <c r="N130" s="1">
        <f t="shared" si="10"/>
        <v>0.62623200956740466</v>
      </c>
      <c r="O130" s="2">
        <f t="shared" si="11"/>
        <v>0.47470202358532343</v>
      </c>
    </row>
    <row r="131" spans="2:15" x14ac:dyDescent="0.75">
      <c r="B131">
        <v>129</v>
      </c>
      <c r="C131" s="1">
        <v>628.33100000000002</v>
      </c>
      <c r="D131" s="1">
        <v>489.75299999999999</v>
      </c>
      <c r="E131" s="2">
        <v>334.661</v>
      </c>
      <c r="F131" s="2">
        <v>355.11</v>
      </c>
      <c r="H131">
        <f t="shared" si="6"/>
        <v>129</v>
      </c>
      <c r="I131" s="1">
        <f t="shared" si="7"/>
        <v>138.57800000000003</v>
      </c>
      <c r="J131" s="2">
        <f t="shared" si="8"/>
        <v>-20.449000000000012</v>
      </c>
      <c r="M131">
        <f t="shared" si="9"/>
        <v>129</v>
      </c>
      <c r="N131" s="1">
        <f t="shared" si="10"/>
        <v>0.70028808257188813</v>
      </c>
      <c r="O131" s="2">
        <f t="shared" si="11"/>
        <v>0.47639571773449441</v>
      </c>
    </row>
    <row r="132" spans="2:15" x14ac:dyDescent="0.75">
      <c r="B132">
        <v>130</v>
      </c>
      <c r="C132" s="1">
        <v>647.93700000000001</v>
      </c>
      <c r="D132" s="1">
        <v>465.16500000000002</v>
      </c>
      <c r="E132" s="2">
        <v>341.38600000000002</v>
      </c>
      <c r="F132" s="2">
        <v>354.35199999999998</v>
      </c>
      <c r="H132">
        <f t="shared" ref="H132:H146" si="12">B132</f>
        <v>130</v>
      </c>
      <c r="I132" s="1">
        <f t="shared" ref="I132:I146" si="13">C132-D132</f>
        <v>182.77199999999999</v>
      </c>
      <c r="J132" s="2">
        <f t="shared" ref="J132:J146" si="14">E132-F132</f>
        <v>-12.965999999999951</v>
      </c>
      <c r="M132">
        <f t="shared" ref="M132:M146" si="15">B132</f>
        <v>130</v>
      </c>
      <c r="N132" s="1">
        <f t="shared" ref="N132:N146" si="16">(I132-MIN(I$3:I$146))/(MAX(I$3:I$146)-MIN(I$3:I$146))</f>
        <v>0.83046723576229942</v>
      </c>
      <c r="O132" s="2">
        <f t="shared" ref="O132:O146" si="17">(J132-MIN(J$3:J$146))/(MAX(J$3:J$146)-MIN(J$3:J$146))</f>
        <v>0.57097716040800406</v>
      </c>
    </row>
    <row r="133" spans="2:15" x14ac:dyDescent="0.75">
      <c r="B133">
        <v>131</v>
      </c>
      <c r="C133" s="1">
        <v>640.702</v>
      </c>
      <c r="D133" s="1">
        <v>463.92899999999997</v>
      </c>
      <c r="E133" s="2">
        <v>343.637</v>
      </c>
      <c r="F133" s="2">
        <v>358.91800000000001</v>
      </c>
      <c r="H133">
        <f t="shared" si="12"/>
        <v>131</v>
      </c>
      <c r="I133" s="1">
        <f t="shared" si="13"/>
        <v>176.77300000000002</v>
      </c>
      <c r="J133" s="2">
        <f t="shared" si="14"/>
        <v>-15.281000000000006</v>
      </c>
      <c r="M133">
        <f t="shared" si="15"/>
        <v>131</v>
      </c>
      <c r="N133" s="1">
        <f t="shared" si="16"/>
        <v>0.81279640397542174</v>
      </c>
      <c r="O133" s="2">
        <f t="shared" si="17"/>
        <v>0.54171669805477962</v>
      </c>
    </row>
    <row r="134" spans="2:15" x14ac:dyDescent="0.75">
      <c r="B134">
        <v>132</v>
      </c>
      <c r="C134" s="1">
        <v>649.45000000000005</v>
      </c>
      <c r="D134" s="1">
        <v>494.70100000000002</v>
      </c>
      <c r="E134" s="2">
        <v>336.55799999999999</v>
      </c>
      <c r="F134" s="2">
        <v>364.57100000000003</v>
      </c>
      <c r="H134">
        <f t="shared" si="12"/>
        <v>132</v>
      </c>
      <c r="I134" s="1">
        <f t="shared" si="13"/>
        <v>154.74900000000002</v>
      </c>
      <c r="J134" s="2">
        <f t="shared" si="14"/>
        <v>-28.013000000000034</v>
      </c>
      <c r="M134">
        <f t="shared" si="15"/>
        <v>132</v>
      </c>
      <c r="N134" s="1">
        <f t="shared" si="16"/>
        <v>0.74792185833878277</v>
      </c>
      <c r="O134" s="2">
        <f t="shared" si="17"/>
        <v>0.38079047486633677</v>
      </c>
    </row>
    <row r="135" spans="2:15" x14ac:dyDescent="0.75">
      <c r="B135">
        <v>133</v>
      </c>
      <c r="C135" s="1">
        <v>638.13400000000001</v>
      </c>
      <c r="D135" s="1">
        <v>538.43700000000001</v>
      </c>
      <c r="E135" s="2">
        <v>326.839</v>
      </c>
      <c r="F135" s="2">
        <v>357.76600000000002</v>
      </c>
      <c r="H135">
        <f t="shared" si="12"/>
        <v>133</v>
      </c>
      <c r="I135" s="1">
        <f t="shared" si="13"/>
        <v>99.697000000000003</v>
      </c>
      <c r="J135" s="2">
        <f t="shared" si="14"/>
        <v>-30.927000000000021</v>
      </c>
      <c r="M135">
        <f t="shared" si="15"/>
        <v>133</v>
      </c>
      <c r="N135" s="1">
        <f t="shared" si="16"/>
        <v>0.58575905928374072</v>
      </c>
      <c r="O135" s="2">
        <f t="shared" si="17"/>
        <v>0.3439589468761452</v>
      </c>
    </row>
    <row r="136" spans="2:15" x14ac:dyDescent="0.75">
      <c r="B136">
        <v>134</v>
      </c>
      <c r="C136" s="1">
        <v>677.18100000000004</v>
      </c>
      <c r="D136" s="1">
        <v>513.90200000000004</v>
      </c>
      <c r="E136" s="2">
        <v>352.75</v>
      </c>
      <c r="F136" s="2">
        <v>370.29300000000001</v>
      </c>
      <c r="H136">
        <f t="shared" si="12"/>
        <v>134</v>
      </c>
      <c r="I136" s="1">
        <f t="shared" si="13"/>
        <v>163.279</v>
      </c>
      <c r="J136" s="2">
        <f t="shared" si="14"/>
        <v>-17.543000000000006</v>
      </c>
      <c r="M136">
        <f t="shared" si="15"/>
        <v>134</v>
      </c>
      <c r="N136" s="1">
        <f t="shared" si="16"/>
        <v>0.7730480785658318</v>
      </c>
      <c r="O136" s="2">
        <f t="shared" si="17"/>
        <v>0.51312612965607896</v>
      </c>
    </row>
    <row r="137" spans="2:15" x14ac:dyDescent="0.75">
      <c r="B137">
        <v>135</v>
      </c>
      <c r="C137" s="1">
        <v>656.18799999999999</v>
      </c>
      <c r="D137" s="1">
        <v>530.35299999999995</v>
      </c>
      <c r="E137" s="2">
        <v>341.77699999999999</v>
      </c>
      <c r="F137" s="2">
        <v>365.26900000000001</v>
      </c>
      <c r="H137">
        <f t="shared" si="12"/>
        <v>135</v>
      </c>
      <c r="I137" s="1">
        <f t="shared" si="13"/>
        <v>125.83500000000004</v>
      </c>
      <c r="J137" s="2">
        <f t="shared" si="14"/>
        <v>-23.492000000000019</v>
      </c>
      <c r="M137">
        <f t="shared" si="15"/>
        <v>135</v>
      </c>
      <c r="N137" s="1">
        <f t="shared" si="16"/>
        <v>0.66275192496892366</v>
      </c>
      <c r="O137" s="2">
        <f t="shared" si="17"/>
        <v>0.43793369313801062</v>
      </c>
    </row>
    <row r="138" spans="2:15" x14ac:dyDescent="0.75">
      <c r="B138">
        <v>136</v>
      </c>
      <c r="C138" s="1">
        <v>600.952</v>
      </c>
      <c r="D138" s="1">
        <v>498.40499999999997</v>
      </c>
      <c r="E138" s="2">
        <v>322.90499999999997</v>
      </c>
      <c r="F138" s="2">
        <v>352.423</v>
      </c>
      <c r="H138">
        <f t="shared" si="12"/>
        <v>136</v>
      </c>
      <c r="I138" s="1">
        <f t="shared" si="13"/>
        <v>102.54700000000003</v>
      </c>
      <c r="J138" s="2">
        <f t="shared" si="14"/>
        <v>-29.518000000000029</v>
      </c>
      <c r="M138">
        <f t="shared" si="15"/>
        <v>136</v>
      </c>
      <c r="N138" s="1">
        <f t="shared" si="16"/>
        <v>0.59415410355655318</v>
      </c>
      <c r="O138" s="2">
        <f t="shared" si="17"/>
        <v>0.36176801445959744</v>
      </c>
    </row>
    <row r="139" spans="2:15" x14ac:dyDescent="0.75">
      <c r="B139">
        <v>137</v>
      </c>
      <c r="C139" s="1">
        <v>586.32399999999996</v>
      </c>
      <c r="D139" s="1">
        <v>487.822</v>
      </c>
      <c r="E139" s="2">
        <v>322.25700000000001</v>
      </c>
      <c r="F139" s="2">
        <v>347.767</v>
      </c>
      <c r="H139">
        <f t="shared" si="12"/>
        <v>137</v>
      </c>
      <c r="I139" s="1">
        <f t="shared" si="13"/>
        <v>98.501999999999953</v>
      </c>
      <c r="J139" s="2">
        <f t="shared" si="14"/>
        <v>-25.509999999999991</v>
      </c>
      <c r="M139">
        <f t="shared" si="15"/>
        <v>137</v>
      </c>
      <c r="N139" s="1">
        <f t="shared" si="16"/>
        <v>0.58223903194829818</v>
      </c>
      <c r="O139" s="2">
        <f t="shared" si="17"/>
        <v>0.41242716483183151</v>
      </c>
    </row>
    <row r="140" spans="2:15" x14ac:dyDescent="0.75">
      <c r="B140">
        <v>138</v>
      </c>
      <c r="C140" s="1">
        <v>587.39</v>
      </c>
      <c r="D140" s="1">
        <v>503.63200000000001</v>
      </c>
      <c r="E140" s="2">
        <v>318.70499999999998</v>
      </c>
      <c r="F140" s="2">
        <v>344.27600000000001</v>
      </c>
      <c r="H140">
        <f t="shared" si="12"/>
        <v>138</v>
      </c>
      <c r="I140" s="1">
        <f t="shared" si="13"/>
        <v>83.757999999999981</v>
      </c>
      <c r="J140" s="2">
        <f t="shared" si="14"/>
        <v>-25.571000000000026</v>
      </c>
      <c r="M140">
        <f t="shared" si="15"/>
        <v>138</v>
      </c>
      <c r="N140" s="1">
        <f t="shared" si="16"/>
        <v>0.53880866957694862</v>
      </c>
      <c r="O140" s="2">
        <f t="shared" si="17"/>
        <v>0.41165615480870071</v>
      </c>
    </row>
    <row r="141" spans="2:15" x14ac:dyDescent="0.75">
      <c r="B141">
        <v>139</v>
      </c>
      <c r="C141" s="1">
        <v>627.89</v>
      </c>
      <c r="D141" s="1">
        <v>537.375</v>
      </c>
      <c r="E141" s="2">
        <v>321.31</v>
      </c>
      <c r="F141" s="2">
        <v>338.40100000000001</v>
      </c>
      <c r="H141">
        <f t="shared" si="12"/>
        <v>139</v>
      </c>
      <c r="I141" s="1">
        <f t="shared" si="13"/>
        <v>90.514999999999986</v>
      </c>
      <c r="J141" s="2">
        <f t="shared" si="14"/>
        <v>-17.091000000000008</v>
      </c>
      <c r="M141">
        <f t="shared" si="15"/>
        <v>139</v>
      </c>
      <c r="N141" s="1">
        <f t="shared" si="16"/>
        <v>0.5587122885774376</v>
      </c>
      <c r="O141" s="2">
        <f t="shared" si="17"/>
        <v>0.51883918753238867</v>
      </c>
    </row>
    <row r="142" spans="2:15" x14ac:dyDescent="0.75">
      <c r="B142">
        <v>140</v>
      </c>
      <c r="C142" s="1">
        <v>662.26700000000005</v>
      </c>
      <c r="D142" s="1">
        <v>515.92999999999995</v>
      </c>
      <c r="E142" s="2">
        <v>323.60399999999998</v>
      </c>
      <c r="F142" s="2">
        <v>348.41399999999999</v>
      </c>
      <c r="H142">
        <f t="shared" si="12"/>
        <v>140</v>
      </c>
      <c r="I142" s="1">
        <f t="shared" si="13"/>
        <v>146.3370000000001</v>
      </c>
      <c r="J142" s="2">
        <f t="shared" si="14"/>
        <v>-24.810000000000002</v>
      </c>
      <c r="M142">
        <f t="shared" si="15"/>
        <v>140</v>
      </c>
      <c r="N142" s="1">
        <f t="shared" si="16"/>
        <v>0.72314322240092399</v>
      </c>
      <c r="O142" s="2">
        <f t="shared" si="17"/>
        <v>0.42127482083496592</v>
      </c>
    </row>
    <row r="143" spans="2:15" x14ac:dyDescent="0.75">
      <c r="B143">
        <v>141</v>
      </c>
      <c r="C143" s="1">
        <v>656.57600000000002</v>
      </c>
      <c r="D143" s="1">
        <v>551.16099999999994</v>
      </c>
      <c r="E143" s="2">
        <v>313.72699999999998</v>
      </c>
      <c r="F143" s="2">
        <v>340.50299999999999</v>
      </c>
      <c r="H143">
        <f t="shared" si="12"/>
        <v>141</v>
      </c>
      <c r="I143" s="1">
        <f t="shared" si="13"/>
        <v>105.41500000000008</v>
      </c>
      <c r="J143" s="2">
        <f t="shared" si="14"/>
        <v>-26.77600000000001</v>
      </c>
      <c r="M143">
        <f t="shared" si="15"/>
        <v>141</v>
      </c>
      <c r="N143" s="1">
        <f t="shared" si="16"/>
        <v>0.60260216916161513</v>
      </c>
      <c r="O143" s="2">
        <f t="shared" si="17"/>
        <v>0.39642554697473353</v>
      </c>
    </row>
    <row r="144" spans="2:15" x14ac:dyDescent="0.75">
      <c r="B144">
        <v>142</v>
      </c>
      <c r="C144" s="1">
        <v>619.24400000000003</v>
      </c>
      <c r="D144" s="1">
        <v>554.48599999999999</v>
      </c>
      <c r="E144" s="2">
        <v>305.5</v>
      </c>
      <c r="F144" s="2">
        <v>339.33600000000001</v>
      </c>
      <c r="H144">
        <f t="shared" si="12"/>
        <v>142</v>
      </c>
      <c r="I144" s="1">
        <f t="shared" si="13"/>
        <v>64.758000000000038</v>
      </c>
      <c r="J144" s="2">
        <f t="shared" si="14"/>
        <v>-33.836000000000013</v>
      </c>
      <c r="M144">
        <f t="shared" si="15"/>
        <v>142</v>
      </c>
      <c r="N144" s="1">
        <f t="shared" si="16"/>
        <v>0.48284170775819929</v>
      </c>
      <c r="O144" s="2">
        <f t="shared" si="17"/>
        <v>0.30719061642883305</v>
      </c>
    </row>
    <row r="145" spans="2:15" x14ac:dyDescent="0.75">
      <c r="B145">
        <v>143</v>
      </c>
      <c r="C145" s="1">
        <v>712.904</v>
      </c>
      <c r="D145" s="1">
        <v>577.85299999999995</v>
      </c>
      <c r="E145" s="2">
        <v>312.596</v>
      </c>
      <c r="F145" s="2">
        <v>343.02699999999999</v>
      </c>
      <c r="H145">
        <f t="shared" si="12"/>
        <v>143</v>
      </c>
      <c r="I145" s="1">
        <f t="shared" si="13"/>
        <v>135.05100000000004</v>
      </c>
      <c r="J145" s="2">
        <f t="shared" si="14"/>
        <v>-30.430999999999983</v>
      </c>
      <c r="M145">
        <f t="shared" si="15"/>
        <v>143</v>
      </c>
      <c r="N145" s="1">
        <f t="shared" si="16"/>
        <v>0.68989884708058669</v>
      </c>
      <c r="O145" s="2">
        <f t="shared" si="17"/>
        <v>0.35022814312979533</v>
      </c>
    </row>
    <row r="146" spans="2:15" x14ac:dyDescent="0.75">
      <c r="B146">
        <v>144</v>
      </c>
      <c r="C146" s="1">
        <v>691.18</v>
      </c>
      <c r="D146" s="1">
        <v>563.95600000000002</v>
      </c>
      <c r="E146" s="2">
        <v>318.67</v>
      </c>
      <c r="F146" s="2">
        <v>340.73399999999998</v>
      </c>
      <c r="H146">
        <f t="shared" si="12"/>
        <v>144</v>
      </c>
      <c r="I146" s="1">
        <f t="shared" si="13"/>
        <v>127.22399999999993</v>
      </c>
      <c r="J146" s="2">
        <f t="shared" si="14"/>
        <v>-22.063999999999965</v>
      </c>
      <c r="M146">
        <f t="shared" si="15"/>
        <v>144</v>
      </c>
      <c r="N146" s="1">
        <f t="shared" si="16"/>
        <v>0.6668434044408309</v>
      </c>
      <c r="O146" s="2">
        <f t="shared" si="17"/>
        <v>0.45598291138440589</v>
      </c>
    </row>
  </sheetData>
  <sortState xmlns:xlrd2="http://schemas.microsoft.com/office/spreadsheetml/2017/richdata2" ref="A3:M298">
    <sortCondition ref="A3:A298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02"/>
  <sheetViews>
    <sheetView zoomScale="80" zoomScaleNormal="80" workbookViewId="0"/>
  </sheetViews>
  <sheetFormatPr defaultRowHeight="14.75" x14ac:dyDescent="0.75"/>
  <cols>
    <col min="3" max="4" width="9.1328125" style="1"/>
    <col min="5" max="5" width="9.1328125" style="2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51</v>
      </c>
      <c r="F1" s="2"/>
      <c r="H1" t="s">
        <v>32</v>
      </c>
      <c r="I1" s="1"/>
      <c r="M1" t="s">
        <v>33</v>
      </c>
    </row>
    <row r="2" spans="1:15" x14ac:dyDescent="0.75">
      <c r="B2" t="s">
        <v>30</v>
      </c>
      <c r="C2" s="1" t="s">
        <v>26</v>
      </c>
      <c r="D2" s="1" t="s">
        <v>27</v>
      </c>
      <c r="E2" s="2" t="s">
        <v>28</v>
      </c>
      <c r="F2" s="2" t="s">
        <v>29</v>
      </c>
      <c r="H2" t="s">
        <v>30</v>
      </c>
      <c r="I2" s="1" t="s">
        <v>0</v>
      </c>
      <c r="J2" s="2" t="s">
        <v>1</v>
      </c>
      <c r="M2" t="s">
        <v>30</v>
      </c>
      <c r="N2" s="1" t="s">
        <v>0</v>
      </c>
      <c r="O2" s="2" t="s">
        <v>1</v>
      </c>
    </row>
    <row r="3" spans="1:15" x14ac:dyDescent="0.75">
      <c r="B3">
        <v>29</v>
      </c>
      <c r="C3" s="1">
        <v>586.07299999999998</v>
      </c>
      <c r="D3" s="1">
        <v>602.15899999999999</v>
      </c>
      <c r="E3" s="2">
        <v>396.28</v>
      </c>
      <c r="F3" s="2">
        <v>414.37700000000001</v>
      </c>
      <c r="H3">
        <f>B3</f>
        <v>29</v>
      </c>
      <c r="I3">
        <f>C3-D3</f>
        <v>-16.086000000000013</v>
      </c>
      <c r="J3" s="2">
        <f>E3-F3</f>
        <v>-18.097000000000037</v>
      </c>
      <c r="M3">
        <f>B3</f>
        <v>29</v>
      </c>
      <c r="N3" s="1">
        <f>(I3-MIN(I$3:I$146))/(MAX(I$3:I$146)-MIN(I$3:I$146))</f>
        <v>0.24507084117705363</v>
      </c>
      <c r="O3" s="2">
        <f>(J3-MIN(J$3:J$146))/(MAX(J$3:J$146)-MIN(J$3:J$146))</f>
        <v>4.9327565127432388E-2</v>
      </c>
    </row>
    <row r="4" spans="1:15" x14ac:dyDescent="0.75">
      <c r="B4">
        <v>30</v>
      </c>
      <c r="C4" s="1">
        <v>619.34900000000005</v>
      </c>
      <c r="D4" s="1">
        <v>627.93799999999999</v>
      </c>
      <c r="E4" s="2">
        <v>412.61599999999999</v>
      </c>
      <c r="F4" s="2">
        <v>430.59399999999999</v>
      </c>
      <c r="H4">
        <f t="shared" ref="H4:H67" si="0">B4</f>
        <v>30</v>
      </c>
      <c r="I4">
        <f t="shared" ref="I4:I67" si="1">C4-D4</f>
        <v>-8.5889999999999418</v>
      </c>
      <c r="J4" s="2">
        <f t="shared" ref="J4:J67" si="2">E4-F4</f>
        <v>-17.978000000000009</v>
      </c>
      <c r="M4">
        <f t="shared" ref="M4:M67" si="3">B4</f>
        <v>30</v>
      </c>
      <c r="N4" s="1">
        <f t="shared" ref="N4:O67" si="4">(I4-MIN(I$3:I$146))/(MAX(I$3:I$146)-MIN(I$3:I$146))</f>
        <v>0.2914953433072433</v>
      </c>
      <c r="O4" s="2">
        <f t="shared" si="4"/>
        <v>5.4923351829211195E-2</v>
      </c>
    </row>
    <row r="5" spans="1:15" x14ac:dyDescent="0.75">
      <c r="B5">
        <v>31</v>
      </c>
      <c r="C5" s="1">
        <v>571.55100000000004</v>
      </c>
      <c r="D5" s="1">
        <v>571.28</v>
      </c>
      <c r="E5" s="2">
        <v>378.625</v>
      </c>
      <c r="F5" s="2">
        <v>394.17700000000002</v>
      </c>
      <c r="H5">
        <f t="shared" si="0"/>
        <v>31</v>
      </c>
      <c r="I5">
        <f t="shared" si="1"/>
        <v>0.27100000000007185</v>
      </c>
      <c r="J5" s="2">
        <f t="shared" si="2"/>
        <v>-15.552000000000021</v>
      </c>
      <c r="M5">
        <f t="shared" si="3"/>
        <v>31</v>
      </c>
      <c r="N5" s="1">
        <f t="shared" si="4"/>
        <v>0.34636010106014148</v>
      </c>
      <c r="O5" s="2">
        <f t="shared" si="4"/>
        <v>0.16900216307721203</v>
      </c>
    </row>
    <row r="6" spans="1:15" x14ac:dyDescent="0.75">
      <c r="B6">
        <v>32</v>
      </c>
      <c r="C6" s="1">
        <v>602.77300000000002</v>
      </c>
      <c r="D6" s="1">
        <v>597.30999999999995</v>
      </c>
      <c r="E6" s="2">
        <v>392.40899999999999</v>
      </c>
      <c r="F6" s="2">
        <v>401.41399999999999</v>
      </c>
      <c r="H6">
        <f t="shared" si="0"/>
        <v>32</v>
      </c>
      <c r="I6">
        <f t="shared" si="1"/>
        <v>5.4630000000000791</v>
      </c>
      <c r="J6" s="2">
        <f t="shared" si="2"/>
        <v>-9.0049999999999955</v>
      </c>
      <c r="M6">
        <f t="shared" si="3"/>
        <v>32</v>
      </c>
      <c r="N6" s="1">
        <f t="shared" si="4"/>
        <v>0.37851109679976302</v>
      </c>
      <c r="O6" s="2">
        <f t="shared" si="4"/>
        <v>0.47686447851029862</v>
      </c>
    </row>
    <row r="7" spans="1:15" x14ac:dyDescent="0.75">
      <c r="B7">
        <v>33</v>
      </c>
      <c r="C7" s="1">
        <v>609.27700000000004</v>
      </c>
      <c r="D7" s="1">
        <v>591.13800000000003</v>
      </c>
      <c r="E7" s="2">
        <v>391.78300000000002</v>
      </c>
      <c r="F7" s="2">
        <v>389.66300000000001</v>
      </c>
      <c r="H7">
        <f t="shared" si="0"/>
        <v>33</v>
      </c>
      <c r="I7">
        <f t="shared" si="1"/>
        <v>18.13900000000001</v>
      </c>
      <c r="J7" s="2">
        <f t="shared" si="2"/>
        <v>2.1200000000000045</v>
      </c>
      <c r="M7">
        <f t="shared" si="3"/>
        <v>33</v>
      </c>
      <c r="N7" s="1">
        <f t="shared" si="4"/>
        <v>0.4570060933320127</v>
      </c>
      <c r="O7" s="2">
        <f t="shared" si="4"/>
        <v>1</v>
      </c>
    </row>
    <row r="8" spans="1:15" x14ac:dyDescent="0.75">
      <c r="B8">
        <v>34</v>
      </c>
      <c r="C8" s="1">
        <v>603.88599999999997</v>
      </c>
      <c r="D8" s="1">
        <v>590.40800000000002</v>
      </c>
      <c r="E8" s="2">
        <v>374.745</v>
      </c>
      <c r="F8" s="2">
        <v>383.32100000000003</v>
      </c>
      <c r="H8">
        <f t="shared" si="0"/>
        <v>34</v>
      </c>
      <c r="I8">
        <f t="shared" si="1"/>
        <v>13.477999999999952</v>
      </c>
      <c r="J8" s="2">
        <f t="shared" si="2"/>
        <v>-8.5760000000000218</v>
      </c>
      <c r="M8">
        <f t="shared" si="3"/>
        <v>34</v>
      </c>
      <c r="N8" s="1">
        <f t="shared" si="4"/>
        <v>0.42814326761121574</v>
      </c>
      <c r="O8" s="2">
        <f t="shared" si="4"/>
        <v>0.49703752468729351</v>
      </c>
    </row>
    <row r="9" spans="1:15" x14ac:dyDescent="0.75">
      <c r="B9">
        <v>35</v>
      </c>
      <c r="C9" s="1">
        <v>595.346</v>
      </c>
      <c r="D9" s="1">
        <v>570.83199999999999</v>
      </c>
      <c r="E9" s="2">
        <v>374.96800000000002</v>
      </c>
      <c r="F9" s="2">
        <v>384.43400000000003</v>
      </c>
      <c r="H9">
        <f t="shared" si="0"/>
        <v>35</v>
      </c>
      <c r="I9">
        <f t="shared" si="1"/>
        <v>24.51400000000001</v>
      </c>
      <c r="J9" s="2">
        <f t="shared" si="2"/>
        <v>-9.4660000000000082</v>
      </c>
      <c r="M9">
        <f t="shared" si="3"/>
        <v>35</v>
      </c>
      <c r="N9" s="1">
        <f t="shared" si="4"/>
        <v>0.49648271078965667</v>
      </c>
      <c r="O9" s="2">
        <f t="shared" si="4"/>
        <v>0.45518668296811804</v>
      </c>
    </row>
    <row r="10" spans="1:15" x14ac:dyDescent="0.75">
      <c r="B10">
        <v>36</v>
      </c>
      <c r="C10" s="1">
        <v>588.47900000000004</v>
      </c>
      <c r="D10" s="1">
        <v>564.40200000000004</v>
      </c>
      <c r="E10" s="2">
        <v>360.096</v>
      </c>
      <c r="F10" s="2">
        <v>370.63099999999997</v>
      </c>
      <c r="H10">
        <f t="shared" si="0"/>
        <v>36</v>
      </c>
      <c r="I10">
        <f t="shared" si="1"/>
        <v>24.076999999999998</v>
      </c>
      <c r="J10" s="2">
        <f t="shared" si="2"/>
        <v>-10.534999999999968</v>
      </c>
      <c r="M10">
        <f t="shared" si="3"/>
        <v>36</v>
      </c>
      <c r="N10" s="1">
        <f t="shared" si="4"/>
        <v>0.49377662736550121</v>
      </c>
      <c r="O10" s="2">
        <f t="shared" si="4"/>
        <v>0.4049186494874466</v>
      </c>
    </row>
    <row r="11" spans="1:15" x14ac:dyDescent="0.75">
      <c r="B11">
        <v>37</v>
      </c>
      <c r="C11" s="1">
        <v>599.53099999999995</v>
      </c>
      <c r="D11" s="1">
        <v>592.76199999999994</v>
      </c>
      <c r="E11" s="2">
        <v>374.70800000000003</v>
      </c>
      <c r="F11" s="2">
        <v>386.76600000000002</v>
      </c>
      <c r="H11">
        <f t="shared" si="0"/>
        <v>37</v>
      </c>
      <c r="I11">
        <f t="shared" si="1"/>
        <v>6.7690000000000055</v>
      </c>
      <c r="J11" s="2">
        <f t="shared" si="2"/>
        <v>-12.057999999999993</v>
      </c>
      <c r="M11">
        <f t="shared" si="3"/>
        <v>37</v>
      </c>
      <c r="N11" s="1">
        <f t="shared" si="4"/>
        <v>0.3865983850193207</v>
      </c>
      <c r="O11" s="2">
        <f t="shared" si="4"/>
        <v>0.33330198438822606</v>
      </c>
    </row>
    <row r="12" spans="1:15" x14ac:dyDescent="0.75">
      <c r="B12">
        <v>38</v>
      </c>
      <c r="C12" s="1">
        <v>601.94299999999998</v>
      </c>
      <c r="D12" s="1">
        <v>606.875</v>
      </c>
      <c r="E12" s="2">
        <v>366.76</v>
      </c>
      <c r="F12" s="2">
        <v>376.14499999999998</v>
      </c>
      <c r="H12">
        <f t="shared" si="0"/>
        <v>38</v>
      </c>
      <c r="I12">
        <f t="shared" si="1"/>
        <v>-4.9320000000000164</v>
      </c>
      <c r="J12" s="2">
        <f t="shared" si="2"/>
        <v>-9.3849999999999909</v>
      </c>
      <c r="M12">
        <f t="shared" si="3"/>
        <v>38</v>
      </c>
      <c r="N12" s="1">
        <f t="shared" si="4"/>
        <v>0.31414098880412189</v>
      </c>
      <c r="O12" s="2">
        <f t="shared" si="4"/>
        <v>0.45899557979874051</v>
      </c>
    </row>
    <row r="13" spans="1:15" x14ac:dyDescent="0.75">
      <c r="B13">
        <v>39</v>
      </c>
      <c r="C13" s="1">
        <v>602.09400000000005</v>
      </c>
      <c r="D13" s="1">
        <v>600.16899999999998</v>
      </c>
      <c r="E13" s="2">
        <v>378.55200000000002</v>
      </c>
      <c r="F13" s="2">
        <v>392.036</v>
      </c>
      <c r="H13">
        <f t="shared" si="0"/>
        <v>39</v>
      </c>
      <c r="I13">
        <f t="shared" si="1"/>
        <v>1.9250000000000682</v>
      </c>
      <c r="J13" s="2">
        <f t="shared" si="2"/>
        <v>-13.48399999999998</v>
      </c>
      <c r="M13">
        <f t="shared" si="3"/>
        <v>39</v>
      </c>
      <c r="N13" s="1">
        <f t="shared" si="4"/>
        <v>0.3566023481620933</v>
      </c>
      <c r="O13" s="2">
        <f t="shared" si="4"/>
        <v>0.26624659080222091</v>
      </c>
    </row>
    <row r="14" spans="1:15" x14ac:dyDescent="0.75">
      <c r="B14">
        <v>40</v>
      </c>
      <c r="C14" s="1">
        <v>608.51499999999999</v>
      </c>
      <c r="D14" s="1">
        <v>609.91899999999998</v>
      </c>
      <c r="E14" s="2">
        <v>382.84800000000001</v>
      </c>
      <c r="F14" s="2">
        <v>387.74599999999998</v>
      </c>
      <c r="H14">
        <f t="shared" si="0"/>
        <v>40</v>
      </c>
      <c r="I14">
        <f t="shared" si="1"/>
        <v>-1.4039999999999964</v>
      </c>
      <c r="J14" s="2">
        <f t="shared" si="2"/>
        <v>-4.8979999999999677</v>
      </c>
      <c r="M14">
        <f t="shared" si="3"/>
        <v>40</v>
      </c>
      <c r="N14" s="1">
        <f t="shared" si="4"/>
        <v>0.33598781333597577</v>
      </c>
      <c r="O14" s="2">
        <f t="shared" si="4"/>
        <v>0.66998965484811601</v>
      </c>
    </row>
    <row r="15" spans="1:15" x14ac:dyDescent="0.75">
      <c r="B15">
        <v>41</v>
      </c>
      <c r="C15" s="1">
        <v>596.75</v>
      </c>
      <c r="D15" s="1">
        <v>600.64300000000003</v>
      </c>
      <c r="E15" s="2">
        <v>379.19499999999999</v>
      </c>
      <c r="F15" s="2">
        <v>384.81</v>
      </c>
      <c r="H15">
        <f t="shared" si="0"/>
        <v>41</v>
      </c>
      <c r="I15">
        <f t="shared" si="1"/>
        <v>-3.8930000000000291</v>
      </c>
      <c r="J15" s="2">
        <f t="shared" si="2"/>
        <v>-5.6150000000000091</v>
      </c>
      <c r="M15">
        <f t="shared" si="3"/>
        <v>41</v>
      </c>
      <c r="N15" s="1">
        <f t="shared" si="4"/>
        <v>0.32057490339839506</v>
      </c>
      <c r="O15" s="2">
        <f t="shared" si="4"/>
        <v>0.63627386438446321</v>
      </c>
    </row>
    <row r="16" spans="1:15" x14ac:dyDescent="0.75">
      <c r="B16">
        <v>42</v>
      </c>
      <c r="C16" s="1">
        <v>591.23500000000001</v>
      </c>
      <c r="D16" s="1">
        <v>599.71799999999996</v>
      </c>
      <c r="E16" s="2">
        <v>376.41500000000002</v>
      </c>
      <c r="F16" s="2">
        <v>390.13900000000001</v>
      </c>
      <c r="H16">
        <f t="shared" si="0"/>
        <v>42</v>
      </c>
      <c r="I16">
        <f t="shared" si="1"/>
        <v>-8.4829999999999472</v>
      </c>
      <c r="J16" s="2">
        <f t="shared" si="2"/>
        <v>-13.72399999999999</v>
      </c>
      <c r="M16">
        <f t="shared" si="3"/>
        <v>42</v>
      </c>
      <c r="N16" s="1">
        <f t="shared" si="4"/>
        <v>0.29215173882889195</v>
      </c>
      <c r="O16" s="2">
        <f t="shared" si="4"/>
        <v>0.25496097056334149</v>
      </c>
    </row>
    <row r="17" spans="2:15" x14ac:dyDescent="0.75">
      <c r="B17">
        <v>43</v>
      </c>
      <c r="C17" s="1">
        <v>590.77499999999998</v>
      </c>
      <c r="D17" s="1">
        <v>604.93700000000001</v>
      </c>
      <c r="E17" s="2">
        <v>362.04</v>
      </c>
      <c r="F17" s="2">
        <v>374.43299999999999</v>
      </c>
      <c r="H17">
        <f t="shared" si="0"/>
        <v>43</v>
      </c>
      <c r="I17">
        <f t="shared" si="1"/>
        <v>-14.162000000000035</v>
      </c>
      <c r="J17" s="2">
        <f t="shared" si="2"/>
        <v>-12.392999999999972</v>
      </c>
      <c r="M17">
        <f t="shared" si="3"/>
        <v>43</v>
      </c>
      <c r="N17" s="1">
        <f t="shared" si="4"/>
        <v>0.25698503913603499</v>
      </c>
      <c r="O17" s="2">
        <f t="shared" si="4"/>
        <v>0.31754913947145852</v>
      </c>
    </row>
    <row r="18" spans="2:15" x14ac:dyDescent="0.75">
      <c r="B18">
        <v>44</v>
      </c>
      <c r="C18" s="1">
        <v>579.70500000000004</v>
      </c>
      <c r="D18" s="1">
        <v>597.86500000000001</v>
      </c>
      <c r="E18" s="2">
        <v>347.02</v>
      </c>
      <c r="F18" s="2">
        <v>365.27800000000002</v>
      </c>
      <c r="H18">
        <f t="shared" si="0"/>
        <v>44</v>
      </c>
      <c r="I18">
        <f t="shared" si="1"/>
        <v>-18.159999999999968</v>
      </c>
      <c r="J18" s="2">
        <f t="shared" si="2"/>
        <v>-18.258000000000038</v>
      </c>
      <c r="M18">
        <f t="shared" si="3"/>
        <v>44</v>
      </c>
      <c r="N18" s="1">
        <f t="shared" si="4"/>
        <v>0.23222778163083374</v>
      </c>
      <c r="O18" s="2">
        <f t="shared" si="4"/>
        <v>4.1756794883851027E-2</v>
      </c>
    </row>
    <row r="19" spans="2:15" x14ac:dyDescent="0.75">
      <c r="B19">
        <v>45</v>
      </c>
      <c r="C19" s="1">
        <v>570.91700000000003</v>
      </c>
      <c r="D19" s="1">
        <v>577.03099999999995</v>
      </c>
      <c r="E19" s="2">
        <v>348.57799999999997</v>
      </c>
      <c r="F19" s="2">
        <v>359.77699999999999</v>
      </c>
      <c r="H19">
        <f t="shared" si="0"/>
        <v>45</v>
      </c>
      <c r="I19">
        <f t="shared" si="1"/>
        <v>-6.1139999999999191</v>
      </c>
      <c r="J19" s="2">
        <f t="shared" si="2"/>
        <v>-11.199000000000012</v>
      </c>
      <c r="M19">
        <f t="shared" si="3"/>
        <v>45</v>
      </c>
      <c r="N19" s="1">
        <f t="shared" si="4"/>
        <v>0.30682155949668172</v>
      </c>
      <c r="O19" s="2">
        <f t="shared" si="4"/>
        <v>0.37369510015987939</v>
      </c>
    </row>
    <row r="20" spans="2:15" x14ac:dyDescent="0.75">
      <c r="B20">
        <v>46</v>
      </c>
      <c r="C20" s="1">
        <v>577.57299999999998</v>
      </c>
      <c r="D20" s="1">
        <v>598.30999999999995</v>
      </c>
      <c r="E20" s="2">
        <v>339.29700000000003</v>
      </c>
      <c r="F20" s="2">
        <v>350.98399999999998</v>
      </c>
      <c r="H20">
        <f t="shared" si="0"/>
        <v>46</v>
      </c>
      <c r="I20">
        <f t="shared" si="1"/>
        <v>-20.736999999999966</v>
      </c>
      <c r="J20" s="2">
        <f t="shared" si="2"/>
        <v>-11.686999999999955</v>
      </c>
      <c r="M20">
        <f t="shared" si="3"/>
        <v>46</v>
      </c>
      <c r="N20" s="1">
        <f t="shared" si="4"/>
        <v>0.21626993956207322</v>
      </c>
      <c r="O20" s="2">
        <f t="shared" si="4"/>
        <v>0.35074767234082821</v>
      </c>
    </row>
    <row r="21" spans="2:15" x14ac:dyDescent="0.75">
      <c r="B21">
        <v>47</v>
      </c>
      <c r="C21" s="1">
        <v>568.68600000000004</v>
      </c>
      <c r="D21" s="1">
        <v>604.06100000000004</v>
      </c>
      <c r="E21" s="2">
        <v>330.12200000000001</v>
      </c>
      <c r="F21" s="2">
        <v>345.32799999999997</v>
      </c>
      <c r="H21">
        <f t="shared" si="0"/>
        <v>47</v>
      </c>
      <c r="I21">
        <f t="shared" si="1"/>
        <v>-35.375</v>
      </c>
      <c r="J21" s="2">
        <f t="shared" si="2"/>
        <v>-15.20599999999996</v>
      </c>
      <c r="M21">
        <f t="shared" si="3"/>
        <v>47</v>
      </c>
      <c r="N21" s="1">
        <f t="shared" si="4"/>
        <v>0.12562543346874097</v>
      </c>
      <c r="O21" s="2">
        <f t="shared" si="4"/>
        <v>0.18527226558826534</v>
      </c>
    </row>
    <row r="22" spans="2:15" x14ac:dyDescent="0.75">
      <c r="B22">
        <v>48</v>
      </c>
      <c r="C22" s="1">
        <v>558.12199999999996</v>
      </c>
      <c r="D22" s="1">
        <v>603.07799999999997</v>
      </c>
      <c r="E22" s="2">
        <v>329.42</v>
      </c>
      <c r="F22" s="2">
        <v>344.29899999999998</v>
      </c>
      <c r="H22">
        <f t="shared" si="0"/>
        <v>48</v>
      </c>
      <c r="I22">
        <f t="shared" si="1"/>
        <v>-44.956000000000017</v>
      </c>
      <c r="J22" s="2">
        <f t="shared" si="2"/>
        <v>-14.878999999999962</v>
      </c>
      <c r="M22">
        <f t="shared" si="3"/>
        <v>48</v>
      </c>
      <c r="N22" s="1">
        <f t="shared" si="4"/>
        <v>6.6295947686515533E-2</v>
      </c>
      <c r="O22" s="2">
        <f t="shared" si="4"/>
        <v>0.20064892316373784</v>
      </c>
    </row>
    <row r="23" spans="2:15" x14ac:dyDescent="0.75">
      <c r="B23">
        <v>49</v>
      </c>
      <c r="C23" s="1">
        <v>553.11699999999996</v>
      </c>
      <c r="D23" s="1">
        <v>608.779</v>
      </c>
      <c r="E23" s="2">
        <v>328.149</v>
      </c>
      <c r="F23" s="2">
        <v>347.29500000000002</v>
      </c>
      <c r="H23">
        <f t="shared" si="0"/>
        <v>49</v>
      </c>
      <c r="I23">
        <f t="shared" si="1"/>
        <v>-55.662000000000035</v>
      </c>
      <c r="J23" s="2">
        <f t="shared" si="2"/>
        <v>-19.146000000000015</v>
      </c>
      <c r="M23">
        <f t="shared" si="3"/>
        <v>49</v>
      </c>
      <c r="N23" s="1">
        <f t="shared" si="4"/>
        <v>0</v>
      </c>
      <c r="O23" s="2">
        <f t="shared" si="4"/>
        <v>0</v>
      </c>
    </row>
    <row r="24" spans="2:15" x14ac:dyDescent="0.75">
      <c r="B24">
        <v>50</v>
      </c>
      <c r="C24" s="1">
        <v>576.08500000000004</v>
      </c>
      <c r="D24" s="1">
        <v>628.33299999999997</v>
      </c>
      <c r="E24" s="2">
        <v>334.22</v>
      </c>
      <c r="F24" s="2">
        <v>343.94400000000002</v>
      </c>
      <c r="H24">
        <f t="shared" si="0"/>
        <v>50</v>
      </c>
      <c r="I24">
        <f t="shared" si="1"/>
        <v>-52.247999999999934</v>
      </c>
      <c r="J24" s="2">
        <f t="shared" si="2"/>
        <v>-9.7239999999999895</v>
      </c>
      <c r="M24">
        <f t="shared" si="3"/>
        <v>50</v>
      </c>
      <c r="N24" s="1">
        <f t="shared" si="4"/>
        <v>2.1140889725552996E-2</v>
      </c>
      <c r="O24" s="2">
        <f t="shared" si="4"/>
        <v>0.44305464121132404</v>
      </c>
    </row>
    <row r="25" spans="2:15" x14ac:dyDescent="0.75">
      <c r="B25">
        <v>51</v>
      </c>
      <c r="C25" s="1">
        <v>573.68200000000002</v>
      </c>
      <c r="D25" s="1">
        <v>595.98800000000006</v>
      </c>
      <c r="E25" s="2">
        <v>326.80200000000002</v>
      </c>
      <c r="F25" s="2">
        <v>336.86700000000002</v>
      </c>
      <c r="H25">
        <f t="shared" si="0"/>
        <v>51</v>
      </c>
      <c r="I25">
        <f t="shared" si="1"/>
        <v>-22.30600000000004</v>
      </c>
      <c r="J25" s="2">
        <f t="shared" si="2"/>
        <v>-10.064999999999998</v>
      </c>
      <c r="M25">
        <f t="shared" si="3"/>
        <v>51</v>
      </c>
      <c r="N25" s="1">
        <f t="shared" si="4"/>
        <v>0.20655404735955618</v>
      </c>
      <c r="O25" s="2">
        <f t="shared" si="4"/>
        <v>0.42701965578858314</v>
      </c>
    </row>
    <row r="26" spans="2:15" x14ac:dyDescent="0.75">
      <c r="B26">
        <v>52</v>
      </c>
      <c r="C26" s="1">
        <v>570.86500000000001</v>
      </c>
      <c r="D26" s="1">
        <v>578.15499999999997</v>
      </c>
      <c r="E26" s="2">
        <v>334.77</v>
      </c>
      <c r="F26" s="2">
        <v>341.44400000000002</v>
      </c>
      <c r="H26">
        <f t="shared" si="0"/>
        <v>52</v>
      </c>
      <c r="I26">
        <f t="shared" si="1"/>
        <v>-7.2899999999999636</v>
      </c>
      <c r="J26" s="2">
        <f t="shared" si="2"/>
        <v>-6.674000000000035</v>
      </c>
      <c r="M26">
        <f t="shared" si="3"/>
        <v>52</v>
      </c>
      <c r="N26" s="1">
        <f t="shared" si="4"/>
        <v>0.29953928465273016</v>
      </c>
      <c r="O26" s="2">
        <f t="shared" si="4"/>
        <v>0.58647606508040862</v>
      </c>
    </row>
    <row r="27" spans="2:15" x14ac:dyDescent="0.75">
      <c r="B27">
        <v>53</v>
      </c>
      <c r="C27" s="1">
        <v>583.07500000000005</v>
      </c>
      <c r="D27" s="1">
        <v>590.702</v>
      </c>
      <c r="E27" s="2">
        <v>327.46499999999997</v>
      </c>
      <c r="F27" s="2">
        <v>337.512</v>
      </c>
      <c r="H27">
        <f t="shared" si="0"/>
        <v>53</v>
      </c>
      <c r="I27">
        <f t="shared" si="1"/>
        <v>-7.6269999999999527</v>
      </c>
      <c r="J27" s="2">
        <f t="shared" si="2"/>
        <v>-10.047000000000025</v>
      </c>
      <c r="M27">
        <f t="shared" si="3"/>
        <v>53</v>
      </c>
      <c r="N27" s="1">
        <f t="shared" si="4"/>
        <v>0.29745244228673401</v>
      </c>
      <c r="O27" s="2">
        <f t="shared" si="4"/>
        <v>0.42786607730649773</v>
      </c>
    </row>
    <row r="28" spans="2:15" x14ac:dyDescent="0.75">
      <c r="B28">
        <v>54</v>
      </c>
      <c r="C28" s="1">
        <v>558.53499999999997</v>
      </c>
      <c r="D28" s="1">
        <v>572.72199999999998</v>
      </c>
      <c r="E28" s="2">
        <v>329.745</v>
      </c>
      <c r="F28" s="2">
        <v>334.36099999999999</v>
      </c>
      <c r="H28">
        <f t="shared" si="0"/>
        <v>54</v>
      </c>
      <c r="I28">
        <f t="shared" si="1"/>
        <v>-14.187000000000012</v>
      </c>
      <c r="J28" s="2">
        <f t="shared" si="2"/>
        <v>-4.6159999999999854</v>
      </c>
      <c r="M28">
        <f t="shared" si="3"/>
        <v>54</v>
      </c>
      <c r="N28" s="1">
        <f t="shared" si="4"/>
        <v>0.25683022887149531</v>
      </c>
      <c r="O28" s="2">
        <f t="shared" si="4"/>
        <v>0.68325025862879796</v>
      </c>
    </row>
    <row r="29" spans="2:15" x14ac:dyDescent="0.75">
      <c r="B29">
        <v>55</v>
      </c>
      <c r="C29" s="1">
        <v>548.68799999999999</v>
      </c>
      <c r="D29" s="1">
        <v>574.29</v>
      </c>
      <c r="E29" s="2">
        <v>329.44299999999998</v>
      </c>
      <c r="F29" s="2">
        <v>344.536</v>
      </c>
      <c r="H29">
        <f t="shared" si="0"/>
        <v>55</v>
      </c>
      <c r="I29">
        <f t="shared" si="1"/>
        <v>-25.601999999999975</v>
      </c>
      <c r="J29" s="2">
        <f t="shared" si="2"/>
        <v>-15.093000000000018</v>
      </c>
      <c r="M29">
        <f t="shared" si="3"/>
        <v>55</v>
      </c>
      <c r="N29" s="1">
        <f t="shared" si="4"/>
        <v>0.18614386208263195</v>
      </c>
      <c r="O29" s="2">
        <f t="shared" si="4"/>
        <v>0.19058591178406817</v>
      </c>
    </row>
    <row r="30" spans="2:15" x14ac:dyDescent="0.75">
      <c r="B30">
        <v>56</v>
      </c>
      <c r="C30" s="1">
        <v>547.11699999999996</v>
      </c>
      <c r="D30" s="1">
        <v>574.84</v>
      </c>
      <c r="E30" s="2">
        <v>332.03199999999998</v>
      </c>
      <c r="F30" s="2">
        <v>343.97500000000002</v>
      </c>
      <c r="H30">
        <f t="shared" si="0"/>
        <v>56</v>
      </c>
      <c r="I30">
        <f t="shared" si="1"/>
        <v>-27.72300000000007</v>
      </c>
      <c r="J30" s="2">
        <f t="shared" si="2"/>
        <v>-11.94300000000004</v>
      </c>
      <c r="M30">
        <f t="shared" si="3"/>
        <v>56</v>
      </c>
      <c r="N30" s="1">
        <f t="shared" si="4"/>
        <v>0.17300975923907644</v>
      </c>
      <c r="O30" s="2">
        <f t="shared" si="4"/>
        <v>0.33870967741935332</v>
      </c>
    </row>
    <row r="31" spans="2:15" x14ac:dyDescent="0.75">
      <c r="B31">
        <v>57</v>
      </c>
      <c r="C31" s="1">
        <v>549.44899999999996</v>
      </c>
      <c r="D31" s="1">
        <v>576.73800000000006</v>
      </c>
      <c r="E31" s="2">
        <v>327.43400000000003</v>
      </c>
      <c r="F31" s="2">
        <v>337.49200000000002</v>
      </c>
      <c r="H31">
        <f t="shared" si="0"/>
        <v>57</v>
      </c>
      <c r="I31">
        <f t="shared" si="1"/>
        <v>-27.289000000000101</v>
      </c>
      <c r="J31" s="2">
        <f t="shared" si="2"/>
        <v>-10.057999999999993</v>
      </c>
      <c r="M31">
        <f t="shared" si="3"/>
        <v>57</v>
      </c>
      <c r="N31" s="1">
        <f t="shared" si="4"/>
        <v>0.17569726543148681</v>
      </c>
      <c r="O31" s="2">
        <f t="shared" si="4"/>
        <v>0.42734881971221733</v>
      </c>
    </row>
    <row r="32" spans="2:15" x14ac:dyDescent="0.75">
      <c r="B32">
        <v>58</v>
      </c>
      <c r="C32" s="1">
        <v>563.87699999999995</v>
      </c>
      <c r="D32" s="1">
        <v>566.95799999999997</v>
      </c>
      <c r="E32" s="2">
        <v>322.61799999999999</v>
      </c>
      <c r="F32" s="2">
        <v>330.08499999999998</v>
      </c>
      <c r="H32">
        <f t="shared" si="0"/>
        <v>58</v>
      </c>
      <c r="I32">
        <f t="shared" si="1"/>
        <v>-3.0810000000000173</v>
      </c>
      <c r="J32" s="2">
        <f t="shared" si="2"/>
        <v>-7.4669999999999845</v>
      </c>
      <c r="M32">
        <f t="shared" si="3"/>
        <v>58</v>
      </c>
      <c r="N32" s="1">
        <f t="shared" si="4"/>
        <v>0.32560314079064723</v>
      </c>
      <c r="O32" s="2">
        <f t="shared" si="4"/>
        <v>0.54918649487444837</v>
      </c>
    </row>
    <row r="33" spans="2:15" x14ac:dyDescent="0.75">
      <c r="B33">
        <v>59</v>
      </c>
      <c r="C33" s="1">
        <v>569.89200000000005</v>
      </c>
      <c r="D33" s="1">
        <v>565.91899999999998</v>
      </c>
      <c r="E33" s="2">
        <v>328.221</v>
      </c>
      <c r="F33" s="2">
        <v>339.20400000000001</v>
      </c>
      <c r="H33">
        <f t="shared" si="0"/>
        <v>59</v>
      </c>
      <c r="I33">
        <f t="shared" si="1"/>
        <v>3.97300000000007</v>
      </c>
      <c r="J33" s="2">
        <f t="shared" si="2"/>
        <v>-10.983000000000004</v>
      </c>
      <c r="M33">
        <f t="shared" si="3"/>
        <v>59</v>
      </c>
      <c r="N33" s="1">
        <f t="shared" si="4"/>
        <v>0.3692844050331921</v>
      </c>
      <c r="O33" s="2">
        <f t="shared" si="4"/>
        <v>0.38385215837487086</v>
      </c>
    </row>
    <row r="34" spans="2:15" x14ac:dyDescent="0.75">
      <c r="B34">
        <v>60</v>
      </c>
      <c r="C34" s="1">
        <v>569.875</v>
      </c>
      <c r="D34" s="1">
        <v>573.16399999999999</v>
      </c>
      <c r="E34" s="2">
        <v>330.02499999999998</v>
      </c>
      <c r="F34" s="2">
        <v>335.85199999999998</v>
      </c>
      <c r="H34">
        <f t="shared" si="0"/>
        <v>60</v>
      </c>
      <c r="I34">
        <f t="shared" si="1"/>
        <v>-3.2889999999999873</v>
      </c>
      <c r="J34" s="2">
        <f t="shared" si="2"/>
        <v>-5.8269999999999982</v>
      </c>
      <c r="M34">
        <f t="shared" si="3"/>
        <v>60</v>
      </c>
      <c r="N34" s="1">
        <f t="shared" si="4"/>
        <v>0.32431511938967644</v>
      </c>
      <c r="O34" s="2">
        <f t="shared" si="4"/>
        <v>0.62630489984012061</v>
      </c>
    </row>
    <row r="35" spans="2:15" x14ac:dyDescent="0.75">
      <c r="B35">
        <v>61</v>
      </c>
      <c r="C35" s="1">
        <v>559.96500000000003</v>
      </c>
      <c r="D35" s="1">
        <v>557.36099999999999</v>
      </c>
      <c r="E35" s="2">
        <v>320.995</v>
      </c>
      <c r="F35" s="2">
        <v>330.66300000000001</v>
      </c>
      <c r="H35">
        <f t="shared" si="0"/>
        <v>61</v>
      </c>
      <c r="I35">
        <f t="shared" si="1"/>
        <v>2.6040000000000418</v>
      </c>
      <c r="J35" s="2">
        <f t="shared" si="2"/>
        <v>-9.6680000000000064</v>
      </c>
      <c r="M35">
        <f t="shared" si="3"/>
        <v>61</v>
      </c>
      <c r="N35" s="1">
        <f t="shared" si="4"/>
        <v>0.36080699494699359</v>
      </c>
      <c r="O35" s="2">
        <f t="shared" si="4"/>
        <v>0.44568795260039501</v>
      </c>
    </row>
    <row r="36" spans="2:15" x14ac:dyDescent="0.75">
      <c r="B36">
        <v>62</v>
      </c>
      <c r="C36" s="1">
        <v>557.02</v>
      </c>
      <c r="D36" s="1">
        <v>544.16899999999998</v>
      </c>
      <c r="E36" s="2">
        <v>321.22500000000002</v>
      </c>
      <c r="F36" s="2">
        <v>331.435</v>
      </c>
      <c r="H36">
        <f t="shared" si="0"/>
        <v>62</v>
      </c>
      <c r="I36">
        <f t="shared" si="1"/>
        <v>12.850999999999999</v>
      </c>
      <c r="J36" s="2">
        <f t="shared" si="2"/>
        <v>-10.20999999999998</v>
      </c>
      <c r="M36">
        <f t="shared" si="3"/>
        <v>62</v>
      </c>
      <c r="N36" s="1">
        <f t="shared" si="4"/>
        <v>0.42426062617655835</v>
      </c>
      <c r="O36" s="2">
        <f t="shared" si="4"/>
        <v>0.42020126022759463</v>
      </c>
    </row>
    <row r="37" spans="2:15" x14ac:dyDescent="0.75">
      <c r="B37">
        <v>63</v>
      </c>
      <c r="C37" s="1">
        <v>545.53899999999999</v>
      </c>
      <c r="D37" s="1">
        <v>547.28499999999997</v>
      </c>
      <c r="E37" s="2">
        <v>327.02</v>
      </c>
      <c r="F37" s="2">
        <v>335.25799999999998</v>
      </c>
      <c r="H37">
        <f t="shared" si="0"/>
        <v>63</v>
      </c>
      <c r="I37">
        <f t="shared" si="1"/>
        <v>-1.7459999999999809</v>
      </c>
      <c r="J37" s="2">
        <f t="shared" si="2"/>
        <v>-8.2379999999999995</v>
      </c>
      <c r="M37">
        <f t="shared" si="3"/>
        <v>63</v>
      </c>
      <c r="N37" s="1">
        <f t="shared" si="4"/>
        <v>0.33387000891707169</v>
      </c>
      <c r="O37" s="2">
        <f t="shared" si="4"/>
        <v>0.51293143985704903</v>
      </c>
    </row>
    <row r="38" spans="2:15" x14ac:dyDescent="0.75">
      <c r="B38">
        <v>64</v>
      </c>
      <c r="C38" s="1">
        <v>527.45699999999999</v>
      </c>
      <c r="D38" s="1">
        <v>534.74599999999998</v>
      </c>
      <c r="E38" s="2">
        <v>325.375</v>
      </c>
      <c r="F38" s="2">
        <v>336.13600000000002</v>
      </c>
      <c r="H38">
        <f t="shared" si="0"/>
        <v>64</v>
      </c>
      <c r="I38">
        <f t="shared" si="1"/>
        <v>-7.2889999999999873</v>
      </c>
      <c r="J38" s="2">
        <f t="shared" si="2"/>
        <v>-10.761000000000024</v>
      </c>
      <c r="M38">
        <f t="shared" si="3"/>
        <v>64</v>
      </c>
      <c r="N38" s="1">
        <f t="shared" si="4"/>
        <v>0.29954547706331158</v>
      </c>
      <c r="O38" s="2">
        <f t="shared" si="4"/>
        <v>0.39429135709583296</v>
      </c>
    </row>
    <row r="39" spans="2:15" x14ac:dyDescent="0.75">
      <c r="B39">
        <v>65</v>
      </c>
      <c r="C39" s="1">
        <v>524.56200000000001</v>
      </c>
      <c r="D39" s="1">
        <v>543.77700000000004</v>
      </c>
      <c r="E39" s="2">
        <v>324.76</v>
      </c>
      <c r="F39" s="2">
        <v>339.18900000000002</v>
      </c>
      <c r="H39">
        <f t="shared" si="0"/>
        <v>65</v>
      </c>
      <c r="I39">
        <f t="shared" si="1"/>
        <v>-19.215000000000032</v>
      </c>
      <c r="J39" s="2">
        <f t="shared" si="2"/>
        <v>-14.42900000000003</v>
      </c>
      <c r="M39">
        <f t="shared" si="3"/>
        <v>65</v>
      </c>
      <c r="N39" s="1">
        <f t="shared" si="4"/>
        <v>0.22569478846725463</v>
      </c>
      <c r="O39" s="2">
        <f t="shared" si="4"/>
        <v>0.22180946111163266</v>
      </c>
    </row>
    <row r="40" spans="2:15" x14ac:dyDescent="0.75">
      <c r="B40">
        <v>66</v>
      </c>
      <c r="C40" s="1">
        <v>536.52300000000002</v>
      </c>
      <c r="D40" s="1">
        <v>530.26800000000003</v>
      </c>
      <c r="E40" s="2">
        <v>326.65300000000002</v>
      </c>
      <c r="F40" s="2">
        <v>334.71300000000002</v>
      </c>
      <c r="H40">
        <f t="shared" si="0"/>
        <v>66</v>
      </c>
      <c r="I40">
        <f t="shared" si="1"/>
        <v>6.2549999999999955</v>
      </c>
      <c r="J40" s="2">
        <f t="shared" si="2"/>
        <v>-8.0600000000000023</v>
      </c>
      <c r="M40">
        <f t="shared" si="3"/>
        <v>66</v>
      </c>
      <c r="N40" s="1">
        <f t="shared" si="4"/>
        <v>0.38341548598038278</v>
      </c>
      <c r="O40" s="2">
        <f t="shared" si="4"/>
        <v>0.52130160820088411</v>
      </c>
    </row>
    <row r="41" spans="2:15" x14ac:dyDescent="0.75">
      <c r="B41">
        <v>67</v>
      </c>
      <c r="C41" s="1">
        <v>533.18100000000004</v>
      </c>
      <c r="D41" s="1">
        <v>522.80499999999995</v>
      </c>
      <c r="E41" s="2">
        <v>323.84699999999998</v>
      </c>
      <c r="F41" s="2">
        <v>331.28699999999998</v>
      </c>
      <c r="H41">
        <f t="shared" si="0"/>
        <v>67</v>
      </c>
      <c r="I41">
        <f t="shared" si="1"/>
        <v>10.37600000000009</v>
      </c>
      <c r="J41" s="2">
        <f t="shared" si="2"/>
        <v>-7.4399999999999977</v>
      </c>
      <c r="M41">
        <f t="shared" si="3"/>
        <v>67</v>
      </c>
      <c r="N41" s="1">
        <f t="shared" si="4"/>
        <v>0.40893440998712072</v>
      </c>
      <c r="O41" s="2">
        <f t="shared" si="4"/>
        <v>0.55045612715132164</v>
      </c>
    </row>
    <row r="42" spans="2:15" x14ac:dyDescent="0.75">
      <c r="B42">
        <v>68</v>
      </c>
      <c r="C42" s="1">
        <v>530.05600000000004</v>
      </c>
      <c r="D42" s="1">
        <v>527.08500000000004</v>
      </c>
      <c r="E42" s="2">
        <v>323.96300000000002</v>
      </c>
      <c r="F42" s="2">
        <v>334.16500000000002</v>
      </c>
      <c r="H42">
        <f t="shared" si="0"/>
        <v>68</v>
      </c>
      <c r="I42">
        <f t="shared" si="1"/>
        <v>2.9710000000000036</v>
      </c>
      <c r="J42" s="2">
        <f t="shared" si="2"/>
        <v>-10.201999999999998</v>
      </c>
      <c r="M42">
        <f t="shared" si="3"/>
        <v>68</v>
      </c>
      <c r="N42" s="1">
        <f t="shared" si="4"/>
        <v>0.36307960963043728</v>
      </c>
      <c r="O42" s="2">
        <f t="shared" si="4"/>
        <v>0.42057744756888971</v>
      </c>
    </row>
    <row r="43" spans="2:15" x14ac:dyDescent="0.75">
      <c r="B43">
        <v>69</v>
      </c>
      <c r="C43" s="1">
        <v>542.67600000000004</v>
      </c>
      <c r="D43" s="1">
        <v>540.87099999999998</v>
      </c>
      <c r="E43" s="2">
        <v>340.54199999999997</v>
      </c>
      <c r="F43" s="2">
        <v>344.29399999999998</v>
      </c>
      <c r="H43">
        <f t="shared" si="0"/>
        <v>69</v>
      </c>
      <c r="I43">
        <f t="shared" si="1"/>
        <v>1.8050000000000637</v>
      </c>
      <c r="J43" s="2">
        <f t="shared" si="2"/>
        <v>-3.7520000000000095</v>
      </c>
      <c r="M43">
        <f t="shared" si="3"/>
        <v>69</v>
      </c>
      <c r="N43" s="1">
        <f t="shared" si="4"/>
        <v>0.35585925889230235</v>
      </c>
      <c r="O43" s="2">
        <f t="shared" si="4"/>
        <v>0.72387849148876104</v>
      </c>
    </row>
    <row r="44" spans="2:15" x14ac:dyDescent="0.75">
      <c r="B44">
        <v>70</v>
      </c>
      <c r="C44" s="1">
        <v>551.46400000000006</v>
      </c>
      <c r="D44" s="1">
        <v>525.63599999999997</v>
      </c>
      <c r="E44" s="2">
        <v>334.35</v>
      </c>
      <c r="F44" s="2">
        <v>337.46</v>
      </c>
      <c r="H44">
        <f t="shared" si="0"/>
        <v>70</v>
      </c>
      <c r="I44">
        <f t="shared" si="1"/>
        <v>25.828000000000088</v>
      </c>
      <c r="J44" s="2">
        <f t="shared" si="2"/>
        <v>-3.1099999999999568</v>
      </c>
      <c r="M44">
        <f t="shared" si="3"/>
        <v>70</v>
      </c>
      <c r="N44" s="1">
        <f t="shared" si="4"/>
        <v>0.50461953829386796</v>
      </c>
      <c r="O44" s="2">
        <f t="shared" si="4"/>
        <v>0.75406752562776469</v>
      </c>
    </row>
    <row r="45" spans="2:15" x14ac:dyDescent="0.75">
      <c r="B45">
        <v>71</v>
      </c>
      <c r="C45" s="1">
        <v>547.255</v>
      </c>
      <c r="D45" s="1">
        <v>524.50400000000002</v>
      </c>
      <c r="E45" s="2">
        <v>335.27300000000002</v>
      </c>
      <c r="F45" s="2">
        <v>335.83100000000002</v>
      </c>
      <c r="H45">
        <f t="shared" si="0"/>
        <v>71</v>
      </c>
      <c r="I45">
        <f t="shared" si="1"/>
        <v>22.750999999999976</v>
      </c>
      <c r="J45" s="2">
        <f t="shared" si="2"/>
        <v>-0.55799999999999272</v>
      </c>
      <c r="M45">
        <f t="shared" si="3"/>
        <v>71</v>
      </c>
      <c r="N45" s="1">
        <f t="shared" si="4"/>
        <v>0.48556549093431117</v>
      </c>
      <c r="O45" s="2">
        <f t="shared" si="4"/>
        <v>0.8740712875011758</v>
      </c>
    </row>
    <row r="46" spans="2:15" x14ac:dyDescent="0.75">
      <c r="B46">
        <v>72</v>
      </c>
      <c r="C46" s="1">
        <v>552.14499999999998</v>
      </c>
      <c r="D46" s="1">
        <v>539.55100000000004</v>
      </c>
      <c r="E46" s="2">
        <v>335.89499999999998</v>
      </c>
      <c r="F46" s="2">
        <v>343.53699999999998</v>
      </c>
      <c r="H46">
        <f t="shared" si="0"/>
        <v>72</v>
      </c>
      <c r="I46">
        <f t="shared" si="1"/>
        <v>12.593999999999937</v>
      </c>
      <c r="J46" s="2">
        <f t="shared" si="2"/>
        <v>-7.6419999999999959</v>
      </c>
      <c r="M46">
        <f t="shared" si="3"/>
        <v>72</v>
      </c>
      <c r="N46" s="1">
        <f t="shared" si="4"/>
        <v>0.42266917665708903</v>
      </c>
      <c r="O46" s="2">
        <f t="shared" si="4"/>
        <v>0.54095739678359867</v>
      </c>
    </row>
    <row r="47" spans="2:15" x14ac:dyDescent="0.75">
      <c r="B47">
        <v>73</v>
      </c>
      <c r="C47" s="1">
        <v>554.79499999999996</v>
      </c>
      <c r="D47" s="1">
        <v>553.33799999999997</v>
      </c>
      <c r="E47" s="2">
        <v>337.52300000000002</v>
      </c>
      <c r="F47" s="2">
        <v>343.59199999999998</v>
      </c>
      <c r="H47">
        <f t="shared" si="0"/>
        <v>73</v>
      </c>
      <c r="I47">
        <f t="shared" si="1"/>
        <v>1.4569999999999936</v>
      </c>
      <c r="J47" s="2">
        <f t="shared" si="2"/>
        <v>-6.06899999999996</v>
      </c>
      <c r="M47">
        <f t="shared" si="3"/>
        <v>73</v>
      </c>
      <c r="N47" s="1">
        <f t="shared" si="4"/>
        <v>0.35370430000990816</v>
      </c>
      <c r="O47" s="2">
        <f t="shared" si="4"/>
        <v>0.61492523276591948</v>
      </c>
    </row>
    <row r="48" spans="2:15" x14ac:dyDescent="0.75">
      <c r="B48">
        <v>74</v>
      </c>
      <c r="C48" s="1">
        <v>573.327</v>
      </c>
      <c r="D48" s="1">
        <v>539.26099999999997</v>
      </c>
      <c r="E48" s="2">
        <v>341.16800000000001</v>
      </c>
      <c r="F48" s="2">
        <v>351.94099999999997</v>
      </c>
      <c r="H48">
        <f t="shared" si="0"/>
        <v>74</v>
      </c>
      <c r="I48">
        <f t="shared" si="1"/>
        <v>34.066000000000031</v>
      </c>
      <c r="J48" s="2">
        <f t="shared" si="2"/>
        <v>-10.772999999999968</v>
      </c>
      <c r="M48">
        <f t="shared" si="3"/>
        <v>74</v>
      </c>
      <c r="N48" s="1">
        <f t="shared" si="4"/>
        <v>0.55563261666501595</v>
      </c>
      <c r="O48" s="2">
        <f t="shared" si="4"/>
        <v>0.39372707608389163</v>
      </c>
    </row>
    <row r="49" spans="2:15" x14ac:dyDescent="0.75">
      <c r="B49">
        <v>75</v>
      </c>
      <c r="C49" s="1">
        <v>552.27800000000002</v>
      </c>
      <c r="D49" s="1">
        <v>535.44899999999996</v>
      </c>
      <c r="E49" s="2">
        <v>339.75</v>
      </c>
      <c r="F49" s="2">
        <v>342.89</v>
      </c>
      <c r="H49">
        <f t="shared" si="0"/>
        <v>75</v>
      </c>
      <c r="I49">
        <f t="shared" si="1"/>
        <v>16.829000000000065</v>
      </c>
      <c r="J49" s="2">
        <f t="shared" si="2"/>
        <v>-3.1399999999999864</v>
      </c>
      <c r="M49">
        <f t="shared" si="3"/>
        <v>75</v>
      </c>
      <c r="N49" s="1">
        <f t="shared" si="4"/>
        <v>0.44889403547012857</v>
      </c>
      <c r="O49" s="2">
        <f t="shared" si="4"/>
        <v>0.75265682309790338</v>
      </c>
    </row>
    <row r="50" spans="2:15" x14ac:dyDescent="0.75">
      <c r="B50">
        <v>76</v>
      </c>
      <c r="C50" s="1">
        <v>542.05899999999997</v>
      </c>
      <c r="D50" s="1">
        <v>533.86400000000003</v>
      </c>
      <c r="E50" s="2">
        <v>324.577</v>
      </c>
      <c r="F50" s="2">
        <v>336.73500000000001</v>
      </c>
      <c r="H50">
        <f t="shared" si="0"/>
        <v>76</v>
      </c>
      <c r="I50">
        <f t="shared" si="1"/>
        <v>8.1949999999999363</v>
      </c>
      <c r="J50" s="2">
        <f t="shared" si="2"/>
        <v>-12.158000000000015</v>
      </c>
      <c r="M50">
        <f t="shared" si="3"/>
        <v>76</v>
      </c>
      <c r="N50" s="1">
        <f t="shared" si="4"/>
        <v>0.39542876250866932</v>
      </c>
      <c r="O50" s="2">
        <f t="shared" si="4"/>
        <v>0.32859964262202546</v>
      </c>
    </row>
    <row r="51" spans="2:15" x14ac:dyDescent="0.75">
      <c r="B51">
        <v>77</v>
      </c>
      <c r="C51" s="1">
        <v>544.91700000000003</v>
      </c>
      <c r="D51" s="1">
        <v>526.654</v>
      </c>
      <c r="E51" s="2">
        <v>326.24099999999999</v>
      </c>
      <c r="F51" s="2">
        <v>336.23899999999998</v>
      </c>
      <c r="H51">
        <f t="shared" si="0"/>
        <v>77</v>
      </c>
      <c r="I51">
        <f t="shared" si="1"/>
        <v>18.263000000000034</v>
      </c>
      <c r="J51" s="2">
        <f t="shared" si="2"/>
        <v>-9.9979999999999905</v>
      </c>
      <c r="M51">
        <f t="shared" si="3"/>
        <v>77</v>
      </c>
      <c r="N51" s="1">
        <f t="shared" si="4"/>
        <v>0.4577739522441302</v>
      </c>
      <c r="O51" s="2">
        <f t="shared" si="4"/>
        <v>0.43017022477193717</v>
      </c>
    </row>
    <row r="52" spans="2:15" x14ac:dyDescent="0.75">
      <c r="B52">
        <v>78</v>
      </c>
      <c r="C52" s="1">
        <v>569.91200000000003</v>
      </c>
      <c r="D52" s="1">
        <v>522.89800000000002</v>
      </c>
      <c r="E52" s="2">
        <v>335.89</v>
      </c>
      <c r="F52" s="2">
        <v>347.39100000000002</v>
      </c>
      <c r="H52">
        <f t="shared" si="0"/>
        <v>78</v>
      </c>
      <c r="I52">
        <f t="shared" si="1"/>
        <v>47.01400000000001</v>
      </c>
      <c r="J52" s="2">
        <f t="shared" si="2"/>
        <v>-11.501000000000033</v>
      </c>
      <c r="M52">
        <f t="shared" si="3"/>
        <v>78</v>
      </c>
      <c r="N52" s="1">
        <f t="shared" si="4"/>
        <v>0.63581194887545878</v>
      </c>
      <c r="O52" s="2">
        <f t="shared" si="4"/>
        <v>0.35949402802595576</v>
      </c>
    </row>
    <row r="53" spans="2:15" x14ac:dyDescent="0.75">
      <c r="B53">
        <v>79</v>
      </c>
      <c r="C53" s="1">
        <v>549.77200000000005</v>
      </c>
      <c r="D53" s="1">
        <v>518.31399999999996</v>
      </c>
      <c r="E53" s="2">
        <v>329.14299999999997</v>
      </c>
      <c r="F53" s="2">
        <v>340.286</v>
      </c>
      <c r="H53">
        <f t="shared" si="0"/>
        <v>79</v>
      </c>
      <c r="I53">
        <f t="shared" si="1"/>
        <v>31.458000000000084</v>
      </c>
      <c r="J53" s="2">
        <f t="shared" si="2"/>
        <v>-11.143000000000029</v>
      </c>
      <c r="M53">
        <f t="shared" si="3"/>
        <v>79</v>
      </c>
      <c r="N53" s="1">
        <f t="shared" si="4"/>
        <v>0.53948280986822639</v>
      </c>
      <c r="O53" s="2">
        <f t="shared" si="4"/>
        <v>0.37632841154895036</v>
      </c>
    </row>
    <row r="54" spans="2:15" x14ac:dyDescent="0.75">
      <c r="B54">
        <v>80</v>
      </c>
      <c r="C54" s="1">
        <v>576.74599999999998</v>
      </c>
      <c r="D54" s="1">
        <v>536.35</v>
      </c>
      <c r="E54" s="2">
        <v>320.24599999999998</v>
      </c>
      <c r="F54" s="2">
        <v>330.51400000000001</v>
      </c>
      <c r="H54">
        <f t="shared" si="0"/>
        <v>80</v>
      </c>
      <c r="I54">
        <f t="shared" si="1"/>
        <v>40.395999999999958</v>
      </c>
      <c r="J54" s="2">
        <f t="shared" si="2"/>
        <v>-10.268000000000029</v>
      </c>
      <c r="M54">
        <f t="shared" si="3"/>
        <v>80</v>
      </c>
      <c r="N54" s="1">
        <f t="shared" si="4"/>
        <v>0.59483057564648778</v>
      </c>
      <c r="O54" s="2">
        <f t="shared" si="4"/>
        <v>0.41747390200319656</v>
      </c>
    </row>
    <row r="55" spans="2:15" x14ac:dyDescent="0.75">
      <c r="B55">
        <v>81</v>
      </c>
      <c r="C55" s="1">
        <v>569.43799999999999</v>
      </c>
      <c r="D55" s="1">
        <v>540.904</v>
      </c>
      <c r="E55" s="2">
        <v>316.97300000000001</v>
      </c>
      <c r="F55" s="2">
        <v>328.53199999999998</v>
      </c>
      <c r="H55">
        <f t="shared" si="0"/>
        <v>81</v>
      </c>
      <c r="I55">
        <f t="shared" si="1"/>
        <v>28.533999999999992</v>
      </c>
      <c r="J55" s="2">
        <f t="shared" si="2"/>
        <v>-11.558999999999969</v>
      </c>
      <c r="M55">
        <f t="shared" si="3"/>
        <v>81</v>
      </c>
      <c r="N55" s="1">
        <f t="shared" si="4"/>
        <v>0.52137620132765317</v>
      </c>
      <c r="O55" s="2">
        <f t="shared" si="4"/>
        <v>0.35676666980156302</v>
      </c>
    </row>
    <row r="56" spans="2:15" x14ac:dyDescent="0.75">
      <c r="B56">
        <v>82</v>
      </c>
      <c r="C56" s="1">
        <v>586.51300000000003</v>
      </c>
      <c r="D56" s="1">
        <v>546.596</v>
      </c>
      <c r="E56" s="2">
        <v>326.36200000000002</v>
      </c>
      <c r="F56" s="2">
        <v>332.839</v>
      </c>
      <c r="H56">
        <f t="shared" si="0"/>
        <v>82</v>
      </c>
      <c r="I56">
        <f t="shared" si="1"/>
        <v>39.91700000000003</v>
      </c>
      <c r="J56" s="2">
        <f t="shared" si="2"/>
        <v>-6.4769999999999754</v>
      </c>
      <c r="M56">
        <f t="shared" si="3"/>
        <v>82</v>
      </c>
      <c r="N56" s="1">
        <f t="shared" si="4"/>
        <v>0.5918644109779061</v>
      </c>
      <c r="O56" s="2">
        <f t="shared" si="4"/>
        <v>0.59573967835982455</v>
      </c>
    </row>
    <row r="57" spans="2:15" x14ac:dyDescent="0.75">
      <c r="B57">
        <v>83</v>
      </c>
      <c r="C57" s="1">
        <v>591.66999999999996</v>
      </c>
      <c r="D57" s="1">
        <v>548.51800000000003</v>
      </c>
      <c r="E57" s="2">
        <v>318.98700000000002</v>
      </c>
      <c r="F57" s="2">
        <v>327.411</v>
      </c>
      <c r="H57">
        <f t="shared" si="0"/>
        <v>83</v>
      </c>
      <c r="I57">
        <f t="shared" si="1"/>
        <v>43.15199999999993</v>
      </c>
      <c r="J57" s="2">
        <f t="shared" si="2"/>
        <v>-8.4239999999999782</v>
      </c>
      <c r="M57">
        <f t="shared" si="3"/>
        <v>83</v>
      </c>
      <c r="N57" s="1">
        <f t="shared" si="4"/>
        <v>0.61189685920935299</v>
      </c>
      <c r="O57" s="2">
        <f t="shared" si="4"/>
        <v>0.50418508417191887</v>
      </c>
    </row>
    <row r="58" spans="2:15" x14ac:dyDescent="0.75">
      <c r="B58">
        <v>84</v>
      </c>
      <c r="C58" s="1">
        <v>578.24099999999999</v>
      </c>
      <c r="D58" s="1">
        <v>569.54999999999995</v>
      </c>
      <c r="E58" s="2">
        <v>321.37900000000002</v>
      </c>
      <c r="F58" s="2">
        <v>329.339</v>
      </c>
      <c r="H58">
        <f t="shared" si="0"/>
        <v>84</v>
      </c>
      <c r="I58">
        <f t="shared" si="1"/>
        <v>8.6910000000000309</v>
      </c>
      <c r="J58" s="2">
        <f t="shared" si="2"/>
        <v>-7.9599999999999795</v>
      </c>
      <c r="M58">
        <f t="shared" si="3"/>
        <v>84</v>
      </c>
      <c r="N58" s="1">
        <f t="shared" si="4"/>
        <v>0.39850019815713916</v>
      </c>
      <c r="O58" s="2">
        <f t="shared" si="4"/>
        <v>0.52600394996708477</v>
      </c>
    </row>
    <row r="59" spans="2:15" x14ac:dyDescent="0.75">
      <c r="B59">
        <v>85</v>
      </c>
      <c r="C59" s="1">
        <v>558.21</v>
      </c>
      <c r="D59" s="1">
        <v>554.029</v>
      </c>
      <c r="E59" s="2">
        <v>321.88400000000001</v>
      </c>
      <c r="F59" s="2">
        <v>332.56799999999998</v>
      </c>
      <c r="H59">
        <f t="shared" si="0"/>
        <v>85</v>
      </c>
      <c r="I59">
        <f t="shared" si="1"/>
        <v>4.18100000000004</v>
      </c>
      <c r="J59" s="2">
        <f t="shared" si="2"/>
        <v>-10.683999999999969</v>
      </c>
      <c r="M59">
        <f t="shared" si="3"/>
        <v>85</v>
      </c>
      <c r="N59" s="1">
        <f t="shared" si="4"/>
        <v>0.37057242643416288</v>
      </c>
      <c r="O59" s="2">
        <f t="shared" si="4"/>
        <v>0.39791216025580917</v>
      </c>
    </row>
    <row r="60" spans="2:15" x14ac:dyDescent="0.75">
      <c r="B60">
        <v>86</v>
      </c>
      <c r="C60" s="1">
        <v>577.08600000000001</v>
      </c>
      <c r="D60" s="1">
        <v>537.10799999999995</v>
      </c>
      <c r="E60" s="2">
        <v>319.09500000000003</v>
      </c>
      <c r="F60" s="2">
        <v>330.56900000000002</v>
      </c>
      <c r="H60">
        <f t="shared" si="0"/>
        <v>86</v>
      </c>
      <c r="I60">
        <f t="shared" si="1"/>
        <v>39.978000000000065</v>
      </c>
      <c r="J60" s="2">
        <f t="shared" si="2"/>
        <v>-11.47399999999999</v>
      </c>
      <c r="M60">
        <f t="shared" si="3"/>
        <v>86</v>
      </c>
      <c r="N60" s="1">
        <f t="shared" si="4"/>
        <v>0.59224214802338337</v>
      </c>
      <c r="O60" s="2">
        <f t="shared" si="4"/>
        <v>0.36076366030283169</v>
      </c>
    </row>
    <row r="61" spans="2:15" x14ac:dyDescent="0.75">
      <c r="B61">
        <v>87</v>
      </c>
      <c r="C61" s="1">
        <v>589.24099999999999</v>
      </c>
      <c r="D61" s="1">
        <v>550.92399999999998</v>
      </c>
      <c r="E61" s="2">
        <v>326.54700000000003</v>
      </c>
      <c r="F61" s="2">
        <v>332.97199999999998</v>
      </c>
      <c r="H61">
        <f t="shared" si="0"/>
        <v>87</v>
      </c>
      <c r="I61">
        <f t="shared" si="1"/>
        <v>38.317000000000007</v>
      </c>
      <c r="J61" s="2">
        <f t="shared" si="2"/>
        <v>-6.4249999999999545</v>
      </c>
      <c r="M61">
        <f t="shared" si="3"/>
        <v>87</v>
      </c>
      <c r="N61" s="1">
        <f t="shared" si="4"/>
        <v>0.58195655404736002</v>
      </c>
      <c r="O61" s="2">
        <f t="shared" si="4"/>
        <v>0.59818489607824921</v>
      </c>
    </row>
    <row r="62" spans="2:15" x14ac:dyDescent="0.75">
      <c r="B62">
        <v>88</v>
      </c>
      <c r="C62" s="1">
        <v>599.94000000000005</v>
      </c>
      <c r="D62" s="1">
        <v>570.649</v>
      </c>
      <c r="E62" s="2">
        <v>329.39699999999999</v>
      </c>
      <c r="F62" s="2">
        <v>341.40600000000001</v>
      </c>
      <c r="H62">
        <f t="shared" si="0"/>
        <v>88</v>
      </c>
      <c r="I62">
        <f t="shared" si="1"/>
        <v>29.291000000000054</v>
      </c>
      <c r="J62" s="2">
        <f t="shared" si="2"/>
        <v>-12.009000000000015</v>
      </c>
      <c r="M62">
        <f t="shared" si="3"/>
        <v>88</v>
      </c>
      <c r="N62" s="1">
        <f t="shared" si="4"/>
        <v>0.52606385613791806</v>
      </c>
      <c r="O62" s="2">
        <f t="shared" si="4"/>
        <v>0.33560613185366284</v>
      </c>
    </row>
    <row r="63" spans="2:15" x14ac:dyDescent="0.75">
      <c r="B63">
        <v>89</v>
      </c>
      <c r="C63" s="1">
        <v>602.47</v>
      </c>
      <c r="D63" s="1">
        <v>543.00699999999995</v>
      </c>
      <c r="E63" s="2">
        <v>323.39699999999999</v>
      </c>
      <c r="F63" s="2">
        <v>332.66</v>
      </c>
      <c r="H63">
        <f t="shared" si="0"/>
        <v>89</v>
      </c>
      <c r="I63">
        <f t="shared" si="1"/>
        <v>59.463000000000079</v>
      </c>
      <c r="J63" s="2">
        <f t="shared" si="2"/>
        <v>-9.2630000000000337</v>
      </c>
      <c r="M63">
        <f t="shared" si="3"/>
        <v>89</v>
      </c>
      <c r="N63" s="1">
        <f t="shared" si="4"/>
        <v>0.71290126820568811</v>
      </c>
      <c r="O63" s="2">
        <f t="shared" si="4"/>
        <v>0.46473243675350195</v>
      </c>
    </row>
    <row r="64" spans="2:15" x14ac:dyDescent="0.75">
      <c r="B64">
        <v>90</v>
      </c>
      <c r="C64" s="1">
        <v>600.05600000000004</v>
      </c>
      <c r="D64" s="1">
        <v>560.12199999999996</v>
      </c>
      <c r="E64" s="2">
        <v>328.41800000000001</v>
      </c>
      <c r="F64" s="2">
        <v>341.858</v>
      </c>
      <c r="H64">
        <f t="shared" si="0"/>
        <v>90</v>
      </c>
      <c r="I64">
        <f t="shared" si="1"/>
        <v>39.934000000000083</v>
      </c>
      <c r="J64" s="2">
        <f t="shared" si="2"/>
        <v>-13.439999999999998</v>
      </c>
      <c r="M64">
        <f t="shared" si="3"/>
        <v>90</v>
      </c>
      <c r="N64" s="1">
        <f t="shared" si="4"/>
        <v>0.59196968195779343</v>
      </c>
      <c r="O64" s="2">
        <f t="shared" si="4"/>
        <v>0.26831562117934787</v>
      </c>
    </row>
    <row r="65" spans="2:15" x14ac:dyDescent="0.75">
      <c r="B65">
        <v>91</v>
      </c>
      <c r="C65" s="1">
        <v>606.01599999999996</v>
      </c>
      <c r="D65" s="1">
        <v>529.88</v>
      </c>
      <c r="E65" s="2">
        <v>321.88299999999998</v>
      </c>
      <c r="F65" s="2">
        <v>331.04700000000003</v>
      </c>
      <c r="H65">
        <f t="shared" si="0"/>
        <v>91</v>
      </c>
      <c r="I65">
        <f t="shared" si="1"/>
        <v>76.135999999999967</v>
      </c>
      <c r="J65" s="2">
        <f t="shared" si="2"/>
        <v>-9.1640000000000441</v>
      </c>
      <c r="M65">
        <f t="shared" si="3"/>
        <v>91</v>
      </c>
      <c r="N65" s="1">
        <f t="shared" si="4"/>
        <v>0.81614732983255756</v>
      </c>
      <c r="O65" s="2">
        <f t="shared" si="4"/>
        <v>0.46938775510203901</v>
      </c>
    </row>
    <row r="66" spans="2:15" x14ac:dyDescent="0.75">
      <c r="B66">
        <v>92</v>
      </c>
      <c r="C66" s="1">
        <v>576.94299999999998</v>
      </c>
      <c r="D66" s="1">
        <v>532.90899999999999</v>
      </c>
      <c r="E66" s="2">
        <v>310.029</v>
      </c>
      <c r="F66" s="2">
        <v>320.459</v>
      </c>
      <c r="H66">
        <f t="shared" si="0"/>
        <v>92</v>
      </c>
      <c r="I66">
        <f t="shared" si="1"/>
        <v>44.033999999999992</v>
      </c>
      <c r="J66" s="2">
        <f t="shared" si="2"/>
        <v>-10.430000000000007</v>
      </c>
      <c r="M66">
        <f t="shared" si="3"/>
        <v>92</v>
      </c>
      <c r="N66" s="1">
        <f t="shared" si="4"/>
        <v>0.61735856534231681</v>
      </c>
      <c r="O66" s="2">
        <f t="shared" si="4"/>
        <v>0.40985610834195429</v>
      </c>
    </row>
    <row r="67" spans="2:15" x14ac:dyDescent="0.75">
      <c r="B67">
        <v>93</v>
      </c>
      <c r="C67" s="1">
        <v>601.24199999999996</v>
      </c>
      <c r="D67" s="1">
        <v>542.92200000000003</v>
      </c>
      <c r="E67" s="2">
        <v>311.75799999999998</v>
      </c>
      <c r="F67" s="2">
        <v>323.98599999999999</v>
      </c>
      <c r="H67">
        <f t="shared" si="0"/>
        <v>93</v>
      </c>
      <c r="I67">
        <f t="shared" si="1"/>
        <v>58.319999999999936</v>
      </c>
      <c r="J67" s="2">
        <f t="shared" si="2"/>
        <v>-12.228000000000009</v>
      </c>
      <c r="M67">
        <f t="shared" si="3"/>
        <v>93</v>
      </c>
      <c r="N67" s="1">
        <f t="shared" si="4"/>
        <v>0.70582334291092841</v>
      </c>
      <c r="O67" s="2">
        <f t="shared" si="4"/>
        <v>0.32530800338568605</v>
      </c>
    </row>
    <row r="68" spans="2:15" x14ac:dyDescent="0.75">
      <c r="B68">
        <v>94</v>
      </c>
      <c r="C68" s="1">
        <v>621.52</v>
      </c>
      <c r="D68" s="1">
        <v>557.68200000000002</v>
      </c>
      <c r="E68" s="2">
        <v>316.75799999999998</v>
      </c>
      <c r="F68" s="2">
        <v>327.5</v>
      </c>
      <c r="H68">
        <f t="shared" ref="H68:H102" si="5">B68</f>
        <v>94</v>
      </c>
      <c r="I68">
        <f t="shared" ref="I68:I102" si="6">C68-D68</f>
        <v>63.837999999999965</v>
      </c>
      <c r="J68" s="2">
        <f t="shared" ref="J68:J102" si="7">E68-F68</f>
        <v>-10.742000000000019</v>
      </c>
      <c r="M68">
        <f t="shared" ref="M68:M102" si="8">B68</f>
        <v>94</v>
      </c>
      <c r="N68" s="1">
        <f t="shared" ref="N68:O102" si="9">(I68-MIN(I$3:I$146))/(MAX(I$3:I$146)-MIN(I$3:I$146))</f>
        <v>0.7399930645001489</v>
      </c>
      <c r="O68" s="2">
        <f t="shared" si="9"/>
        <v>0.3951848020314111</v>
      </c>
    </row>
    <row r="69" spans="2:15" x14ac:dyDescent="0.75">
      <c r="B69">
        <v>95</v>
      </c>
      <c r="C69" s="1">
        <v>648.97199999999998</v>
      </c>
      <c r="D69" s="1">
        <v>553.5</v>
      </c>
      <c r="E69" s="2">
        <v>322.637</v>
      </c>
      <c r="F69" s="2">
        <v>329.06900000000002</v>
      </c>
      <c r="H69">
        <f t="shared" si="5"/>
        <v>95</v>
      </c>
      <c r="I69">
        <f t="shared" si="6"/>
        <v>95.47199999999998</v>
      </c>
      <c r="J69" s="2">
        <f t="shared" si="7"/>
        <v>-6.4320000000000164</v>
      </c>
      <c r="M69">
        <f t="shared" si="8"/>
        <v>95</v>
      </c>
      <c r="N69" s="1">
        <f t="shared" si="9"/>
        <v>0.93588378083820511</v>
      </c>
      <c r="O69" s="2">
        <f t="shared" si="9"/>
        <v>0.59785573215461241</v>
      </c>
    </row>
    <row r="70" spans="2:15" x14ac:dyDescent="0.75">
      <c r="B70">
        <v>96</v>
      </c>
      <c r="C70" s="1">
        <v>668.36300000000006</v>
      </c>
      <c r="D70" s="1">
        <v>574.58699999999999</v>
      </c>
      <c r="E70" s="2">
        <v>320.28199999999998</v>
      </c>
      <c r="F70" s="2">
        <v>339.27300000000002</v>
      </c>
      <c r="H70">
        <f t="shared" si="5"/>
        <v>96</v>
      </c>
      <c r="I70">
        <f t="shared" si="6"/>
        <v>93.776000000000067</v>
      </c>
      <c r="J70" s="2">
        <f t="shared" si="7"/>
        <v>-18.991000000000042</v>
      </c>
      <c r="M70">
        <f t="shared" si="8"/>
        <v>96</v>
      </c>
      <c r="N70" s="1">
        <f t="shared" si="9"/>
        <v>0.92538145249182702</v>
      </c>
      <c r="O70" s="2">
        <f t="shared" si="9"/>
        <v>7.2886297376080393E-3</v>
      </c>
    </row>
    <row r="71" spans="2:15" x14ac:dyDescent="0.75">
      <c r="B71">
        <v>97</v>
      </c>
      <c r="C71" s="1">
        <v>680.01599999999996</v>
      </c>
      <c r="D71" s="1">
        <v>574.19000000000005</v>
      </c>
      <c r="E71" s="2">
        <v>333.85899999999998</v>
      </c>
      <c r="F71" s="2">
        <v>347.08300000000003</v>
      </c>
      <c r="H71">
        <f t="shared" si="5"/>
        <v>97</v>
      </c>
      <c r="I71">
        <f t="shared" si="6"/>
        <v>105.82599999999991</v>
      </c>
      <c r="J71" s="2">
        <f t="shared" si="7"/>
        <v>-13.224000000000046</v>
      </c>
      <c r="M71">
        <f t="shared" si="8"/>
        <v>97</v>
      </c>
      <c r="N71" s="1">
        <f t="shared" si="9"/>
        <v>1</v>
      </c>
      <c r="O71" s="2">
        <f t="shared" si="9"/>
        <v>0.27847267939433668</v>
      </c>
    </row>
    <row r="72" spans="2:15" x14ac:dyDescent="0.75">
      <c r="B72">
        <v>98</v>
      </c>
      <c r="C72" s="1">
        <v>668.83900000000006</v>
      </c>
      <c r="D72" s="1">
        <v>566.01599999999996</v>
      </c>
      <c r="E72" s="2">
        <v>318.35899999999998</v>
      </c>
      <c r="F72" s="2">
        <v>331.99299999999999</v>
      </c>
      <c r="H72">
        <f t="shared" si="5"/>
        <v>98</v>
      </c>
      <c r="I72">
        <f t="shared" si="6"/>
        <v>102.82300000000009</v>
      </c>
      <c r="J72" s="2">
        <f t="shared" si="7"/>
        <v>-13.634000000000015</v>
      </c>
      <c r="M72">
        <f t="shared" si="8"/>
        <v>98</v>
      </c>
      <c r="N72" s="1">
        <f t="shared" si="9"/>
        <v>0.98140419102348275</v>
      </c>
      <c r="O72" s="2">
        <f t="shared" si="9"/>
        <v>0.25919307815291992</v>
      </c>
    </row>
    <row r="73" spans="2:15" x14ac:dyDescent="0.75">
      <c r="B73">
        <v>99</v>
      </c>
      <c r="C73" s="1">
        <v>640.21</v>
      </c>
      <c r="D73" s="1">
        <v>552.04499999999996</v>
      </c>
      <c r="E73" s="2">
        <v>319.274</v>
      </c>
      <c r="F73" s="2">
        <v>333.03199999999998</v>
      </c>
      <c r="H73">
        <f t="shared" si="5"/>
        <v>99</v>
      </c>
      <c r="I73">
        <f t="shared" si="6"/>
        <v>88.165000000000077</v>
      </c>
      <c r="J73" s="2">
        <f t="shared" si="7"/>
        <v>-13.757999999999981</v>
      </c>
      <c r="M73">
        <f t="shared" si="8"/>
        <v>99</v>
      </c>
      <c r="N73" s="1">
        <f t="shared" si="9"/>
        <v>0.89063583671851876</v>
      </c>
      <c r="O73" s="2">
        <f t="shared" si="9"/>
        <v>0.25336217436283404</v>
      </c>
    </row>
    <row r="74" spans="2:15" x14ac:dyDescent="0.75">
      <c r="B74">
        <v>100</v>
      </c>
      <c r="C74" s="1">
        <v>673.06500000000005</v>
      </c>
      <c r="D74" s="1">
        <v>575.60500000000002</v>
      </c>
      <c r="E74" s="2">
        <v>330.137</v>
      </c>
      <c r="F74" s="2">
        <v>345.447</v>
      </c>
      <c r="H74">
        <f t="shared" si="5"/>
        <v>100</v>
      </c>
      <c r="I74">
        <f t="shared" si="6"/>
        <v>97.460000000000036</v>
      </c>
      <c r="J74" s="2">
        <f t="shared" si="7"/>
        <v>-15.310000000000002</v>
      </c>
      <c r="M74">
        <f t="shared" si="8"/>
        <v>100</v>
      </c>
      <c r="N74" s="1">
        <f t="shared" si="9"/>
        <v>0.94819429307440883</v>
      </c>
      <c r="O74" s="2">
        <f t="shared" si="9"/>
        <v>0.18038183015141585</v>
      </c>
    </row>
    <row r="75" spans="2:15" x14ac:dyDescent="0.75">
      <c r="B75">
        <v>101</v>
      </c>
      <c r="C75" s="1">
        <v>659.73800000000006</v>
      </c>
      <c r="D75" s="1">
        <v>577.22</v>
      </c>
      <c r="E75" s="2">
        <v>335.327</v>
      </c>
      <c r="F75" s="2">
        <v>349.54300000000001</v>
      </c>
      <c r="H75">
        <f t="shared" si="5"/>
        <v>101</v>
      </c>
      <c r="I75">
        <f t="shared" si="6"/>
        <v>82.518000000000029</v>
      </c>
      <c r="J75" s="2">
        <f t="shared" si="7"/>
        <v>-14.216000000000008</v>
      </c>
      <c r="M75">
        <f t="shared" si="8"/>
        <v>101</v>
      </c>
      <c r="N75" s="1">
        <f t="shared" si="9"/>
        <v>0.85566729416427301</v>
      </c>
      <c r="O75" s="2">
        <f t="shared" si="9"/>
        <v>0.23182544907363878</v>
      </c>
    </row>
    <row r="76" spans="2:15" x14ac:dyDescent="0.75">
      <c r="B76">
        <v>102</v>
      </c>
      <c r="C76" s="1">
        <v>686.06500000000005</v>
      </c>
      <c r="D76" s="1">
        <v>589.76599999999996</v>
      </c>
      <c r="E76" s="2">
        <v>343.36700000000002</v>
      </c>
      <c r="F76" s="2">
        <v>350.76</v>
      </c>
      <c r="H76">
        <f t="shared" si="5"/>
        <v>102</v>
      </c>
      <c r="I76">
        <f t="shared" si="6"/>
        <v>96.299000000000092</v>
      </c>
      <c r="J76" s="2">
        <f t="shared" si="7"/>
        <v>-7.3929999999999723</v>
      </c>
      <c r="M76">
        <f t="shared" si="8"/>
        <v>102</v>
      </c>
      <c r="N76" s="1">
        <f t="shared" si="9"/>
        <v>0.94100490438918172</v>
      </c>
      <c r="O76" s="2">
        <f t="shared" si="9"/>
        <v>0.5526662277814367</v>
      </c>
    </row>
    <row r="77" spans="2:15" x14ac:dyDescent="0.75">
      <c r="B77">
        <v>103</v>
      </c>
      <c r="C77" s="1">
        <v>704.80700000000002</v>
      </c>
      <c r="D77" s="1">
        <v>612.76</v>
      </c>
      <c r="E77" s="2">
        <v>343.13499999999999</v>
      </c>
      <c r="F77" s="2">
        <v>350.99</v>
      </c>
      <c r="H77">
        <f t="shared" si="5"/>
        <v>103</v>
      </c>
      <c r="I77">
        <f t="shared" si="6"/>
        <v>92.047000000000025</v>
      </c>
      <c r="J77" s="2">
        <f t="shared" si="7"/>
        <v>-7.8550000000000182</v>
      </c>
      <c r="M77">
        <f t="shared" si="8"/>
        <v>103</v>
      </c>
      <c r="N77" s="1">
        <f t="shared" si="9"/>
        <v>0.91467477459625557</v>
      </c>
      <c r="O77" s="2">
        <f t="shared" si="9"/>
        <v>0.53094140882159246</v>
      </c>
    </row>
    <row r="78" spans="2:15" x14ac:dyDescent="0.75">
      <c r="B78">
        <v>104</v>
      </c>
      <c r="C78" s="1">
        <v>648.91</v>
      </c>
      <c r="D78" s="1">
        <v>589.15899999999999</v>
      </c>
      <c r="E78" s="2">
        <v>333.34</v>
      </c>
      <c r="F78" s="2">
        <v>344.041</v>
      </c>
      <c r="H78">
        <f t="shared" si="5"/>
        <v>104</v>
      </c>
      <c r="I78">
        <f t="shared" si="6"/>
        <v>59.750999999999976</v>
      </c>
      <c r="J78" s="2">
        <f t="shared" si="7"/>
        <v>-10.701000000000022</v>
      </c>
      <c r="M78">
        <f t="shared" si="8"/>
        <v>104</v>
      </c>
      <c r="N78" s="1">
        <f t="shared" si="9"/>
        <v>0.71468468245318573</v>
      </c>
      <c r="O78" s="2">
        <f t="shared" si="9"/>
        <v>0.3971127621555528</v>
      </c>
    </row>
    <row r="79" spans="2:15" x14ac:dyDescent="0.75">
      <c r="B79">
        <v>105</v>
      </c>
      <c r="C79" s="1">
        <v>636.49199999999996</v>
      </c>
      <c r="D79" s="1">
        <v>584.71600000000001</v>
      </c>
      <c r="E79" s="2">
        <v>316.81200000000001</v>
      </c>
      <c r="F79" s="2">
        <v>326.32499999999999</v>
      </c>
      <c r="H79">
        <f t="shared" si="5"/>
        <v>105</v>
      </c>
      <c r="I79">
        <f t="shared" si="6"/>
        <v>51.775999999999954</v>
      </c>
      <c r="J79" s="2">
        <f t="shared" si="7"/>
        <v>-9.5129999999999768</v>
      </c>
      <c r="M79">
        <f t="shared" si="8"/>
        <v>105</v>
      </c>
      <c r="N79" s="1">
        <f t="shared" si="9"/>
        <v>0.66530020806499568</v>
      </c>
      <c r="O79" s="2">
        <f t="shared" si="9"/>
        <v>0.4529765823380057</v>
      </c>
    </row>
    <row r="80" spans="2:15" x14ac:dyDescent="0.75">
      <c r="B80">
        <v>106</v>
      </c>
      <c r="C80" s="1">
        <v>637.49599999999998</v>
      </c>
      <c r="D80" s="1">
        <v>587.51400000000001</v>
      </c>
      <c r="E80" s="2">
        <v>327.38600000000002</v>
      </c>
      <c r="F80" s="2">
        <v>334.51</v>
      </c>
      <c r="H80">
        <f t="shared" si="5"/>
        <v>106</v>
      </c>
      <c r="I80">
        <f t="shared" si="6"/>
        <v>49.981999999999971</v>
      </c>
      <c r="J80" s="2">
        <f t="shared" si="7"/>
        <v>-7.1239999999999668</v>
      </c>
      <c r="M80">
        <f t="shared" si="8"/>
        <v>106</v>
      </c>
      <c r="N80" s="1">
        <f t="shared" si="9"/>
        <v>0.65419102348162117</v>
      </c>
      <c r="O80" s="2">
        <f t="shared" si="9"/>
        <v>0.56531552713251376</v>
      </c>
    </row>
    <row r="81" spans="2:15" x14ac:dyDescent="0.75">
      <c r="B81">
        <v>107</v>
      </c>
      <c r="C81" s="1">
        <v>603.04200000000003</v>
      </c>
      <c r="D81" s="1">
        <v>549.15899999999999</v>
      </c>
      <c r="E81" s="2">
        <v>329.96699999999998</v>
      </c>
      <c r="F81" s="2">
        <v>343.226</v>
      </c>
      <c r="H81">
        <f t="shared" si="5"/>
        <v>107</v>
      </c>
      <c r="I81">
        <f t="shared" si="6"/>
        <v>53.883000000000038</v>
      </c>
      <c r="J81" s="2">
        <f t="shared" si="7"/>
        <v>-13.259000000000015</v>
      </c>
      <c r="M81">
        <f t="shared" si="8"/>
        <v>107</v>
      </c>
      <c r="N81" s="1">
        <f t="shared" si="9"/>
        <v>0.67834761716040892</v>
      </c>
      <c r="O81" s="2">
        <f t="shared" si="9"/>
        <v>0.27682685977616828</v>
      </c>
    </row>
    <row r="82" spans="2:15" x14ac:dyDescent="0.75">
      <c r="B82">
        <v>108</v>
      </c>
      <c r="C82" s="1">
        <v>606.07600000000002</v>
      </c>
      <c r="D82" s="1">
        <v>549.13</v>
      </c>
      <c r="E82" s="2">
        <v>319.74599999999998</v>
      </c>
      <c r="F82" s="2">
        <v>334.661</v>
      </c>
      <c r="H82">
        <f t="shared" si="5"/>
        <v>108</v>
      </c>
      <c r="I82">
        <f t="shared" si="6"/>
        <v>56.946000000000026</v>
      </c>
      <c r="J82" s="2">
        <f t="shared" si="7"/>
        <v>-14.91500000000002</v>
      </c>
      <c r="M82">
        <f t="shared" si="8"/>
        <v>108</v>
      </c>
      <c r="N82" s="1">
        <f t="shared" si="9"/>
        <v>0.6973149707718227</v>
      </c>
      <c r="O82" s="2">
        <f t="shared" si="9"/>
        <v>0.19895608012790325</v>
      </c>
    </row>
    <row r="83" spans="2:15" x14ac:dyDescent="0.75">
      <c r="B83">
        <v>109</v>
      </c>
      <c r="C83" s="1">
        <v>578.65200000000004</v>
      </c>
      <c r="D83" s="1">
        <v>556.59400000000005</v>
      </c>
      <c r="E83" s="2">
        <v>319.66500000000002</v>
      </c>
      <c r="F83" s="2">
        <v>330.79</v>
      </c>
      <c r="H83">
        <f t="shared" si="5"/>
        <v>109</v>
      </c>
      <c r="I83">
        <f t="shared" si="6"/>
        <v>22.057999999999993</v>
      </c>
      <c r="J83" s="2">
        <f t="shared" si="7"/>
        <v>-11.125</v>
      </c>
      <c r="M83">
        <f t="shared" si="8"/>
        <v>109</v>
      </c>
      <c r="N83" s="1">
        <f t="shared" si="9"/>
        <v>0.48127415040126853</v>
      </c>
      <c r="O83" s="2">
        <f t="shared" si="9"/>
        <v>0.37717483306686767</v>
      </c>
    </row>
    <row r="84" spans="2:15" x14ac:dyDescent="0.75">
      <c r="B84">
        <v>110</v>
      </c>
      <c r="C84" s="1">
        <v>556.25</v>
      </c>
      <c r="D84" s="1">
        <v>555.81500000000005</v>
      </c>
      <c r="E84" s="2">
        <v>318.20499999999998</v>
      </c>
      <c r="F84" s="2">
        <v>333.01100000000002</v>
      </c>
      <c r="H84">
        <f t="shared" si="5"/>
        <v>110</v>
      </c>
      <c r="I84">
        <f t="shared" si="6"/>
        <v>0.43499999999994543</v>
      </c>
      <c r="J84" s="2">
        <f t="shared" si="7"/>
        <v>-14.80600000000004</v>
      </c>
      <c r="M84">
        <f t="shared" si="8"/>
        <v>110</v>
      </c>
      <c r="N84" s="1">
        <f t="shared" si="9"/>
        <v>0.34737565639552165</v>
      </c>
      <c r="O84" s="2">
        <f t="shared" si="9"/>
        <v>0.20408163265305987</v>
      </c>
    </row>
    <row r="85" spans="2:15" x14ac:dyDescent="0.75">
      <c r="B85">
        <v>111</v>
      </c>
      <c r="C85" s="1">
        <v>560.91399999999999</v>
      </c>
      <c r="D85" s="1">
        <v>556.94100000000003</v>
      </c>
      <c r="E85" s="2">
        <v>310.97300000000001</v>
      </c>
      <c r="F85" s="2">
        <v>321.14</v>
      </c>
      <c r="H85">
        <f t="shared" si="5"/>
        <v>111</v>
      </c>
      <c r="I85">
        <f t="shared" si="6"/>
        <v>3.9729999999999563</v>
      </c>
      <c r="J85" s="2">
        <f t="shared" si="7"/>
        <v>-10.166999999999973</v>
      </c>
      <c r="M85">
        <f t="shared" si="8"/>
        <v>111</v>
      </c>
      <c r="N85" s="1">
        <f t="shared" si="9"/>
        <v>0.36928440503319138</v>
      </c>
      <c r="O85" s="2">
        <f t="shared" si="9"/>
        <v>0.42222326718706071</v>
      </c>
    </row>
    <row r="86" spans="2:15" x14ac:dyDescent="0.75">
      <c r="B86">
        <v>112</v>
      </c>
      <c r="C86" s="1">
        <v>583.05899999999997</v>
      </c>
      <c r="D86" s="1">
        <v>576.08799999999997</v>
      </c>
      <c r="E86" s="2">
        <v>312.036</v>
      </c>
      <c r="F86" s="2">
        <v>328.24599999999998</v>
      </c>
      <c r="H86">
        <f t="shared" si="5"/>
        <v>112</v>
      </c>
      <c r="I86">
        <f t="shared" si="6"/>
        <v>6.9710000000000036</v>
      </c>
      <c r="J86" s="2">
        <f t="shared" si="7"/>
        <v>-16.20999999999998</v>
      </c>
      <c r="M86">
        <f t="shared" si="8"/>
        <v>112</v>
      </c>
      <c r="N86" s="1">
        <f t="shared" si="9"/>
        <v>0.38784925195680214</v>
      </c>
      <c r="O86" s="2">
        <f t="shared" si="9"/>
        <v>0.13806075425562084</v>
      </c>
    </row>
    <row r="87" spans="2:15" x14ac:dyDescent="0.75">
      <c r="B87">
        <v>113</v>
      </c>
      <c r="C87" s="1">
        <v>577.85</v>
      </c>
      <c r="D87" s="1">
        <v>550.72799999999995</v>
      </c>
      <c r="E87" s="2">
        <v>313.42700000000002</v>
      </c>
      <c r="F87" s="2">
        <v>328.91500000000002</v>
      </c>
      <c r="H87">
        <f t="shared" si="5"/>
        <v>113</v>
      </c>
      <c r="I87">
        <f t="shared" si="6"/>
        <v>27.122000000000071</v>
      </c>
      <c r="J87" s="2">
        <f t="shared" si="7"/>
        <v>-15.488</v>
      </c>
      <c r="M87">
        <f t="shared" si="8"/>
        <v>113</v>
      </c>
      <c r="N87" s="1">
        <f t="shared" si="9"/>
        <v>0.5126325175864469</v>
      </c>
      <c r="O87" s="2">
        <f t="shared" si="9"/>
        <v>0.17201166180758073</v>
      </c>
    </row>
    <row r="88" spans="2:15" x14ac:dyDescent="0.75">
      <c r="B88">
        <v>114</v>
      </c>
      <c r="C88" s="1">
        <v>580.98699999999997</v>
      </c>
      <c r="D88" s="1">
        <v>559.96400000000006</v>
      </c>
      <c r="E88" s="2">
        <v>315.286</v>
      </c>
      <c r="F88" s="2">
        <v>333.25700000000001</v>
      </c>
      <c r="H88">
        <f t="shared" si="5"/>
        <v>114</v>
      </c>
      <c r="I88">
        <f t="shared" si="6"/>
        <v>21.022999999999911</v>
      </c>
      <c r="J88" s="2">
        <f t="shared" si="7"/>
        <v>-17.971000000000004</v>
      </c>
      <c r="M88">
        <f t="shared" si="8"/>
        <v>114</v>
      </c>
      <c r="N88" s="1">
        <f t="shared" si="9"/>
        <v>0.47486500544932114</v>
      </c>
      <c r="O88" s="2">
        <f t="shared" si="9"/>
        <v>5.5252515752845399E-2</v>
      </c>
    </row>
    <row r="89" spans="2:15" x14ac:dyDescent="0.75">
      <c r="B89">
        <v>115</v>
      </c>
      <c r="C89" s="1">
        <v>582.59699999999998</v>
      </c>
      <c r="D89" s="1">
        <v>544.73299999999995</v>
      </c>
      <c r="E89" s="2">
        <v>318.49599999999998</v>
      </c>
      <c r="F89" s="2">
        <v>331.66800000000001</v>
      </c>
      <c r="H89">
        <f t="shared" si="5"/>
        <v>115</v>
      </c>
      <c r="I89">
        <f t="shared" si="6"/>
        <v>37.864000000000033</v>
      </c>
      <c r="J89" s="2">
        <f t="shared" si="7"/>
        <v>-13.172000000000025</v>
      </c>
      <c r="M89">
        <f t="shared" si="8"/>
        <v>115</v>
      </c>
      <c r="N89" s="1">
        <f t="shared" si="9"/>
        <v>0.57915139205389932</v>
      </c>
      <c r="O89" s="2">
        <f t="shared" si="9"/>
        <v>0.28091789711276138</v>
      </c>
    </row>
    <row r="90" spans="2:15" x14ac:dyDescent="0.75">
      <c r="B90">
        <v>116</v>
      </c>
      <c r="C90" s="1">
        <v>609.66499999999996</v>
      </c>
      <c r="D90" s="1">
        <v>552.59900000000005</v>
      </c>
      <c r="E90" s="2">
        <v>332.58499999999998</v>
      </c>
      <c r="F90" s="2">
        <v>343.71199999999999</v>
      </c>
      <c r="H90">
        <f t="shared" si="5"/>
        <v>116</v>
      </c>
      <c r="I90">
        <f t="shared" si="6"/>
        <v>57.065999999999917</v>
      </c>
      <c r="J90" s="2">
        <f t="shared" si="7"/>
        <v>-11.12700000000001</v>
      </c>
      <c r="M90">
        <f t="shared" si="8"/>
        <v>116</v>
      </c>
      <c r="N90" s="1">
        <f t="shared" si="9"/>
        <v>0.69805806004161297</v>
      </c>
      <c r="O90" s="2">
        <f t="shared" si="9"/>
        <v>0.37708078623154323</v>
      </c>
    </row>
    <row r="91" spans="2:15" x14ac:dyDescent="0.75">
      <c r="B91">
        <v>117</v>
      </c>
      <c r="C91" s="1">
        <v>600.15899999999999</v>
      </c>
      <c r="D91" s="1">
        <v>540.79499999999996</v>
      </c>
      <c r="E91" s="2">
        <v>337.21600000000001</v>
      </c>
      <c r="F91" s="2">
        <v>347.88200000000001</v>
      </c>
      <c r="H91">
        <f t="shared" si="5"/>
        <v>117</v>
      </c>
      <c r="I91">
        <f t="shared" si="6"/>
        <v>59.364000000000033</v>
      </c>
      <c r="J91" s="2">
        <f t="shared" si="7"/>
        <v>-10.665999999999997</v>
      </c>
      <c r="M91">
        <f t="shared" si="8"/>
        <v>117</v>
      </c>
      <c r="N91" s="1">
        <f t="shared" si="9"/>
        <v>0.71228821955811028</v>
      </c>
      <c r="O91" s="2">
        <f t="shared" si="9"/>
        <v>0.39875858177372381</v>
      </c>
    </row>
    <row r="92" spans="2:15" x14ac:dyDescent="0.75">
      <c r="B92">
        <v>118</v>
      </c>
      <c r="C92" s="1">
        <v>583.99599999999998</v>
      </c>
      <c r="D92" s="1">
        <v>543.04499999999996</v>
      </c>
      <c r="E92" s="2">
        <v>324.75400000000002</v>
      </c>
      <c r="F92" s="2">
        <v>339.14600000000002</v>
      </c>
      <c r="H92">
        <f t="shared" si="5"/>
        <v>118</v>
      </c>
      <c r="I92">
        <f t="shared" si="6"/>
        <v>40.951000000000022</v>
      </c>
      <c r="J92" s="2">
        <f t="shared" si="7"/>
        <v>-14.391999999999996</v>
      </c>
      <c r="M92">
        <f t="shared" si="8"/>
        <v>118</v>
      </c>
      <c r="N92" s="1">
        <f t="shared" si="9"/>
        <v>0.59826736351927134</v>
      </c>
      <c r="O92" s="2">
        <f t="shared" si="9"/>
        <v>0.22354932756512813</v>
      </c>
    </row>
    <row r="93" spans="2:15" x14ac:dyDescent="0.75">
      <c r="B93">
        <v>119</v>
      </c>
      <c r="C93" s="1">
        <v>628.43499999999995</v>
      </c>
      <c r="D93" s="1">
        <v>551.91099999999994</v>
      </c>
      <c r="E93" s="2">
        <v>336.48500000000001</v>
      </c>
      <c r="F93" s="2">
        <v>346.80500000000001</v>
      </c>
      <c r="H93">
        <f t="shared" si="5"/>
        <v>119</v>
      </c>
      <c r="I93">
        <f t="shared" si="6"/>
        <v>76.524000000000001</v>
      </c>
      <c r="J93" s="2">
        <f t="shared" si="7"/>
        <v>-10.319999999999993</v>
      </c>
      <c r="M93">
        <f t="shared" si="8"/>
        <v>119</v>
      </c>
      <c r="N93" s="1">
        <f t="shared" si="9"/>
        <v>0.81854998513821509</v>
      </c>
      <c r="O93" s="2">
        <f t="shared" si="9"/>
        <v>0.41502868428477446</v>
      </c>
    </row>
    <row r="94" spans="2:15" x14ac:dyDescent="0.75">
      <c r="B94">
        <v>120</v>
      </c>
      <c r="C94" s="1">
        <v>592.25199999999995</v>
      </c>
      <c r="D94" s="1">
        <v>554.44100000000003</v>
      </c>
      <c r="E94" s="2">
        <v>325.00400000000002</v>
      </c>
      <c r="F94" s="2">
        <v>339.666</v>
      </c>
      <c r="H94">
        <f t="shared" si="5"/>
        <v>120</v>
      </c>
      <c r="I94">
        <f t="shared" si="6"/>
        <v>37.810999999999922</v>
      </c>
      <c r="J94" s="2">
        <f t="shared" si="7"/>
        <v>-14.661999999999978</v>
      </c>
      <c r="M94">
        <f t="shared" si="8"/>
        <v>120</v>
      </c>
      <c r="N94" s="1">
        <f t="shared" si="9"/>
        <v>0.57882319429307438</v>
      </c>
      <c r="O94" s="2">
        <f t="shared" si="9"/>
        <v>0.21085300479639016</v>
      </c>
    </row>
    <row r="95" spans="2:15" x14ac:dyDescent="0.75">
      <c r="B95">
        <v>121</v>
      </c>
      <c r="C95" s="1">
        <v>579.702</v>
      </c>
      <c r="D95" s="1">
        <v>535.30499999999995</v>
      </c>
      <c r="E95" s="2">
        <v>321.16899999999998</v>
      </c>
      <c r="F95" s="2">
        <v>336.00700000000001</v>
      </c>
      <c r="H95">
        <f t="shared" si="5"/>
        <v>121</v>
      </c>
      <c r="I95">
        <f t="shared" si="6"/>
        <v>44.397000000000048</v>
      </c>
      <c r="J95" s="2">
        <f t="shared" si="7"/>
        <v>-14.838000000000022</v>
      </c>
      <c r="M95">
        <f t="shared" si="8"/>
        <v>121</v>
      </c>
      <c r="N95" s="1">
        <f t="shared" si="9"/>
        <v>0.61960641038343478</v>
      </c>
      <c r="O95" s="2">
        <f t="shared" si="9"/>
        <v>0.20257688328787685</v>
      </c>
    </row>
    <row r="96" spans="2:15" x14ac:dyDescent="0.75">
      <c r="B96">
        <v>122</v>
      </c>
      <c r="C96" s="1">
        <v>580</v>
      </c>
      <c r="D96" s="1">
        <v>528.45699999999999</v>
      </c>
      <c r="E96" s="2">
        <v>330.89400000000001</v>
      </c>
      <c r="F96" s="2">
        <v>346.351</v>
      </c>
      <c r="H96">
        <f t="shared" si="5"/>
        <v>122</v>
      </c>
      <c r="I96">
        <f t="shared" si="6"/>
        <v>51.543000000000006</v>
      </c>
      <c r="J96" s="2">
        <f t="shared" si="7"/>
        <v>-15.456999999999994</v>
      </c>
      <c r="M96">
        <f t="shared" si="8"/>
        <v>122</v>
      </c>
      <c r="N96" s="1">
        <f t="shared" si="9"/>
        <v>0.66385737639948528</v>
      </c>
      <c r="O96" s="2">
        <f t="shared" si="9"/>
        <v>0.1734693877551029</v>
      </c>
    </row>
    <row r="97" spans="2:15" x14ac:dyDescent="0.75">
      <c r="B97">
        <v>123</v>
      </c>
      <c r="C97" s="1">
        <v>553.70799999999997</v>
      </c>
      <c r="D97" s="1">
        <v>510.07600000000002</v>
      </c>
      <c r="E97" s="2">
        <v>333.75799999999998</v>
      </c>
      <c r="F97" s="2">
        <v>342.959</v>
      </c>
      <c r="H97">
        <f t="shared" si="5"/>
        <v>123</v>
      </c>
      <c r="I97">
        <f t="shared" si="6"/>
        <v>43.631999999999948</v>
      </c>
      <c r="J97" s="2">
        <f t="shared" si="7"/>
        <v>-9.2010000000000218</v>
      </c>
      <c r="M97">
        <f t="shared" si="8"/>
        <v>123</v>
      </c>
      <c r="N97" s="1">
        <f t="shared" si="9"/>
        <v>0.61486921628851687</v>
      </c>
      <c r="O97" s="2">
        <f t="shared" si="9"/>
        <v>0.46764788864854623</v>
      </c>
    </row>
    <row r="98" spans="2:15" x14ac:dyDescent="0.75">
      <c r="B98">
        <v>124</v>
      </c>
      <c r="C98" s="1">
        <v>534.54</v>
      </c>
      <c r="D98" s="1">
        <v>502.73899999999998</v>
      </c>
      <c r="E98" s="2">
        <v>325.88400000000001</v>
      </c>
      <c r="F98" s="2">
        <v>337.08600000000001</v>
      </c>
      <c r="H98">
        <f t="shared" si="5"/>
        <v>124</v>
      </c>
      <c r="I98">
        <f t="shared" si="6"/>
        <v>31.800999999999988</v>
      </c>
      <c r="J98" s="2">
        <f t="shared" si="7"/>
        <v>-11.201999999999998</v>
      </c>
      <c r="M98">
        <f t="shared" si="8"/>
        <v>124</v>
      </c>
      <c r="N98" s="1">
        <f t="shared" si="9"/>
        <v>0.54160680669771166</v>
      </c>
      <c r="O98" s="2">
        <f t="shared" si="9"/>
        <v>0.37355402990689407</v>
      </c>
    </row>
    <row r="99" spans="2:15" x14ac:dyDescent="0.75">
      <c r="B99">
        <v>125</v>
      </c>
      <c r="C99" s="1">
        <v>525.18899999999996</v>
      </c>
      <c r="D99" s="1">
        <v>516.07399999999996</v>
      </c>
      <c r="E99" s="2">
        <v>317.48599999999999</v>
      </c>
      <c r="F99" s="2">
        <v>329.17700000000002</v>
      </c>
      <c r="H99">
        <f t="shared" si="5"/>
        <v>125</v>
      </c>
      <c r="I99">
        <f t="shared" si="6"/>
        <v>9.1150000000000091</v>
      </c>
      <c r="J99" s="2">
        <f t="shared" si="7"/>
        <v>-11.691000000000031</v>
      </c>
      <c r="M99">
        <f t="shared" si="8"/>
        <v>125</v>
      </c>
      <c r="N99" s="1">
        <f t="shared" si="9"/>
        <v>0.40112578024373369</v>
      </c>
      <c r="O99" s="2">
        <f t="shared" si="9"/>
        <v>0.35055957867017667</v>
      </c>
    </row>
    <row r="100" spans="2:15" x14ac:dyDescent="0.75">
      <c r="B100">
        <v>126</v>
      </c>
      <c r="C100" s="1">
        <v>515.33500000000004</v>
      </c>
      <c r="D100" s="1">
        <v>507.94200000000001</v>
      </c>
      <c r="E100" s="2">
        <v>318.03199999999998</v>
      </c>
      <c r="F100" s="2">
        <v>329.19</v>
      </c>
      <c r="H100">
        <f t="shared" si="5"/>
        <v>126</v>
      </c>
      <c r="I100">
        <f t="shared" si="6"/>
        <v>7.3930000000000291</v>
      </c>
      <c r="J100" s="2">
        <f t="shared" si="7"/>
        <v>-11.158000000000015</v>
      </c>
      <c r="M100">
        <f t="shared" si="8"/>
        <v>126</v>
      </c>
      <c r="N100" s="1">
        <f t="shared" si="9"/>
        <v>0.39046244922223378</v>
      </c>
      <c r="O100" s="2">
        <f t="shared" si="9"/>
        <v>0.37562306028402109</v>
      </c>
    </row>
    <row r="101" spans="2:15" x14ac:dyDescent="0.75">
      <c r="B101">
        <v>127</v>
      </c>
      <c r="C101" s="1">
        <v>554.82100000000003</v>
      </c>
      <c r="D101" s="1">
        <v>505.839</v>
      </c>
      <c r="E101" s="2">
        <v>320.37900000000002</v>
      </c>
      <c r="F101" s="2">
        <v>331.82900000000001</v>
      </c>
      <c r="H101">
        <f t="shared" si="5"/>
        <v>127</v>
      </c>
      <c r="I101">
        <f t="shared" si="6"/>
        <v>48.982000000000028</v>
      </c>
      <c r="J101" s="2">
        <f t="shared" si="7"/>
        <v>-11.449999999999989</v>
      </c>
      <c r="M101">
        <f t="shared" si="8"/>
        <v>127</v>
      </c>
      <c r="N101" s="1">
        <f t="shared" si="9"/>
        <v>0.64799861290003036</v>
      </c>
      <c r="O101" s="2">
        <f t="shared" si="9"/>
        <v>0.36189222232671964</v>
      </c>
    </row>
    <row r="102" spans="2:15" x14ac:dyDescent="0.75">
      <c r="B102">
        <v>128</v>
      </c>
      <c r="C102" s="1">
        <v>541.28200000000004</v>
      </c>
      <c r="D102" s="1">
        <v>513.10199999999998</v>
      </c>
      <c r="E102" s="2">
        <v>329.55099999999999</v>
      </c>
      <c r="F102" s="2">
        <v>338.43099999999998</v>
      </c>
      <c r="H102">
        <f t="shared" si="5"/>
        <v>128</v>
      </c>
      <c r="I102">
        <f t="shared" si="6"/>
        <v>28.180000000000064</v>
      </c>
      <c r="J102" s="2">
        <f t="shared" si="7"/>
        <v>-8.8799999999999955</v>
      </c>
      <c r="M102">
        <f t="shared" si="8"/>
        <v>128</v>
      </c>
      <c r="N102" s="1">
        <f t="shared" si="9"/>
        <v>0.51918408798177029</v>
      </c>
      <c r="O102" s="2">
        <f t="shared" si="9"/>
        <v>0.48274240571804805</v>
      </c>
    </row>
  </sheetData>
  <sortState xmlns:xlrd2="http://schemas.microsoft.com/office/spreadsheetml/2017/richdata2" ref="A3:M208">
    <sortCondition ref="A3:A208"/>
  </sortState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8"/>
  <sheetViews>
    <sheetView zoomScale="80" zoomScaleNormal="80" workbookViewId="0"/>
  </sheetViews>
  <sheetFormatPr defaultRowHeight="14.75" x14ac:dyDescent="0.75"/>
  <cols>
    <col min="3" max="4" width="9.1328125" style="1"/>
    <col min="5" max="5" width="9.1328125" style="2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52</v>
      </c>
      <c r="F1" s="2"/>
      <c r="H1" t="s">
        <v>32</v>
      </c>
      <c r="I1" s="1"/>
      <c r="M1" t="s">
        <v>33</v>
      </c>
    </row>
    <row r="2" spans="1:15" x14ac:dyDescent="0.75">
      <c r="B2" t="s">
        <v>30</v>
      </c>
      <c r="C2" s="1" t="s">
        <v>26</v>
      </c>
      <c r="D2" s="1" t="s">
        <v>27</v>
      </c>
      <c r="E2" s="2" t="s">
        <v>28</v>
      </c>
      <c r="F2" s="2" t="s">
        <v>29</v>
      </c>
      <c r="H2" t="s">
        <v>30</v>
      </c>
      <c r="I2" s="1" t="s">
        <v>0</v>
      </c>
      <c r="J2" s="2" t="s">
        <v>1</v>
      </c>
      <c r="M2" t="s">
        <v>30</v>
      </c>
      <c r="N2" s="1" t="s">
        <v>0</v>
      </c>
      <c r="O2" s="2" t="s">
        <v>1</v>
      </c>
    </row>
    <row r="3" spans="1:15" x14ac:dyDescent="0.75">
      <c r="B3">
        <v>48</v>
      </c>
      <c r="C3" s="1">
        <v>491.30200000000002</v>
      </c>
      <c r="D3" s="1">
        <v>537.53499999999997</v>
      </c>
      <c r="E3" s="2">
        <v>269.77600000000001</v>
      </c>
      <c r="F3" s="2">
        <v>282.517</v>
      </c>
      <c r="H3">
        <f>B3</f>
        <v>48</v>
      </c>
      <c r="I3">
        <f>C3-D3</f>
        <v>-46.232999999999947</v>
      </c>
      <c r="J3" s="2">
        <f>E3-F3</f>
        <v>-12.740999999999985</v>
      </c>
      <c r="M3">
        <f>B3</f>
        <v>48</v>
      </c>
      <c r="N3" s="1">
        <f>(I3-MIN(I$3:I$146))/(MAX(I$3:I$146)-MIN(I$3:I$146))</f>
        <v>0</v>
      </c>
      <c r="O3" s="2">
        <f>(J3-MIN(J$3:J$146))/(MAX(J$3:J$146)-MIN(J$3:J$146))</f>
        <v>1.6786844130304637E-2</v>
      </c>
    </row>
    <row r="4" spans="1:15" x14ac:dyDescent="0.75">
      <c r="B4">
        <v>49</v>
      </c>
      <c r="C4" s="1">
        <v>546.63800000000003</v>
      </c>
      <c r="D4" s="1">
        <v>555.69200000000001</v>
      </c>
      <c r="E4" s="2">
        <v>270.14699999999999</v>
      </c>
      <c r="F4" s="2">
        <v>279.791</v>
      </c>
      <c r="H4">
        <f t="shared" ref="H4:H38" si="0">B4</f>
        <v>49</v>
      </c>
      <c r="I4">
        <f t="shared" ref="I4:I38" si="1">C4-D4</f>
        <v>-9.0539999999999736</v>
      </c>
      <c r="J4" s="2">
        <f t="shared" ref="J4:J38" si="2">E4-F4</f>
        <v>-9.6440000000000055</v>
      </c>
      <c r="M4">
        <f t="shared" ref="M4:M38" si="3">B4</f>
        <v>49</v>
      </c>
      <c r="N4" s="1">
        <f t="shared" ref="N4:O38" si="4">(I4-MIN(I$3:I$146))/(MAX(I$3:I$146)-MIN(I$3:I$146))</f>
        <v>0.19425373836170409</v>
      </c>
      <c r="O4" s="2">
        <f t="shared" si="4"/>
        <v>0.10505315358964801</v>
      </c>
    </row>
    <row r="5" spans="1:15" x14ac:dyDescent="0.75">
      <c r="B5">
        <v>50</v>
      </c>
      <c r="C5" s="1">
        <v>471.19200000000001</v>
      </c>
      <c r="D5" s="1">
        <v>513.25</v>
      </c>
      <c r="E5" s="2">
        <v>272.95800000000003</v>
      </c>
      <c r="F5" s="2">
        <v>277.64800000000002</v>
      </c>
      <c r="H5">
        <f t="shared" si="0"/>
        <v>50</v>
      </c>
      <c r="I5">
        <f t="shared" si="1"/>
        <v>-42.057999999999993</v>
      </c>
      <c r="J5" s="2">
        <f t="shared" si="2"/>
        <v>-4.6899999999999977</v>
      </c>
      <c r="M5">
        <f t="shared" si="3"/>
        <v>50</v>
      </c>
      <c r="N5" s="1">
        <f t="shared" si="4"/>
        <v>2.18136409709811E-2</v>
      </c>
      <c r="O5" s="2">
        <f t="shared" si="4"/>
        <v>0.24624504802348418</v>
      </c>
    </row>
    <row r="6" spans="1:15" x14ac:dyDescent="0.75">
      <c r="B6">
        <v>51</v>
      </c>
      <c r="C6" s="1">
        <v>731.37900000000002</v>
      </c>
      <c r="D6" s="1">
        <v>642.86400000000003</v>
      </c>
      <c r="E6" s="2">
        <v>300.83100000000002</v>
      </c>
      <c r="F6" s="2">
        <v>279.07400000000001</v>
      </c>
      <c r="H6">
        <f t="shared" si="0"/>
        <v>51</v>
      </c>
      <c r="I6">
        <f t="shared" si="1"/>
        <v>88.514999999999986</v>
      </c>
      <c r="J6" s="2">
        <f t="shared" si="2"/>
        <v>21.757000000000005</v>
      </c>
      <c r="M6">
        <f t="shared" si="3"/>
        <v>51</v>
      </c>
      <c r="N6" s="1">
        <f t="shared" si="4"/>
        <v>0.70403460923539929</v>
      </c>
      <c r="O6" s="2">
        <f t="shared" si="4"/>
        <v>1</v>
      </c>
    </row>
    <row r="7" spans="1:15" x14ac:dyDescent="0.75">
      <c r="B7">
        <v>52</v>
      </c>
      <c r="C7" s="1">
        <v>801.67899999999997</v>
      </c>
      <c r="D7" s="1">
        <v>703.226</v>
      </c>
      <c r="E7" s="2">
        <v>304.589</v>
      </c>
      <c r="F7" s="2">
        <v>293.625</v>
      </c>
      <c r="H7">
        <f t="shared" si="0"/>
        <v>52</v>
      </c>
      <c r="I7">
        <f t="shared" si="1"/>
        <v>98.452999999999975</v>
      </c>
      <c r="J7" s="2">
        <f t="shared" si="2"/>
        <v>10.963999999999999</v>
      </c>
      <c r="M7">
        <f t="shared" si="3"/>
        <v>52</v>
      </c>
      <c r="N7" s="1">
        <f t="shared" si="4"/>
        <v>0.75595891198261178</v>
      </c>
      <c r="O7" s="2">
        <f t="shared" si="4"/>
        <v>0.69239319406047795</v>
      </c>
    </row>
    <row r="8" spans="1:15" x14ac:dyDescent="0.75">
      <c r="B8">
        <v>53</v>
      </c>
      <c r="C8" s="1">
        <v>732.86699999999996</v>
      </c>
      <c r="D8" s="1">
        <v>652.74400000000003</v>
      </c>
      <c r="E8" s="2">
        <v>301.65600000000001</v>
      </c>
      <c r="F8" s="2">
        <v>292.21699999999998</v>
      </c>
      <c r="H8">
        <f t="shared" si="0"/>
        <v>53</v>
      </c>
      <c r="I8">
        <f t="shared" si="1"/>
        <v>80.122999999999934</v>
      </c>
      <c r="J8" s="2">
        <f t="shared" si="2"/>
        <v>9.4390000000000214</v>
      </c>
      <c r="M8">
        <f t="shared" si="3"/>
        <v>53</v>
      </c>
      <c r="N8" s="1">
        <f t="shared" si="4"/>
        <v>0.6601878846776803</v>
      </c>
      <c r="O8" s="2">
        <f t="shared" si="4"/>
        <v>0.64892980306096315</v>
      </c>
    </row>
    <row r="9" spans="1:15" x14ac:dyDescent="0.75">
      <c r="B9">
        <v>54</v>
      </c>
      <c r="C9" s="1">
        <v>700.58900000000006</v>
      </c>
      <c r="D9" s="1">
        <v>646.33000000000004</v>
      </c>
      <c r="E9" s="2">
        <v>300.23399999999998</v>
      </c>
      <c r="F9" s="2">
        <v>294.17599999999999</v>
      </c>
      <c r="H9">
        <f t="shared" si="0"/>
        <v>54</v>
      </c>
      <c r="I9">
        <f t="shared" si="1"/>
        <v>54.259000000000015</v>
      </c>
      <c r="J9" s="2">
        <f t="shared" si="2"/>
        <v>6.0579999999999927</v>
      </c>
      <c r="M9">
        <f t="shared" si="3"/>
        <v>54</v>
      </c>
      <c r="N9" s="1">
        <f t="shared" si="4"/>
        <v>0.52505303196547448</v>
      </c>
      <c r="O9" s="2">
        <f t="shared" si="4"/>
        <v>0.5525693276712168</v>
      </c>
    </row>
    <row r="10" spans="1:15" x14ac:dyDescent="0.75">
      <c r="B10">
        <v>55</v>
      </c>
      <c r="C10" s="1">
        <v>700.92700000000002</v>
      </c>
      <c r="D10" s="1">
        <v>652.64200000000005</v>
      </c>
      <c r="E10" s="2">
        <v>304.17700000000002</v>
      </c>
      <c r="F10" s="2">
        <v>313.13600000000002</v>
      </c>
      <c r="H10">
        <f t="shared" si="0"/>
        <v>55</v>
      </c>
      <c r="I10">
        <f t="shared" si="1"/>
        <v>48.284999999999968</v>
      </c>
      <c r="J10" s="2">
        <f t="shared" si="2"/>
        <v>-8.9590000000000032</v>
      </c>
      <c r="M10">
        <f t="shared" si="3"/>
        <v>55</v>
      </c>
      <c r="N10" s="1">
        <f t="shared" si="4"/>
        <v>0.49383993228627843</v>
      </c>
      <c r="O10" s="2">
        <f t="shared" si="4"/>
        <v>0.12457605380910258</v>
      </c>
    </row>
    <row r="11" spans="1:15" x14ac:dyDescent="0.75">
      <c r="B11">
        <v>56</v>
      </c>
      <c r="C11" s="1">
        <v>714.70699999999999</v>
      </c>
      <c r="D11" s="1">
        <v>638.16899999999998</v>
      </c>
      <c r="E11" s="2">
        <v>291.44799999999998</v>
      </c>
      <c r="F11" s="2">
        <v>297.36599999999999</v>
      </c>
      <c r="H11">
        <f t="shared" si="0"/>
        <v>56</v>
      </c>
      <c r="I11">
        <f t="shared" si="1"/>
        <v>76.538000000000011</v>
      </c>
      <c r="J11" s="2">
        <f t="shared" si="2"/>
        <v>-5.9180000000000064</v>
      </c>
      <c r="M11">
        <f t="shared" si="3"/>
        <v>56</v>
      </c>
      <c r="N11" s="1">
        <f t="shared" si="4"/>
        <v>0.64145688997565242</v>
      </c>
      <c r="O11" s="2">
        <f t="shared" si="4"/>
        <v>0.21124633054977571</v>
      </c>
    </row>
    <row r="12" spans="1:15" x14ac:dyDescent="0.75">
      <c r="B12">
        <v>57</v>
      </c>
      <c r="C12" s="1">
        <v>748.11699999999996</v>
      </c>
      <c r="D12" s="1">
        <v>664.14800000000002</v>
      </c>
      <c r="E12" s="2">
        <v>300.767</v>
      </c>
      <c r="F12" s="2">
        <v>299.20499999999998</v>
      </c>
      <c r="H12">
        <f t="shared" si="0"/>
        <v>57</v>
      </c>
      <c r="I12">
        <f t="shared" si="1"/>
        <v>83.968999999999937</v>
      </c>
      <c r="J12" s="2">
        <f t="shared" si="2"/>
        <v>1.5620000000000118</v>
      </c>
      <c r="M12">
        <f t="shared" si="3"/>
        <v>57</v>
      </c>
      <c r="N12" s="1">
        <f t="shared" si="4"/>
        <v>0.68028255849190655</v>
      </c>
      <c r="O12" s="2">
        <f t="shared" si="4"/>
        <v>0.42443070082936701</v>
      </c>
    </row>
    <row r="13" spans="1:15" x14ac:dyDescent="0.75">
      <c r="B13">
        <v>58</v>
      </c>
      <c r="C13" s="1">
        <v>451.71300000000002</v>
      </c>
      <c r="D13" s="1">
        <v>480.75</v>
      </c>
      <c r="E13" s="2">
        <v>271.53699999999998</v>
      </c>
      <c r="F13" s="2">
        <v>281.988</v>
      </c>
      <c r="H13">
        <f t="shared" si="0"/>
        <v>58</v>
      </c>
      <c r="I13">
        <f t="shared" si="1"/>
        <v>-29.036999999999978</v>
      </c>
      <c r="J13" s="2">
        <f t="shared" si="2"/>
        <v>-10.451000000000022</v>
      </c>
      <c r="M13">
        <f t="shared" si="3"/>
        <v>58</v>
      </c>
      <c r="N13" s="1">
        <f t="shared" si="4"/>
        <v>8.9846076679519632E-2</v>
      </c>
      <c r="O13" s="2">
        <f t="shared" si="4"/>
        <v>8.2053182090231797E-2</v>
      </c>
    </row>
    <row r="14" spans="1:15" x14ac:dyDescent="0.75">
      <c r="B14">
        <v>59</v>
      </c>
      <c r="C14" s="1">
        <v>642.91700000000003</v>
      </c>
      <c r="D14" s="1">
        <v>539.76700000000005</v>
      </c>
      <c r="E14" s="2">
        <v>275.18299999999999</v>
      </c>
      <c r="F14" s="2">
        <v>276.80099999999999</v>
      </c>
      <c r="H14">
        <f t="shared" si="0"/>
        <v>59</v>
      </c>
      <c r="I14">
        <f t="shared" si="1"/>
        <v>103.14999999999998</v>
      </c>
      <c r="J14" s="2">
        <f t="shared" si="2"/>
        <v>-1.617999999999995</v>
      </c>
      <c r="M14">
        <f t="shared" si="3"/>
        <v>59</v>
      </c>
      <c r="N14" s="1">
        <f t="shared" si="4"/>
        <v>0.78049991117798889</v>
      </c>
      <c r="O14" s="2">
        <f t="shared" si="4"/>
        <v>0.33379884287627876</v>
      </c>
    </row>
    <row r="15" spans="1:15" x14ac:dyDescent="0.75">
      <c r="B15">
        <v>60</v>
      </c>
      <c r="C15" s="1">
        <v>654.92499999999995</v>
      </c>
      <c r="D15" s="1">
        <v>532.96600000000001</v>
      </c>
      <c r="E15" s="2">
        <v>271.56700000000001</v>
      </c>
      <c r="F15" s="2">
        <v>276.08499999999998</v>
      </c>
      <c r="H15">
        <f t="shared" si="0"/>
        <v>60</v>
      </c>
      <c r="I15">
        <f t="shared" si="1"/>
        <v>121.95899999999995</v>
      </c>
      <c r="J15" s="2">
        <f t="shared" si="2"/>
        <v>-4.5179999999999723</v>
      </c>
      <c r="M15">
        <f t="shared" si="3"/>
        <v>60</v>
      </c>
      <c r="N15" s="1">
        <f t="shared" si="4"/>
        <v>0.87877362926737512</v>
      </c>
      <c r="O15" s="2">
        <f t="shared" si="4"/>
        <v>0.25114714851654502</v>
      </c>
    </row>
    <row r="16" spans="1:15" x14ac:dyDescent="0.75">
      <c r="B16">
        <v>61</v>
      </c>
      <c r="C16" s="1">
        <v>662.34500000000003</v>
      </c>
      <c r="D16" s="1">
        <v>541.25</v>
      </c>
      <c r="E16" s="2">
        <v>271.83600000000001</v>
      </c>
      <c r="F16" s="2">
        <v>278.279</v>
      </c>
      <c r="H16">
        <f t="shared" si="0"/>
        <v>61</v>
      </c>
      <c r="I16">
        <f t="shared" si="1"/>
        <v>121.09500000000003</v>
      </c>
      <c r="J16" s="2">
        <f t="shared" si="2"/>
        <v>-6.4429999999999836</v>
      </c>
      <c r="M16">
        <f t="shared" si="3"/>
        <v>61</v>
      </c>
      <c r="N16" s="1">
        <f t="shared" si="4"/>
        <v>0.87425938117182389</v>
      </c>
      <c r="O16" s="2">
        <f t="shared" si="4"/>
        <v>0.19628352381223824</v>
      </c>
    </row>
    <row r="17" spans="2:15" x14ac:dyDescent="0.75">
      <c r="B17">
        <v>62</v>
      </c>
      <c r="C17" s="1">
        <v>648.5</v>
      </c>
      <c r="D17" s="1">
        <v>536.41300000000001</v>
      </c>
      <c r="E17" s="2">
        <v>268.767</v>
      </c>
      <c r="F17" s="2">
        <v>275.49400000000003</v>
      </c>
      <c r="H17">
        <f t="shared" si="0"/>
        <v>62</v>
      </c>
      <c r="I17">
        <f t="shared" si="1"/>
        <v>112.08699999999999</v>
      </c>
      <c r="J17" s="2">
        <f t="shared" si="2"/>
        <v>-6.7270000000000323</v>
      </c>
      <c r="M17">
        <f t="shared" si="3"/>
        <v>62</v>
      </c>
      <c r="N17" s="1">
        <f t="shared" si="4"/>
        <v>0.82719416491635067</v>
      </c>
      <c r="O17" s="2">
        <f t="shared" si="4"/>
        <v>0.18818935788183527</v>
      </c>
    </row>
    <row r="18" spans="2:15" x14ac:dyDescent="0.75">
      <c r="B18">
        <v>63</v>
      </c>
      <c r="C18" s="1">
        <v>630.39700000000005</v>
      </c>
      <c r="D18" s="1">
        <v>544.36599999999999</v>
      </c>
      <c r="E18" s="2">
        <v>265.517</v>
      </c>
      <c r="F18" s="2">
        <v>272.33699999999999</v>
      </c>
      <c r="H18">
        <f t="shared" si="0"/>
        <v>63</v>
      </c>
      <c r="I18">
        <f t="shared" si="1"/>
        <v>86.031000000000063</v>
      </c>
      <c r="J18" s="2">
        <f t="shared" si="2"/>
        <v>-6.8199999999999932</v>
      </c>
      <c r="M18">
        <f t="shared" si="3"/>
        <v>63</v>
      </c>
      <c r="N18" s="1">
        <f t="shared" si="4"/>
        <v>0.69105614596068887</v>
      </c>
      <c r="O18" s="2">
        <f t="shared" si="4"/>
        <v>0.18553880354547247</v>
      </c>
    </row>
    <row r="19" spans="2:15" x14ac:dyDescent="0.75">
      <c r="B19">
        <v>64</v>
      </c>
      <c r="C19" s="1">
        <v>596.36599999999999</v>
      </c>
      <c r="D19" s="1">
        <v>486.202</v>
      </c>
      <c r="E19" s="2">
        <v>255.804</v>
      </c>
      <c r="F19" s="2">
        <v>265.75</v>
      </c>
      <c r="H19">
        <f t="shared" si="0"/>
        <v>64</v>
      </c>
      <c r="I19">
        <f t="shared" si="1"/>
        <v>110.16399999999999</v>
      </c>
      <c r="J19" s="2">
        <f t="shared" si="2"/>
        <v>-9.945999999999998</v>
      </c>
      <c r="M19">
        <f t="shared" si="3"/>
        <v>64</v>
      </c>
      <c r="N19" s="1">
        <f t="shared" si="4"/>
        <v>0.81714682800923766</v>
      </c>
      <c r="O19" s="2">
        <f t="shared" si="4"/>
        <v>9.6445977142531059E-2</v>
      </c>
    </row>
    <row r="20" spans="2:15" x14ac:dyDescent="0.75">
      <c r="B20">
        <v>65</v>
      </c>
      <c r="C20" s="1">
        <v>641.625</v>
      </c>
      <c r="D20" s="1">
        <v>557.60699999999997</v>
      </c>
      <c r="E20" s="2">
        <v>260.286</v>
      </c>
      <c r="F20" s="2">
        <v>263.613</v>
      </c>
      <c r="H20">
        <f t="shared" si="0"/>
        <v>65</v>
      </c>
      <c r="I20">
        <f t="shared" si="1"/>
        <v>84.018000000000029</v>
      </c>
      <c r="J20" s="2">
        <f t="shared" si="2"/>
        <v>-3.3269999999999982</v>
      </c>
      <c r="M20">
        <f t="shared" si="3"/>
        <v>65</v>
      </c>
      <c r="N20" s="1">
        <f t="shared" si="4"/>
        <v>0.68053857487695568</v>
      </c>
      <c r="O20" s="2">
        <f t="shared" si="4"/>
        <v>0.28509134437255934</v>
      </c>
    </row>
    <row r="21" spans="2:15" x14ac:dyDescent="0.75">
      <c r="B21">
        <v>66</v>
      </c>
      <c r="C21" s="1">
        <v>678.42899999999997</v>
      </c>
      <c r="D21" s="1">
        <v>533.26800000000003</v>
      </c>
      <c r="E21" s="2">
        <v>254.47300000000001</v>
      </c>
      <c r="F21" s="2">
        <v>258.38099999999997</v>
      </c>
      <c r="H21">
        <f t="shared" si="0"/>
        <v>66</v>
      </c>
      <c r="I21">
        <f t="shared" si="1"/>
        <v>145.16099999999994</v>
      </c>
      <c r="J21" s="2">
        <f t="shared" si="2"/>
        <v>-3.9079999999999586</v>
      </c>
      <c r="M21">
        <f t="shared" si="3"/>
        <v>66</v>
      </c>
      <c r="N21" s="1">
        <f t="shared" si="4"/>
        <v>1</v>
      </c>
      <c r="O21" s="2">
        <f t="shared" si="4"/>
        <v>0.26853250491635161</v>
      </c>
    </row>
    <row r="22" spans="2:15" x14ac:dyDescent="0.75">
      <c r="B22">
        <v>67</v>
      </c>
      <c r="C22" s="1">
        <v>639.98299999999995</v>
      </c>
      <c r="D22" s="1">
        <v>521.69399999999996</v>
      </c>
      <c r="E22" s="2">
        <v>246.37299999999999</v>
      </c>
      <c r="F22" s="2">
        <v>253.89599999999999</v>
      </c>
      <c r="H22">
        <f t="shared" si="0"/>
        <v>67</v>
      </c>
      <c r="I22">
        <f t="shared" si="1"/>
        <v>118.28899999999999</v>
      </c>
      <c r="J22" s="2">
        <f t="shared" si="2"/>
        <v>-7.5229999999999961</v>
      </c>
      <c r="M22">
        <f t="shared" si="3"/>
        <v>67</v>
      </c>
      <c r="N22" s="1">
        <f t="shared" si="4"/>
        <v>0.85959852450965035</v>
      </c>
      <c r="O22" s="2">
        <f t="shared" si="4"/>
        <v>0.1655028928093023</v>
      </c>
    </row>
    <row r="23" spans="2:15" x14ac:dyDescent="0.75">
      <c r="B23">
        <v>68</v>
      </c>
      <c r="C23" s="1">
        <v>511.73099999999999</v>
      </c>
      <c r="D23" s="1">
        <v>485.47199999999998</v>
      </c>
      <c r="E23" s="2">
        <v>237.48099999999999</v>
      </c>
      <c r="F23" s="2">
        <v>248.08600000000001</v>
      </c>
      <c r="H23">
        <f t="shared" si="0"/>
        <v>68</v>
      </c>
      <c r="I23">
        <f t="shared" si="1"/>
        <v>26.259000000000015</v>
      </c>
      <c r="J23" s="2">
        <f t="shared" si="2"/>
        <v>-10.605000000000018</v>
      </c>
      <c r="M23">
        <f t="shared" si="3"/>
        <v>68</v>
      </c>
      <c r="N23" s="1">
        <f t="shared" si="4"/>
        <v>0.37875795479482116</v>
      </c>
      <c r="O23" s="2">
        <f t="shared" si="4"/>
        <v>7.766409211388739E-2</v>
      </c>
    </row>
    <row r="24" spans="2:15" x14ac:dyDescent="0.75">
      <c r="B24">
        <v>69</v>
      </c>
      <c r="C24" s="1">
        <v>542.78899999999999</v>
      </c>
      <c r="D24" s="1">
        <v>487.91699999999997</v>
      </c>
      <c r="E24" s="2">
        <v>251.71100000000001</v>
      </c>
      <c r="F24" s="2">
        <v>265.041</v>
      </c>
      <c r="H24">
        <f t="shared" si="0"/>
        <v>69</v>
      </c>
      <c r="I24">
        <f t="shared" si="1"/>
        <v>54.872000000000014</v>
      </c>
      <c r="J24" s="2">
        <f t="shared" si="2"/>
        <v>-13.329999999999984</v>
      </c>
      <c r="M24">
        <f t="shared" si="3"/>
        <v>69</v>
      </c>
      <c r="N24" s="1">
        <f t="shared" si="4"/>
        <v>0.52825584919067481</v>
      </c>
      <c r="O24" s="2">
        <f t="shared" si="4"/>
        <v>0</v>
      </c>
    </row>
    <row r="25" spans="2:15" x14ac:dyDescent="0.75">
      <c r="B25">
        <v>70</v>
      </c>
      <c r="C25" s="1">
        <v>535.00900000000001</v>
      </c>
      <c r="D25" s="1">
        <v>478.51900000000001</v>
      </c>
      <c r="E25" s="2">
        <v>257.77800000000002</v>
      </c>
      <c r="F25" s="2">
        <v>262.28100000000001</v>
      </c>
      <c r="H25">
        <f t="shared" si="0"/>
        <v>70</v>
      </c>
      <c r="I25">
        <f t="shared" si="1"/>
        <v>56.490000000000009</v>
      </c>
      <c r="J25" s="2">
        <f t="shared" si="2"/>
        <v>-4.5029999999999859</v>
      </c>
      <c r="M25">
        <f t="shared" si="3"/>
        <v>70</v>
      </c>
      <c r="N25" s="1">
        <f t="shared" si="4"/>
        <v>0.53670961472146472</v>
      </c>
      <c r="O25" s="2">
        <f t="shared" si="4"/>
        <v>0.25157465728047429</v>
      </c>
    </row>
    <row r="26" spans="2:15" x14ac:dyDescent="0.75">
      <c r="B26">
        <v>71</v>
      </c>
      <c r="C26" s="1">
        <v>497.58699999999999</v>
      </c>
      <c r="D26" s="1">
        <v>467.93599999999998</v>
      </c>
      <c r="E26" s="2">
        <v>254.31700000000001</v>
      </c>
      <c r="F26" s="2">
        <v>260.91699999999997</v>
      </c>
      <c r="H26">
        <f t="shared" si="0"/>
        <v>71</v>
      </c>
      <c r="I26">
        <f t="shared" si="1"/>
        <v>29.65100000000001</v>
      </c>
      <c r="J26" s="2">
        <f t="shared" si="2"/>
        <v>-6.5999999999999659</v>
      </c>
      <c r="M26">
        <f t="shared" si="3"/>
        <v>71</v>
      </c>
      <c r="N26" s="1">
        <f t="shared" si="4"/>
        <v>0.39648055842920887</v>
      </c>
      <c r="O26" s="2">
        <f t="shared" si="4"/>
        <v>0.19180893208310829</v>
      </c>
    </row>
    <row r="27" spans="2:15" x14ac:dyDescent="0.75">
      <c r="B27">
        <v>72</v>
      </c>
      <c r="C27" s="1">
        <v>571.5</v>
      </c>
      <c r="D27" s="1">
        <v>574.83600000000001</v>
      </c>
      <c r="E27" s="2">
        <v>261.625</v>
      </c>
      <c r="F27" s="2">
        <v>271.34899999999999</v>
      </c>
      <c r="H27">
        <f t="shared" si="0"/>
        <v>72</v>
      </c>
      <c r="I27">
        <f t="shared" si="1"/>
        <v>-3.3360000000000127</v>
      </c>
      <c r="J27" s="2">
        <f t="shared" si="2"/>
        <v>-9.7239999999999895</v>
      </c>
      <c r="M27">
        <f t="shared" si="3"/>
        <v>72</v>
      </c>
      <c r="N27" s="1">
        <f t="shared" si="4"/>
        <v>0.22412928304962518</v>
      </c>
      <c r="O27" s="2">
        <f t="shared" si="4"/>
        <v>0.10277310684869027</v>
      </c>
    </row>
    <row r="28" spans="2:15" x14ac:dyDescent="0.75">
      <c r="B28">
        <v>73</v>
      </c>
      <c r="C28" s="1">
        <v>500.03800000000001</v>
      </c>
      <c r="D28" s="1">
        <v>446.37200000000001</v>
      </c>
      <c r="E28" s="2">
        <v>265.548</v>
      </c>
      <c r="F28" s="2">
        <v>271.57100000000003</v>
      </c>
      <c r="H28">
        <f t="shared" si="0"/>
        <v>73</v>
      </c>
      <c r="I28">
        <f t="shared" si="1"/>
        <v>53.665999999999997</v>
      </c>
      <c r="J28" s="2">
        <f t="shared" si="2"/>
        <v>-6.0230000000000246</v>
      </c>
      <c r="M28">
        <f t="shared" si="3"/>
        <v>73</v>
      </c>
      <c r="N28" s="1">
        <f t="shared" si="4"/>
        <v>0.5219547112239673</v>
      </c>
      <c r="O28" s="2">
        <f t="shared" si="4"/>
        <v>0.20825376920226757</v>
      </c>
    </row>
    <row r="29" spans="2:15" x14ac:dyDescent="0.75">
      <c r="B29">
        <v>74</v>
      </c>
      <c r="C29" s="1">
        <v>490.12</v>
      </c>
      <c r="D29" s="1">
        <v>466.78199999999998</v>
      </c>
      <c r="E29" s="2">
        <v>261.20999999999998</v>
      </c>
      <c r="F29" s="2">
        <v>271.30799999999999</v>
      </c>
      <c r="H29">
        <f t="shared" si="0"/>
        <v>74</v>
      </c>
      <c r="I29">
        <f t="shared" si="1"/>
        <v>23.338000000000022</v>
      </c>
      <c r="J29" s="2">
        <f t="shared" si="2"/>
        <v>-10.098000000000013</v>
      </c>
      <c r="M29">
        <f t="shared" si="3"/>
        <v>74</v>
      </c>
      <c r="N29" s="1">
        <f t="shared" si="4"/>
        <v>0.36349624335141129</v>
      </c>
      <c r="O29" s="2">
        <f t="shared" si="4"/>
        <v>9.2113888334710056E-2</v>
      </c>
    </row>
    <row r="30" spans="2:15" x14ac:dyDescent="0.75">
      <c r="B30">
        <v>75</v>
      </c>
      <c r="C30" s="1">
        <v>519.93499999999995</v>
      </c>
      <c r="D30" s="1">
        <v>482.8</v>
      </c>
      <c r="E30" s="2">
        <v>274.685</v>
      </c>
      <c r="F30" s="2">
        <v>278.38099999999997</v>
      </c>
      <c r="H30">
        <f t="shared" si="0"/>
        <v>75</v>
      </c>
      <c r="I30">
        <f t="shared" si="1"/>
        <v>37.134999999999934</v>
      </c>
      <c r="J30" s="2">
        <f t="shared" si="2"/>
        <v>-3.6959999999999695</v>
      </c>
      <c r="M30">
        <f t="shared" si="3"/>
        <v>75</v>
      </c>
      <c r="N30" s="1">
        <f t="shared" si="4"/>
        <v>0.43558314262725023</v>
      </c>
      <c r="O30" s="2">
        <f t="shared" si="4"/>
        <v>0.27457462877989047</v>
      </c>
    </row>
    <row r="31" spans="2:15" x14ac:dyDescent="0.75">
      <c r="B31">
        <v>76</v>
      </c>
      <c r="C31" s="1">
        <v>501.875</v>
      </c>
      <c r="D31" s="1">
        <v>454.87200000000001</v>
      </c>
      <c r="E31" s="2">
        <v>262.71199999999999</v>
      </c>
      <c r="F31" s="2">
        <v>266.58300000000003</v>
      </c>
      <c r="H31">
        <f t="shared" si="0"/>
        <v>76</v>
      </c>
      <c r="I31">
        <f t="shared" si="1"/>
        <v>47.002999999999986</v>
      </c>
      <c r="J31" s="2">
        <f t="shared" si="2"/>
        <v>-3.8710000000000377</v>
      </c>
      <c r="M31">
        <f t="shared" si="3"/>
        <v>76</v>
      </c>
      <c r="N31" s="1">
        <f t="shared" si="4"/>
        <v>0.48714170768153642</v>
      </c>
      <c r="O31" s="2">
        <f t="shared" si="4"/>
        <v>0.26958702653404248</v>
      </c>
    </row>
    <row r="32" spans="2:15" x14ac:dyDescent="0.75">
      <c r="B32">
        <v>77</v>
      </c>
      <c r="C32" s="1">
        <v>481.73899999999998</v>
      </c>
      <c r="D32" s="1">
        <v>457.10399999999998</v>
      </c>
      <c r="E32" s="2">
        <v>256.53399999999999</v>
      </c>
      <c r="F32" s="2">
        <v>262.56200000000001</v>
      </c>
      <c r="H32">
        <f t="shared" si="0"/>
        <v>77</v>
      </c>
      <c r="I32">
        <f t="shared" si="1"/>
        <v>24.634999999999991</v>
      </c>
      <c r="J32" s="2">
        <f t="shared" si="2"/>
        <v>-6.02800000000002</v>
      </c>
      <c r="M32">
        <f t="shared" si="3"/>
        <v>77</v>
      </c>
      <c r="N32" s="1">
        <f t="shared" si="4"/>
        <v>0.37027284031892316</v>
      </c>
      <c r="O32" s="2">
        <f t="shared" si="4"/>
        <v>0.2081112662809578</v>
      </c>
    </row>
    <row r="33" spans="2:15" x14ac:dyDescent="0.75">
      <c r="B33">
        <v>78</v>
      </c>
      <c r="C33" s="1">
        <v>459.95499999999998</v>
      </c>
      <c r="D33" s="1">
        <v>400.26400000000001</v>
      </c>
      <c r="E33" s="2">
        <v>262.84100000000001</v>
      </c>
      <c r="F33" s="2">
        <v>270.41000000000003</v>
      </c>
      <c r="H33">
        <f t="shared" si="0"/>
        <v>78</v>
      </c>
      <c r="I33">
        <f t="shared" si="1"/>
        <v>59.690999999999974</v>
      </c>
      <c r="J33" s="2">
        <f t="shared" si="2"/>
        <v>-7.5690000000000168</v>
      </c>
      <c r="M33">
        <f t="shared" si="3"/>
        <v>78</v>
      </c>
      <c r="N33" s="1">
        <f t="shared" si="4"/>
        <v>0.55343427693658098</v>
      </c>
      <c r="O33" s="2">
        <f t="shared" si="4"/>
        <v>0.16419186593325075</v>
      </c>
    </row>
    <row r="34" spans="2:15" x14ac:dyDescent="0.75">
      <c r="B34">
        <v>79</v>
      </c>
      <c r="C34" s="1">
        <v>489.375</v>
      </c>
      <c r="D34" s="1">
        <v>448.28500000000003</v>
      </c>
      <c r="E34" s="2">
        <v>256.13600000000002</v>
      </c>
      <c r="F34" s="2">
        <v>263.03500000000003</v>
      </c>
      <c r="H34">
        <f t="shared" si="0"/>
        <v>79</v>
      </c>
      <c r="I34">
        <f t="shared" si="1"/>
        <v>41.089999999999975</v>
      </c>
      <c r="J34" s="2">
        <f t="shared" si="2"/>
        <v>-6.8990000000000009</v>
      </c>
      <c r="M34">
        <f t="shared" si="3"/>
        <v>79</v>
      </c>
      <c r="N34" s="1">
        <f t="shared" si="4"/>
        <v>0.45624732227760523</v>
      </c>
      <c r="O34" s="2">
        <f t="shared" si="4"/>
        <v>0.18328725738877605</v>
      </c>
    </row>
    <row r="35" spans="2:15" x14ac:dyDescent="0.75">
      <c r="B35">
        <v>80</v>
      </c>
      <c r="C35" s="1">
        <v>442.565</v>
      </c>
      <c r="D35" s="1">
        <v>391.62799999999999</v>
      </c>
      <c r="E35" s="2">
        <v>257.54300000000001</v>
      </c>
      <c r="F35" s="2">
        <v>261.33800000000002</v>
      </c>
      <c r="H35">
        <f t="shared" si="0"/>
        <v>80</v>
      </c>
      <c r="I35">
        <f t="shared" si="1"/>
        <v>50.937000000000012</v>
      </c>
      <c r="J35" s="2">
        <f t="shared" si="2"/>
        <v>-3.7950000000000159</v>
      </c>
      <c r="M35">
        <f t="shared" si="3"/>
        <v>80</v>
      </c>
      <c r="N35" s="1">
        <f t="shared" si="4"/>
        <v>0.50769616602401335</v>
      </c>
      <c r="O35" s="2">
        <f t="shared" si="4"/>
        <v>0.27175307093795342</v>
      </c>
    </row>
    <row r="36" spans="2:15" x14ac:dyDescent="0.75">
      <c r="B36">
        <v>81</v>
      </c>
      <c r="C36" s="1">
        <v>455.01100000000002</v>
      </c>
      <c r="D36" s="1">
        <v>392.97899999999998</v>
      </c>
      <c r="E36" s="2">
        <v>248.023</v>
      </c>
      <c r="F36" s="2">
        <v>254.47200000000001</v>
      </c>
      <c r="H36">
        <f t="shared" si="0"/>
        <v>81</v>
      </c>
      <c r="I36">
        <f t="shared" si="1"/>
        <v>62.032000000000039</v>
      </c>
      <c r="J36" s="2">
        <f t="shared" si="2"/>
        <v>-6.4490000000000123</v>
      </c>
      <c r="M36">
        <f t="shared" si="3"/>
        <v>81</v>
      </c>
      <c r="N36" s="1">
        <f t="shared" si="4"/>
        <v>0.56566559035288488</v>
      </c>
      <c r="O36" s="2">
        <f t="shared" si="4"/>
        <v>0.19611252030666554</v>
      </c>
    </row>
    <row r="37" spans="2:15" x14ac:dyDescent="0.75">
      <c r="B37">
        <v>82</v>
      </c>
      <c r="C37" s="1">
        <v>451.52300000000002</v>
      </c>
      <c r="D37" s="1">
        <v>393.38900000000001</v>
      </c>
      <c r="E37" s="2">
        <v>244.136</v>
      </c>
      <c r="F37" s="2">
        <v>249.88200000000001</v>
      </c>
      <c r="H37">
        <f t="shared" si="0"/>
        <v>82</v>
      </c>
      <c r="I37">
        <f t="shared" si="1"/>
        <v>58.134000000000015</v>
      </c>
      <c r="J37" s="2">
        <f t="shared" si="2"/>
        <v>-5.7460000000000093</v>
      </c>
      <c r="M37">
        <f t="shared" si="3"/>
        <v>82</v>
      </c>
      <c r="N37" s="1">
        <f t="shared" si="4"/>
        <v>0.54529922568105593</v>
      </c>
      <c r="O37" s="2">
        <f t="shared" si="4"/>
        <v>0.21614843104283574</v>
      </c>
    </row>
    <row r="38" spans="2:15" x14ac:dyDescent="0.75">
      <c r="B38">
        <v>83</v>
      </c>
      <c r="C38" s="1">
        <v>412.42</v>
      </c>
      <c r="D38" s="1">
        <v>343.97899999999998</v>
      </c>
      <c r="E38" s="2">
        <v>242.17</v>
      </c>
      <c r="F38" s="2">
        <v>251.27799999999999</v>
      </c>
      <c r="H38">
        <f t="shared" si="0"/>
        <v>83</v>
      </c>
      <c r="I38">
        <f t="shared" si="1"/>
        <v>68.441000000000031</v>
      </c>
      <c r="J38" s="2">
        <f t="shared" si="2"/>
        <v>-9.1080000000000041</v>
      </c>
      <c r="M38">
        <f t="shared" si="3"/>
        <v>83</v>
      </c>
      <c r="N38" s="1">
        <f t="shared" si="4"/>
        <v>0.59915148855241041</v>
      </c>
      <c r="O38" s="2">
        <f t="shared" si="4"/>
        <v>0.12032946675406793</v>
      </c>
    </row>
  </sheetData>
  <sortState xmlns:xlrd2="http://schemas.microsoft.com/office/spreadsheetml/2017/richdata2" ref="A3:M202">
    <sortCondition ref="A3:A202"/>
  </sortState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4"/>
  <sheetViews>
    <sheetView zoomScale="80" zoomScaleNormal="80" workbookViewId="0"/>
  </sheetViews>
  <sheetFormatPr defaultRowHeight="14.75" x14ac:dyDescent="0.75"/>
  <cols>
    <col min="3" max="4" width="9.1328125" style="1"/>
    <col min="5" max="5" width="9.1328125" style="2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53</v>
      </c>
      <c r="F1" s="2"/>
      <c r="H1" t="s">
        <v>32</v>
      </c>
      <c r="I1" s="1"/>
      <c r="M1" t="s">
        <v>33</v>
      </c>
    </row>
    <row r="2" spans="1:15" x14ac:dyDescent="0.75">
      <c r="B2" t="s">
        <v>30</v>
      </c>
      <c r="C2" s="1" t="s">
        <v>26</v>
      </c>
      <c r="D2" s="1" t="s">
        <v>27</v>
      </c>
      <c r="E2" s="2" t="s">
        <v>28</v>
      </c>
      <c r="F2" s="2" t="s">
        <v>29</v>
      </c>
      <c r="H2" t="s">
        <v>30</v>
      </c>
      <c r="I2" s="1" t="s">
        <v>0</v>
      </c>
      <c r="J2" s="2" t="s">
        <v>1</v>
      </c>
      <c r="M2" t="s">
        <v>30</v>
      </c>
      <c r="N2" s="1" t="s">
        <v>0</v>
      </c>
      <c r="O2" s="2" t="s">
        <v>1</v>
      </c>
    </row>
    <row r="3" spans="1:15" x14ac:dyDescent="0.75">
      <c r="B3">
        <v>15</v>
      </c>
      <c r="C3" s="1">
        <v>604.97</v>
      </c>
      <c r="D3" s="1">
        <v>689.36400000000003</v>
      </c>
      <c r="E3" s="2">
        <v>350.85599999999999</v>
      </c>
      <c r="F3" s="2">
        <v>368.27699999999999</v>
      </c>
      <c r="H3">
        <f>B3</f>
        <v>15</v>
      </c>
      <c r="I3">
        <f>C3-D3</f>
        <v>-84.394000000000005</v>
      </c>
      <c r="J3" s="2">
        <f>E3-F3</f>
        <v>-17.420999999999992</v>
      </c>
      <c r="M3">
        <f>B3</f>
        <v>15</v>
      </c>
      <c r="N3" s="1">
        <f>(I3-MIN(I$3:I$146))/(MAX(I$3:I$146)-MIN(I$3:I$146))</f>
        <v>7.2512726097129276E-2</v>
      </c>
      <c r="O3" s="2">
        <f>(J3-MIN(J$3:J$146))/(MAX(J$3:J$146)-MIN(J$3:J$146))</f>
        <v>0.16883311294628478</v>
      </c>
    </row>
    <row r="4" spans="1:15" x14ac:dyDescent="0.75">
      <c r="B4">
        <v>16</v>
      </c>
      <c r="C4" s="1">
        <v>609.53800000000001</v>
      </c>
      <c r="D4" s="1">
        <v>701.77200000000005</v>
      </c>
      <c r="E4" s="2">
        <v>343.51499999999999</v>
      </c>
      <c r="F4" s="2">
        <v>366.46199999999999</v>
      </c>
      <c r="H4">
        <f t="shared" ref="H4:H44" si="0">B4</f>
        <v>16</v>
      </c>
      <c r="I4">
        <f t="shared" ref="I4:I44" si="1">C4-D4</f>
        <v>-92.234000000000037</v>
      </c>
      <c r="J4" s="2">
        <f t="shared" ref="J4:J44" si="2">E4-F4</f>
        <v>-22.947000000000003</v>
      </c>
      <c r="M4">
        <f t="shared" ref="M4:M44" si="3">B4</f>
        <v>16</v>
      </c>
      <c r="N4" s="1">
        <f t="shared" ref="N4:O44" si="4">(I4-MIN(I$3:I$146))/(MAX(I$3:I$146)-MIN(I$3:I$146))</f>
        <v>5.103315634606205E-2</v>
      </c>
      <c r="O4" s="2">
        <f t="shared" si="4"/>
        <v>3.0962301339787928E-2</v>
      </c>
    </row>
    <row r="5" spans="1:15" x14ac:dyDescent="0.75">
      <c r="B5">
        <v>17</v>
      </c>
      <c r="C5" s="1">
        <v>627.06799999999998</v>
      </c>
      <c r="D5" s="1">
        <v>737.92899999999997</v>
      </c>
      <c r="E5" s="2">
        <v>336.87900000000002</v>
      </c>
      <c r="F5" s="2">
        <v>354.57100000000003</v>
      </c>
      <c r="H5">
        <f t="shared" si="0"/>
        <v>17</v>
      </c>
      <c r="I5">
        <f t="shared" si="1"/>
        <v>-110.86099999999999</v>
      </c>
      <c r="J5" s="2">
        <f t="shared" si="2"/>
        <v>-17.692000000000007</v>
      </c>
      <c r="M5">
        <f t="shared" si="3"/>
        <v>17</v>
      </c>
      <c r="N5" s="1">
        <f t="shared" si="4"/>
        <v>0</v>
      </c>
      <c r="O5" s="2">
        <f t="shared" si="4"/>
        <v>0.16207180459569437</v>
      </c>
    </row>
    <row r="6" spans="1:15" x14ac:dyDescent="0.75">
      <c r="B6">
        <v>18</v>
      </c>
      <c r="C6" s="1">
        <v>620.98500000000001</v>
      </c>
      <c r="D6" s="1">
        <v>723.77200000000005</v>
      </c>
      <c r="E6" s="2">
        <v>338.00799999999998</v>
      </c>
      <c r="F6" s="2">
        <v>362.19600000000003</v>
      </c>
      <c r="H6">
        <f t="shared" si="0"/>
        <v>18</v>
      </c>
      <c r="I6">
        <f t="shared" si="1"/>
        <v>-102.78700000000003</v>
      </c>
      <c r="J6" s="2">
        <f t="shared" si="2"/>
        <v>-24.188000000000045</v>
      </c>
      <c r="M6">
        <f t="shared" si="3"/>
        <v>18</v>
      </c>
      <c r="N6" s="1">
        <f t="shared" si="4"/>
        <v>2.2120669154351413E-2</v>
      </c>
      <c r="O6" s="2">
        <f t="shared" si="4"/>
        <v>0</v>
      </c>
    </row>
    <row r="7" spans="1:15" x14ac:dyDescent="0.75">
      <c r="B7">
        <v>19</v>
      </c>
      <c r="C7" s="1">
        <v>614.51499999999999</v>
      </c>
      <c r="D7" s="1">
        <v>713.39700000000005</v>
      </c>
      <c r="E7" s="2">
        <v>339.20499999999998</v>
      </c>
      <c r="F7" s="2">
        <v>362.56</v>
      </c>
      <c r="H7">
        <f t="shared" si="0"/>
        <v>19</v>
      </c>
      <c r="I7">
        <f t="shared" si="1"/>
        <v>-98.882000000000062</v>
      </c>
      <c r="J7" s="2">
        <f t="shared" si="2"/>
        <v>-23.355000000000018</v>
      </c>
      <c r="M7">
        <f t="shared" si="3"/>
        <v>19</v>
      </c>
      <c r="N7" s="1">
        <f t="shared" si="4"/>
        <v>3.2819357914289748E-2</v>
      </c>
      <c r="O7" s="2">
        <f t="shared" si="4"/>
        <v>2.0782914597939805E-2</v>
      </c>
    </row>
    <row r="8" spans="1:15" x14ac:dyDescent="0.75">
      <c r="B8">
        <v>20</v>
      </c>
      <c r="C8" s="1">
        <v>600.65200000000004</v>
      </c>
      <c r="D8" s="1">
        <v>674.88</v>
      </c>
      <c r="E8" s="2">
        <v>337.68200000000002</v>
      </c>
      <c r="F8" s="2">
        <v>359.82100000000003</v>
      </c>
      <c r="H8">
        <f t="shared" si="0"/>
        <v>20</v>
      </c>
      <c r="I8">
        <f t="shared" si="1"/>
        <v>-74.227999999999952</v>
      </c>
      <c r="J8" s="2">
        <f t="shared" si="2"/>
        <v>-22.13900000000001</v>
      </c>
      <c r="M8">
        <f t="shared" si="3"/>
        <v>20</v>
      </c>
      <c r="N8" s="1">
        <f t="shared" si="4"/>
        <v>0.10036493350648509</v>
      </c>
      <c r="O8" s="2">
        <f t="shared" si="4"/>
        <v>5.1121479005015624E-2</v>
      </c>
    </row>
    <row r="9" spans="1:15" x14ac:dyDescent="0.75">
      <c r="B9">
        <v>21</v>
      </c>
      <c r="C9" s="1">
        <v>579.42399999999998</v>
      </c>
      <c r="D9" s="1">
        <v>625.77200000000005</v>
      </c>
      <c r="E9" s="2">
        <v>337.26499999999999</v>
      </c>
      <c r="F9" s="2">
        <v>353.86399999999998</v>
      </c>
      <c r="H9">
        <f t="shared" si="0"/>
        <v>21</v>
      </c>
      <c r="I9">
        <f t="shared" si="1"/>
        <v>-46.34800000000007</v>
      </c>
      <c r="J9" s="2">
        <f t="shared" si="2"/>
        <v>-16.59899999999999</v>
      </c>
      <c r="M9">
        <f t="shared" si="3"/>
        <v>21</v>
      </c>
      <c r="N9" s="1">
        <f t="shared" si="4"/>
        <v>0.17674891369267759</v>
      </c>
      <c r="O9" s="2">
        <f t="shared" si="4"/>
        <v>0.18934158329383102</v>
      </c>
    </row>
    <row r="10" spans="1:15" x14ac:dyDescent="0.75">
      <c r="B10">
        <v>22</v>
      </c>
      <c r="C10" s="1">
        <v>667.92399999999998</v>
      </c>
      <c r="D10" s="1">
        <v>703.69</v>
      </c>
      <c r="E10" s="2">
        <v>337.49200000000002</v>
      </c>
      <c r="F10" s="2">
        <v>354.01100000000002</v>
      </c>
      <c r="H10">
        <f t="shared" si="0"/>
        <v>22</v>
      </c>
      <c r="I10">
        <f t="shared" si="1"/>
        <v>-35.766000000000076</v>
      </c>
      <c r="J10" s="2">
        <f t="shared" si="2"/>
        <v>-16.519000000000005</v>
      </c>
      <c r="M10">
        <f t="shared" si="3"/>
        <v>22</v>
      </c>
      <c r="N10" s="1">
        <f t="shared" si="4"/>
        <v>0.20574085337453885</v>
      </c>
      <c r="O10" s="2">
        <f t="shared" si="4"/>
        <v>0.19133754147850665</v>
      </c>
    </row>
    <row r="11" spans="1:15" x14ac:dyDescent="0.75">
      <c r="B11">
        <v>23</v>
      </c>
      <c r="C11" s="1">
        <v>672.12099999999998</v>
      </c>
      <c r="D11" s="1">
        <v>674.52200000000005</v>
      </c>
      <c r="E11" s="2">
        <v>334.49200000000002</v>
      </c>
      <c r="F11" s="2">
        <v>347.65800000000002</v>
      </c>
      <c r="H11">
        <f t="shared" si="0"/>
        <v>23</v>
      </c>
      <c r="I11">
        <f t="shared" si="1"/>
        <v>-2.4010000000000673</v>
      </c>
      <c r="J11" s="2">
        <f t="shared" si="2"/>
        <v>-13.165999999999997</v>
      </c>
      <c r="M11">
        <f t="shared" si="3"/>
        <v>23</v>
      </c>
      <c r="N11" s="1">
        <f t="shared" si="4"/>
        <v>0.29715231316335966</v>
      </c>
      <c r="O11" s="2">
        <f t="shared" si="4"/>
        <v>0.27499313889374088</v>
      </c>
    </row>
    <row r="12" spans="1:15" x14ac:dyDescent="0.75">
      <c r="B12">
        <v>24</v>
      </c>
      <c r="C12" s="1">
        <v>723.31100000000004</v>
      </c>
      <c r="D12" s="1">
        <v>723</v>
      </c>
      <c r="E12" s="2">
        <v>353.00799999999998</v>
      </c>
      <c r="F12" s="2">
        <v>351.375</v>
      </c>
      <c r="H12">
        <f t="shared" si="0"/>
        <v>24</v>
      </c>
      <c r="I12">
        <f t="shared" si="1"/>
        <v>0.31100000000003547</v>
      </c>
      <c r="J12" s="2">
        <f t="shared" si="2"/>
        <v>1.6329999999999814</v>
      </c>
      <c r="M12">
        <f t="shared" si="3"/>
        <v>24</v>
      </c>
      <c r="N12" s="1">
        <f t="shared" si="4"/>
        <v>0.30458249086296374</v>
      </c>
      <c r="O12" s="2">
        <f t="shared" si="4"/>
        <v>0.64422045358149693</v>
      </c>
    </row>
    <row r="13" spans="1:15" x14ac:dyDescent="0.75">
      <c r="B13">
        <v>25</v>
      </c>
      <c r="C13" s="1">
        <v>791.18899999999996</v>
      </c>
      <c r="D13" s="1">
        <v>781.94</v>
      </c>
      <c r="E13" s="2">
        <v>345.50799999999998</v>
      </c>
      <c r="F13" s="2">
        <v>340.17899999999997</v>
      </c>
      <c r="H13">
        <f t="shared" si="0"/>
        <v>25</v>
      </c>
      <c r="I13">
        <f t="shared" si="1"/>
        <v>9.24899999999991</v>
      </c>
      <c r="J13" s="2">
        <f t="shared" si="2"/>
        <v>5.3290000000000077</v>
      </c>
      <c r="M13">
        <f t="shared" si="3"/>
        <v>25</v>
      </c>
      <c r="N13" s="1">
        <f t="shared" si="4"/>
        <v>0.32907029627559581</v>
      </c>
      <c r="O13" s="2">
        <f t="shared" si="4"/>
        <v>0.73643372171353005</v>
      </c>
    </row>
    <row r="14" spans="1:15" x14ac:dyDescent="0.75">
      <c r="B14">
        <v>26</v>
      </c>
      <c r="C14" s="1">
        <v>834.79399999999998</v>
      </c>
      <c r="D14" s="1">
        <v>739.59900000000005</v>
      </c>
      <c r="E14" s="2">
        <v>325.02199999999999</v>
      </c>
      <c r="F14" s="2">
        <v>327.05700000000002</v>
      </c>
      <c r="H14">
        <f t="shared" si="0"/>
        <v>26</v>
      </c>
      <c r="I14">
        <f t="shared" si="1"/>
        <v>95.194999999999936</v>
      </c>
      <c r="J14" s="2">
        <f t="shared" si="2"/>
        <v>-2.035000000000025</v>
      </c>
      <c r="M14">
        <f t="shared" si="3"/>
        <v>26</v>
      </c>
      <c r="N14" s="1">
        <f t="shared" si="4"/>
        <v>0.5645400796716693</v>
      </c>
      <c r="O14" s="2">
        <f t="shared" si="4"/>
        <v>0.55270577081410088</v>
      </c>
    </row>
    <row r="15" spans="1:15" x14ac:dyDescent="0.75">
      <c r="B15">
        <v>27</v>
      </c>
      <c r="C15" s="1">
        <v>669.08100000000002</v>
      </c>
      <c r="D15" s="1">
        <v>723.66099999999994</v>
      </c>
      <c r="E15" s="2">
        <v>318.29399999999998</v>
      </c>
      <c r="F15" s="2">
        <v>321.125</v>
      </c>
      <c r="H15">
        <f t="shared" si="0"/>
        <v>27</v>
      </c>
      <c r="I15">
        <f t="shared" si="1"/>
        <v>-54.579999999999927</v>
      </c>
      <c r="J15" s="2">
        <f t="shared" si="2"/>
        <v>-2.8310000000000173</v>
      </c>
      <c r="M15">
        <f t="shared" si="3"/>
        <v>27</v>
      </c>
      <c r="N15" s="1">
        <f t="shared" si="4"/>
        <v>0.15419536545405749</v>
      </c>
      <c r="O15" s="2">
        <f t="shared" si="4"/>
        <v>0.5328459868765747</v>
      </c>
    </row>
    <row r="16" spans="1:15" x14ac:dyDescent="0.75">
      <c r="B16">
        <v>28</v>
      </c>
      <c r="C16" s="1">
        <v>680.98599999999999</v>
      </c>
      <c r="D16" s="1">
        <v>659.35500000000002</v>
      </c>
      <c r="E16" s="2">
        <v>330.44400000000002</v>
      </c>
      <c r="F16" s="2">
        <v>322.35500000000002</v>
      </c>
      <c r="H16">
        <f t="shared" si="0"/>
        <v>28</v>
      </c>
      <c r="I16">
        <f t="shared" si="1"/>
        <v>21.630999999999972</v>
      </c>
      <c r="J16" s="2">
        <f t="shared" si="2"/>
        <v>8.0889999999999986</v>
      </c>
      <c r="M16">
        <f t="shared" si="3"/>
        <v>28</v>
      </c>
      <c r="N16" s="1">
        <f t="shared" si="4"/>
        <v>0.36299376982887571</v>
      </c>
      <c r="O16" s="2">
        <f t="shared" si="4"/>
        <v>0.80529427908485274</v>
      </c>
    </row>
    <row r="17" spans="2:15" x14ac:dyDescent="0.75">
      <c r="B17">
        <v>29</v>
      </c>
      <c r="C17" s="1">
        <v>900.02800000000002</v>
      </c>
      <c r="D17" s="1">
        <v>770.72500000000002</v>
      </c>
      <c r="E17" s="2">
        <v>351.95800000000003</v>
      </c>
      <c r="F17" s="2">
        <v>336.065</v>
      </c>
      <c r="H17">
        <f t="shared" si="0"/>
        <v>29</v>
      </c>
      <c r="I17">
        <f t="shared" si="1"/>
        <v>129.303</v>
      </c>
      <c r="J17" s="2">
        <f t="shared" si="2"/>
        <v>15.893000000000029</v>
      </c>
      <c r="M17">
        <f t="shared" si="3"/>
        <v>29</v>
      </c>
      <c r="N17" s="1">
        <f t="shared" si="4"/>
        <v>0.65798716705297022</v>
      </c>
      <c r="O17" s="2">
        <f t="shared" si="4"/>
        <v>1</v>
      </c>
    </row>
    <row r="18" spans="2:15" x14ac:dyDescent="0.75">
      <c r="B18">
        <v>30</v>
      </c>
      <c r="C18" s="1">
        <v>897.66</v>
      </c>
      <c r="D18" s="1">
        <v>744.03499999999997</v>
      </c>
      <c r="E18" s="2">
        <v>350.90300000000002</v>
      </c>
      <c r="F18" s="2">
        <v>336.29</v>
      </c>
      <c r="H18">
        <f t="shared" si="0"/>
        <v>30</v>
      </c>
      <c r="I18">
        <f t="shared" si="1"/>
        <v>153.625</v>
      </c>
      <c r="J18" s="2">
        <f t="shared" si="2"/>
        <v>14.613</v>
      </c>
      <c r="M18">
        <f t="shared" si="3"/>
        <v>30</v>
      </c>
      <c r="N18" s="1">
        <f t="shared" si="4"/>
        <v>0.72462314861999255</v>
      </c>
      <c r="O18" s="2">
        <f t="shared" si="4"/>
        <v>0.96806466904518285</v>
      </c>
    </row>
    <row r="19" spans="2:15" x14ac:dyDescent="0.75">
      <c r="B19">
        <v>31</v>
      </c>
      <c r="C19" s="1">
        <v>781.07399999999996</v>
      </c>
      <c r="D19" s="1">
        <v>689.37</v>
      </c>
      <c r="E19" s="2">
        <v>317.80900000000003</v>
      </c>
      <c r="F19" s="2">
        <v>326.47899999999998</v>
      </c>
      <c r="H19">
        <f t="shared" si="0"/>
        <v>31</v>
      </c>
      <c r="I19">
        <f t="shared" si="1"/>
        <v>91.703999999999951</v>
      </c>
      <c r="J19" s="2">
        <f t="shared" si="2"/>
        <v>-8.6699999999999591</v>
      </c>
      <c r="M19">
        <f t="shared" si="3"/>
        <v>31</v>
      </c>
      <c r="N19" s="1">
        <f t="shared" si="4"/>
        <v>0.55497564370215724</v>
      </c>
      <c r="O19" s="2">
        <f t="shared" si="4"/>
        <v>0.38716598887253456</v>
      </c>
    </row>
    <row r="20" spans="2:15" x14ac:dyDescent="0.75">
      <c r="B20">
        <v>32</v>
      </c>
      <c r="C20" s="1">
        <v>729.86099999999999</v>
      </c>
      <c r="D20" s="1">
        <v>695.09500000000003</v>
      </c>
      <c r="E20" s="2">
        <v>328.53500000000003</v>
      </c>
      <c r="F20" s="2">
        <v>323.34500000000003</v>
      </c>
      <c r="H20">
        <f t="shared" si="0"/>
        <v>32</v>
      </c>
      <c r="I20">
        <f t="shared" si="1"/>
        <v>34.765999999999963</v>
      </c>
      <c r="J20" s="2">
        <f t="shared" si="2"/>
        <v>5.1899999999999977</v>
      </c>
      <c r="M20">
        <f t="shared" si="3"/>
        <v>32</v>
      </c>
      <c r="N20" s="1">
        <f t="shared" si="4"/>
        <v>0.3989802683850322</v>
      </c>
      <c r="O20" s="2">
        <f t="shared" si="4"/>
        <v>0.73296574436765516</v>
      </c>
    </row>
    <row r="21" spans="2:15" x14ac:dyDescent="0.75">
      <c r="B21">
        <v>33</v>
      </c>
      <c r="C21" s="1">
        <v>813.125</v>
      </c>
      <c r="D21" s="1">
        <v>712.95799999999997</v>
      </c>
      <c r="E21" s="2">
        <v>315.73500000000001</v>
      </c>
      <c r="F21" s="2">
        <v>321.29199999999997</v>
      </c>
      <c r="H21">
        <f t="shared" si="0"/>
        <v>33</v>
      </c>
      <c r="I21">
        <f t="shared" si="1"/>
        <v>100.16700000000003</v>
      </c>
      <c r="J21" s="2">
        <f t="shared" si="2"/>
        <v>-5.5569999999999595</v>
      </c>
      <c r="M21">
        <f t="shared" si="3"/>
        <v>33</v>
      </c>
      <c r="N21" s="1">
        <f t="shared" si="4"/>
        <v>0.57816207212094328</v>
      </c>
      <c r="O21" s="2">
        <f t="shared" si="4"/>
        <v>0.46483371173374044</v>
      </c>
    </row>
    <row r="22" spans="2:15" x14ac:dyDescent="0.75">
      <c r="B22">
        <v>34</v>
      </c>
      <c r="C22" s="1">
        <v>894.56600000000003</v>
      </c>
      <c r="D22" s="1">
        <v>713.97400000000005</v>
      </c>
      <c r="E22" s="2">
        <v>321.91899999999998</v>
      </c>
      <c r="F22" s="2">
        <v>323.65600000000001</v>
      </c>
      <c r="H22">
        <f t="shared" si="0"/>
        <v>34</v>
      </c>
      <c r="I22">
        <f t="shared" si="1"/>
        <v>180.59199999999998</v>
      </c>
      <c r="J22" s="2">
        <f t="shared" si="2"/>
        <v>-1.7370000000000232</v>
      </c>
      <c r="M22">
        <f t="shared" si="3"/>
        <v>34</v>
      </c>
      <c r="N22" s="1">
        <f t="shared" si="4"/>
        <v>0.79850574523696027</v>
      </c>
      <c r="O22" s="2">
        <f t="shared" si="4"/>
        <v>0.56014071505201912</v>
      </c>
    </row>
    <row r="23" spans="2:15" x14ac:dyDescent="0.75">
      <c r="B23">
        <v>35</v>
      </c>
      <c r="C23" s="1">
        <v>928.30899999999997</v>
      </c>
      <c r="D23" s="1">
        <v>674.17200000000003</v>
      </c>
      <c r="E23" s="2">
        <v>316.41899999999998</v>
      </c>
      <c r="F23" s="2">
        <v>319.81200000000001</v>
      </c>
      <c r="H23">
        <f t="shared" si="0"/>
        <v>35</v>
      </c>
      <c r="I23">
        <f t="shared" si="1"/>
        <v>254.13699999999994</v>
      </c>
      <c r="J23" s="2">
        <f t="shared" si="2"/>
        <v>-3.3930000000000291</v>
      </c>
      <c r="M23">
        <f t="shared" si="3"/>
        <v>35</v>
      </c>
      <c r="N23" s="1">
        <f t="shared" si="4"/>
        <v>1</v>
      </c>
      <c r="O23" s="2">
        <f t="shared" si="4"/>
        <v>0.5188243806292252</v>
      </c>
    </row>
    <row r="24" spans="2:15" x14ac:dyDescent="0.75">
      <c r="B24">
        <v>36</v>
      </c>
      <c r="C24" s="1">
        <v>872.45600000000002</v>
      </c>
      <c r="D24" s="1">
        <v>690.46400000000006</v>
      </c>
      <c r="E24" s="2">
        <v>309.875</v>
      </c>
      <c r="F24" s="2">
        <v>322.26</v>
      </c>
      <c r="H24">
        <f t="shared" si="0"/>
        <v>36</v>
      </c>
      <c r="I24">
        <f t="shared" si="1"/>
        <v>181.99199999999996</v>
      </c>
      <c r="J24" s="2">
        <f t="shared" si="2"/>
        <v>-12.384999999999991</v>
      </c>
      <c r="M24">
        <f t="shared" si="3"/>
        <v>36</v>
      </c>
      <c r="N24" s="1">
        <f t="shared" si="4"/>
        <v>0.80234138269250788</v>
      </c>
      <c r="O24" s="2">
        <f t="shared" si="4"/>
        <v>0.29447868067164074</v>
      </c>
    </row>
    <row r="25" spans="2:15" x14ac:dyDescent="0.75">
      <c r="B25">
        <v>37</v>
      </c>
      <c r="C25" s="1">
        <v>888.77200000000005</v>
      </c>
      <c r="D25" s="1">
        <v>661.77599999999995</v>
      </c>
      <c r="E25" s="2">
        <v>319.83100000000002</v>
      </c>
      <c r="F25" s="2">
        <v>327.34399999999999</v>
      </c>
      <c r="H25">
        <f t="shared" si="0"/>
        <v>37</v>
      </c>
      <c r="I25">
        <f t="shared" si="1"/>
        <v>226.99600000000009</v>
      </c>
      <c r="J25" s="2">
        <f t="shared" si="2"/>
        <v>-7.5129999999999768</v>
      </c>
      <c r="M25">
        <f t="shared" si="3"/>
        <v>37</v>
      </c>
      <c r="N25" s="1">
        <f t="shared" si="4"/>
        <v>0.92564068844212888</v>
      </c>
      <c r="O25" s="2">
        <f t="shared" si="4"/>
        <v>0.41603253411841118</v>
      </c>
    </row>
    <row r="26" spans="2:15" x14ac:dyDescent="0.75">
      <c r="B26">
        <v>38</v>
      </c>
      <c r="C26" s="1">
        <v>810.82600000000002</v>
      </c>
      <c r="D26" s="1">
        <v>674.71799999999996</v>
      </c>
      <c r="E26" s="2">
        <v>313.27300000000002</v>
      </c>
      <c r="F26" s="2">
        <v>322.11700000000002</v>
      </c>
      <c r="H26">
        <f t="shared" si="0"/>
        <v>38</v>
      </c>
      <c r="I26">
        <f t="shared" si="1"/>
        <v>136.10800000000006</v>
      </c>
      <c r="J26" s="2">
        <f t="shared" si="2"/>
        <v>-8.8439999999999941</v>
      </c>
      <c r="M26">
        <f t="shared" si="3"/>
        <v>38</v>
      </c>
      <c r="N26" s="1">
        <f t="shared" si="4"/>
        <v>0.67663110482797195</v>
      </c>
      <c r="O26" s="2">
        <f t="shared" si="4"/>
        <v>0.38282477982086333</v>
      </c>
    </row>
    <row r="27" spans="2:15" x14ac:dyDescent="0.75">
      <c r="B27">
        <v>39</v>
      </c>
      <c r="C27" s="1">
        <v>789.87900000000002</v>
      </c>
      <c r="D27" s="1">
        <v>682.77200000000005</v>
      </c>
      <c r="E27" s="2">
        <v>318.73500000000001</v>
      </c>
      <c r="F27" s="2">
        <v>330.69</v>
      </c>
      <c r="H27">
        <f t="shared" si="0"/>
        <v>39</v>
      </c>
      <c r="I27">
        <f t="shared" si="1"/>
        <v>107.10699999999997</v>
      </c>
      <c r="J27" s="2">
        <f t="shared" si="2"/>
        <v>-11.954999999999984</v>
      </c>
      <c r="M27">
        <f t="shared" si="3"/>
        <v>39</v>
      </c>
      <c r="N27" s="1">
        <f t="shared" si="4"/>
        <v>0.59717587493630098</v>
      </c>
      <c r="O27" s="2">
        <f t="shared" si="4"/>
        <v>0.30520695591427455</v>
      </c>
    </row>
    <row r="28" spans="2:15" x14ac:dyDescent="0.75">
      <c r="B28">
        <v>40</v>
      </c>
      <c r="C28" s="1">
        <v>789.79499999999996</v>
      </c>
      <c r="D28" s="1">
        <v>680.43100000000004</v>
      </c>
      <c r="E28" s="2">
        <v>311.66699999999997</v>
      </c>
      <c r="F28" s="2">
        <v>333.096</v>
      </c>
      <c r="H28">
        <f t="shared" si="0"/>
        <v>40</v>
      </c>
      <c r="I28">
        <f t="shared" si="1"/>
        <v>109.36399999999992</v>
      </c>
      <c r="J28" s="2">
        <f t="shared" si="2"/>
        <v>-21.42900000000003</v>
      </c>
      <c r="M28">
        <f t="shared" si="3"/>
        <v>40</v>
      </c>
      <c r="N28" s="1">
        <f t="shared" si="4"/>
        <v>0.60335947046285177</v>
      </c>
      <c r="O28" s="2">
        <f t="shared" si="4"/>
        <v>6.8835607894014855E-2</v>
      </c>
    </row>
    <row r="29" spans="2:15" x14ac:dyDescent="0.75">
      <c r="B29">
        <v>41</v>
      </c>
      <c r="C29" s="1">
        <v>785.00800000000004</v>
      </c>
      <c r="D29" s="1">
        <v>691.44</v>
      </c>
      <c r="E29" s="2">
        <v>312.90199999999999</v>
      </c>
      <c r="F29" s="2">
        <v>332.57600000000002</v>
      </c>
      <c r="H29">
        <f t="shared" si="0"/>
        <v>41</v>
      </c>
      <c r="I29">
        <f t="shared" si="1"/>
        <v>93.567999999999984</v>
      </c>
      <c r="J29" s="2">
        <f t="shared" si="2"/>
        <v>-19.674000000000035</v>
      </c>
      <c r="M29">
        <f t="shared" si="3"/>
        <v>41</v>
      </c>
      <c r="N29" s="1">
        <f t="shared" si="4"/>
        <v>0.56008252100011513</v>
      </c>
      <c r="O29" s="2">
        <f t="shared" si="4"/>
        <v>0.11262194057034509</v>
      </c>
    </row>
    <row r="30" spans="2:15" x14ac:dyDescent="0.75">
      <c r="B30">
        <v>42</v>
      </c>
      <c r="C30" s="1">
        <v>780.49199999999996</v>
      </c>
      <c r="D30" s="1">
        <v>665.60299999999995</v>
      </c>
      <c r="E30" s="2">
        <v>322.04500000000002</v>
      </c>
      <c r="F30" s="2">
        <v>326.47300000000001</v>
      </c>
      <c r="H30">
        <f t="shared" si="0"/>
        <v>42</v>
      </c>
      <c r="I30">
        <f t="shared" si="1"/>
        <v>114.88900000000001</v>
      </c>
      <c r="J30" s="2">
        <f t="shared" si="2"/>
        <v>-4.4279999999999973</v>
      </c>
      <c r="M30">
        <f t="shared" si="3"/>
        <v>42</v>
      </c>
      <c r="N30" s="1">
        <f t="shared" si="4"/>
        <v>0.61849653970706697</v>
      </c>
      <c r="O30" s="2">
        <f t="shared" si="4"/>
        <v>0.49300167161497993</v>
      </c>
    </row>
    <row r="31" spans="2:15" x14ac:dyDescent="0.75">
      <c r="B31">
        <v>43</v>
      </c>
      <c r="C31" s="1">
        <v>794.28</v>
      </c>
      <c r="D31" s="1">
        <v>662.83699999999999</v>
      </c>
      <c r="E31" s="2">
        <v>313.50799999999998</v>
      </c>
      <c r="F31" s="2">
        <v>321.96699999999998</v>
      </c>
      <c r="H31">
        <f t="shared" si="0"/>
        <v>43</v>
      </c>
      <c r="I31">
        <f t="shared" si="1"/>
        <v>131.44299999999998</v>
      </c>
      <c r="J31" s="2">
        <f t="shared" si="2"/>
        <v>-8.4590000000000032</v>
      </c>
      <c r="M31">
        <f t="shared" si="3"/>
        <v>43</v>
      </c>
      <c r="N31" s="1">
        <f t="shared" si="4"/>
        <v>0.66385021287787882</v>
      </c>
      <c r="O31" s="2">
        <f t="shared" si="4"/>
        <v>0.39243032858461646</v>
      </c>
    </row>
    <row r="32" spans="2:15" x14ac:dyDescent="0.75">
      <c r="B32">
        <v>44</v>
      </c>
      <c r="C32" s="1">
        <v>727.64400000000001</v>
      </c>
      <c r="D32" s="1">
        <v>643.26599999999996</v>
      </c>
      <c r="E32" s="2">
        <v>293.87099999999998</v>
      </c>
      <c r="F32" s="2">
        <v>310.33699999999999</v>
      </c>
      <c r="H32">
        <f t="shared" si="0"/>
        <v>44</v>
      </c>
      <c r="I32">
        <f t="shared" si="1"/>
        <v>84.378000000000043</v>
      </c>
      <c r="J32" s="2">
        <f t="shared" si="2"/>
        <v>-16.466000000000008</v>
      </c>
      <c r="M32">
        <f t="shared" si="3"/>
        <v>44</v>
      </c>
      <c r="N32" s="1">
        <f t="shared" si="4"/>
        <v>0.53490430084548424</v>
      </c>
      <c r="O32" s="2">
        <f t="shared" si="4"/>
        <v>0.19265986377585445</v>
      </c>
    </row>
    <row r="33" spans="2:15" x14ac:dyDescent="0.75">
      <c r="B33">
        <v>45</v>
      </c>
      <c r="C33" s="1">
        <v>802.58299999999997</v>
      </c>
      <c r="D33" s="1">
        <v>676.42899999999997</v>
      </c>
      <c r="E33" s="2">
        <v>298.53800000000001</v>
      </c>
      <c r="F33" s="2">
        <v>314.66300000000001</v>
      </c>
      <c r="H33">
        <f t="shared" si="0"/>
        <v>45</v>
      </c>
      <c r="I33">
        <f t="shared" si="1"/>
        <v>126.154</v>
      </c>
      <c r="J33" s="2">
        <f t="shared" si="2"/>
        <v>-16.125</v>
      </c>
      <c r="M33">
        <f t="shared" si="3"/>
        <v>45</v>
      </c>
      <c r="N33" s="1">
        <f t="shared" si="4"/>
        <v>0.64935972251902763</v>
      </c>
      <c r="O33" s="2">
        <f t="shared" si="4"/>
        <v>0.20116763553803624</v>
      </c>
    </row>
    <row r="34" spans="2:15" x14ac:dyDescent="0.75">
      <c r="B34">
        <v>46</v>
      </c>
      <c r="C34" s="1">
        <v>803.53099999999995</v>
      </c>
      <c r="D34" s="1">
        <v>637.55399999999997</v>
      </c>
      <c r="E34" s="2">
        <v>295.685</v>
      </c>
      <c r="F34" s="2">
        <v>310.726</v>
      </c>
      <c r="H34">
        <f t="shared" si="0"/>
        <v>46</v>
      </c>
      <c r="I34">
        <f t="shared" si="1"/>
        <v>165.97699999999998</v>
      </c>
      <c r="J34" s="2">
        <f t="shared" si="2"/>
        <v>-15.040999999999997</v>
      </c>
      <c r="M34">
        <f t="shared" si="3"/>
        <v>46</v>
      </c>
      <c r="N34" s="1">
        <f t="shared" si="4"/>
        <v>0.75846442994208196</v>
      </c>
      <c r="O34" s="2">
        <f t="shared" si="4"/>
        <v>0.22821286894039647</v>
      </c>
    </row>
    <row r="35" spans="2:15" x14ac:dyDescent="0.75">
      <c r="B35">
        <v>47</v>
      </c>
      <c r="C35" s="1">
        <v>824.59500000000003</v>
      </c>
      <c r="D35" s="1">
        <v>662.56799999999998</v>
      </c>
      <c r="E35" s="2">
        <v>289.59500000000003</v>
      </c>
      <c r="F35" s="2">
        <v>304.76100000000002</v>
      </c>
      <c r="H35">
        <f t="shared" si="0"/>
        <v>47</v>
      </c>
      <c r="I35">
        <f t="shared" si="1"/>
        <v>162.02700000000004</v>
      </c>
      <c r="J35" s="2">
        <f t="shared" si="2"/>
        <v>-15.165999999999997</v>
      </c>
      <c r="M35">
        <f t="shared" si="3"/>
        <v>47</v>
      </c>
      <c r="N35" s="1">
        <f t="shared" si="4"/>
        <v>0.74764245283535824</v>
      </c>
      <c r="O35" s="2">
        <f t="shared" si="4"/>
        <v>0.22509418427684019</v>
      </c>
    </row>
    <row r="36" spans="2:15" x14ac:dyDescent="0.75">
      <c r="B36">
        <v>48</v>
      </c>
      <c r="C36" s="1">
        <v>770.63900000000001</v>
      </c>
      <c r="D36" s="1">
        <v>618.149</v>
      </c>
      <c r="E36" s="2">
        <v>287.94099999999997</v>
      </c>
      <c r="F36" s="2">
        <v>303.44</v>
      </c>
      <c r="H36">
        <f t="shared" si="0"/>
        <v>48</v>
      </c>
      <c r="I36">
        <f t="shared" si="1"/>
        <v>152.49</v>
      </c>
      <c r="J36" s="2">
        <f t="shared" si="2"/>
        <v>-15.499000000000024</v>
      </c>
      <c r="M36">
        <f t="shared" si="3"/>
        <v>48</v>
      </c>
      <c r="N36" s="1">
        <f t="shared" si="4"/>
        <v>0.72151354253995925</v>
      </c>
      <c r="O36" s="2">
        <f t="shared" si="4"/>
        <v>0.21678600833312556</v>
      </c>
    </row>
    <row r="37" spans="2:15" x14ac:dyDescent="0.75">
      <c r="B37">
        <v>49</v>
      </c>
      <c r="C37" s="1">
        <v>782.303</v>
      </c>
      <c r="D37" s="1">
        <v>641.77800000000002</v>
      </c>
      <c r="E37" s="2">
        <v>285.32</v>
      </c>
      <c r="F37" s="2">
        <v>301.56099999999998</v>
      </c>
      <c r="H37">
        <f t="shared" si="0"/>
        <v>49</v>
      </c>
      <c r="I37">
        <f t="shared" si="1"/>
        <v>140.52499999999998</v>
      </c>
      <c r="J37" s="2">
        <f t="shared" si="2"/>
        <v>-16.240999999999985</v>
      </c>
      <c r="M37">
        <f t="shared" si="3"/>
        <v>49</v>
      </c>
      <c r="N37" s="1">
        <f t="shared" si="4"/>
        <v>0.68873254100022474</v>
      </c>
      <c r="O37" s="2">
        <f t="shared" si="4"/>
        <v>0.19827349617025636</v>
      </c>
    </row>
    <row r="38" spans="2:15" x14ac:dyDescent="0.75">
      <c r="B38">
        <v>50</v>
      </c>
      <c r="C38" s="1">
        <v>762.62099999999998</v>
      </c>
      <c r="D38" s="1">
        <v>633.55100000000004</v>
      </c>
      <c r="E38" s="2">
        <v>287.23399999999998</v>
      </c>
      <c r="F38" s="2">
        <v>299.92</v>
      </c>
      <c r="H38">
        <f t="shared" si="0"/>
        <v>50</v>
      </c>
      <c r="I38">
        <f t="shared" si="1"/>
        <v>129.06999999999994</v>
      </c>
      <c r="J38" s="2">
        <f t="shared" si="2"/>
        <v>-12.686000000000035</v>
      </c>
      <c r="M38">
        <f t="shared" si="3"/>
        <v>50</v>
      </c>
      <c r="N38" s="1">
        <f t="shared" si="4"/>
        <v>0.65734880739072532</v>
      </c>
      <c r="O38" s="2">
        <f t="shared" si="4"/>
        <v>0.2869688880017961</v>
      </c>
    </row>
    <row r="39" spans="2:15" x14ac:dyDescent="0.75">
      <c r="B39">
        <v>51</v>
      </c>
      <c r="C39" s="1">
        <v>683.85</v>
      </c>
      <c r="D39" s="1">
        <v>602.89200000000005</v>
      </c>
      <c r="E39" s="2">
        <v>284.642</v>
      </c>
      <c r="F39" s="2">
        <v>295.11399999999998</v>
      </c>
      <c r="H39">
        <f t="shared" si="0"/>
        <v>51</v>
      </c>
      <c r="I39">
        <f t="shared" si="1"/>
        <v>80.95799999999997</v>
      </c>
      <c r="J39" s="2">
        <f t="shared" si="2"/>
        <v>-10.47199999999998</v>
      </c>
      <c r="M39">
        <f t="shared" si="3"/>
        <v>51</v>
      </c>
      <c r="N39" s="1">
        <f t="shared" si="4"/>
        <v>0.52553438648978901</v>
      </c>
      <c r="O39" s="2">
        <f t="shared" si="4"/>
        <v>0.34220703076270653</v>
      </c>
    </row>
    <row r="40" spans="2:15" x14ac:dyDescent="0.75">
      <c r="B40">
        <v>52</v>
      </c>
      <c r="C40" s="1">
        <v>714.57600000000002</v>
      </c>
      <c r="D40" s="1">
        <v>631.298</v>
      </c>
      <c r="E40" s="2">
        <v>297.86399999999998</v>
      </c>
      <c r="F40" s="2">
        <v>306.10500000000002</v>
      </c>
      <c r="H40">
        <f t="shared" si="0"/>
        <v>52</v>
      </c>
      <c r="I40">
        <f t="shared" si="1"/>
        <v>83.27800000000002</v>
      </c>
      <c r="J40" s="2">
        <f t="shared" si="2"/>
        <v>-8.2410000000000423</v>
      </c>
      <c r="M40">
        <f t="shared" si="3"/>
        <v>52</v>
      </c>
      <c r="N40" s="1">
        <f t="shared" si="4"/>
        <v>0.53189058570183956</v>
      </c>
      <c r="O40" s="2">
        <f t="shared" si="4"/>
        <v>0.39786931463785769</v>
      </c>
    </row>
    <row r="41" spans="2:15" x14ac:dyDescent="0.75">
      <c r="B41">
        <v>53</v>
      </c>
      <c r="C41" s="1">
        <v>651.32299999999998</v>
      </c>
      <c r="D41" s="1">
        <v>595.77499999999998</v>
      </c>
      <c r="E41" s="2">
        <v>299.99200000000002</v>
      </c>
      <c r="F41" s="2">
        <v>311.87700000000001</v>
      </c>
      <c r="H41">
        <f t="shared" si="0"/>
        <v>53</v>
      </c>
      <c r="I41">
        <f t="shared" si="1"/>
        <v>55.548000000000002</v>
      </c>
      <c r="J41" s="2">
        <f t="shared" si="2"/>
        <v>-11.884999999999991</v>
      </c>
      <c r="M41">
        <f t="shared" si="3"/>
        <v>53</v>
      </c>
      <c r="N41" s="1">
        <f t="shared" si="4"/>
        <v>0.45591756667159827</v>
      </c>
      <c r="O41" s="2">
        <f t="shared" si="4"/>
        <v>0.30695341932586589</v>
      </c>
    </row>
    <row r="42" spans="2:15" x14ac:dyDescent="0.75">
      <c r="B42">
        <v>54</v>
      </c>
      <c r="C42" s="1">
        <v>625.81700000000001</v>
      </c>
      <c r="D42" s="1">
        <v>602.22900000000004</v>
      </c>
      <c r="E42" s="2">
        <v>290.27999999999997</v>
      </c>
      <c r="F42" s="2">
        <v>312.2</v>
      </c>
      <c r="H42">
        <f t="shared" si="0"/>
        <v>54</v>
      </c>
      <c r="I42">
        <f t="shared" si="1"/>
        <v>23.587999999999965</v>
      </c>
      <c r="J42" s="2">
        <f t="shared" si="2"/>
        <v>-21.920000000000016</v>
      </c>
      <c r="M42">
        <f t="shared" si="3"/>
        <v>54</v>
      </c>
      <c r="N42" s="1">
        <f t="shared" si="4"/>
        <v>0.36835544304352347</v>
      </c>
      <c r="O42" s="2">
        <f t="shared" si="4"/>
        <v>5.6585414535566099E-2</v>
      </c>
    </row>
    <row r="43" spans="2:15" x14ac:dyDescent="0.75">
      <c r="B43">
        <v>55</v>
      </c>
      <c r="C43" s="1">
        <v>633.81200000000001</v>
      </c>
      <c r="D43" s="1">
        <v>640.22400000000005</v>
      </c>
      <c r="E43" s="2">
        <v>290.56200000000001</v>
      </c>
      <c r="F43" s="2">
        <v>312.04599999999999</v>
      </c>
      <c r="H43">
        <f t="shared" si="0"/>
        <v>55</v>
      </c>
      <c r="I43">
        <f t="shared" si="1"/>
        <v>-6.4120000000000346</v>
      </c>
      <c r="J43" s="2">
        <f t="shared" si="2"/>
        <v>-21.48399999999998</v>
      </c>
      <c r="M43">
        <f t="shared" si="3"/>
        <v>55</v>
      </c>
      <c r="N43" s="1">
        <f t="shared" si="4"/>
        <v>0.28616321185321558</v>
      </c>
      <c r="O43" s="2">
        <f t="shared" si="4"/>
        <v>6.7463386642051329E-2</v>
      </c>
    </row>
    <row r="44" spans="2:15" x14ac:dyDescent="0.75">
      <c r="B44">
        <v>56</v>
      </c>
      <c r="C44" s="1">
        <v>712.08600000000001</v>
      </c>
      <c r="D44" s="1">
        <v>605.53099999999995</v>
      </c>
      <c r="E44" s="2">
        <v>297.63799999999998</v>
      </c>
      <c r="F44" s="2">
        <v>313.48</v>
      </c>
      <c r="H44">
        <f t="shared" si="0"/>
        <v>56</v>
      </c>
      <c r="I44">
        <f t="shared" si="1"/>
        <v>106.55500000000006</v>
      </c>
      <c r="J44" s="2">
        <f t="shared" si="2"/>
        <v>-15.842000000000041</v>
      </c>
      <c r="M44">
        <f t="shared" si="3"/>
        <v>56</v>
      </c>
      <c r="N44" s="1">
        <f t="shared" si="4"/>
        <v>0.59566353788239956</v>
      </c>
      <c r="O44" s="2">
        <f t="shared" si="4"/>
        <v>0.20822833761632664</v>
      </c>
    </row>
  </sheetData>
  <sortState xmlns:xlrd2="http://schemas.microsoft.com/office/spreadsheetml/2017/richdata2" ref="A3:M202">
    <sortCondition ref="A3:A202"/>
  </sortState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56"/>
  <sheetViews>
    <sheetView zoomScale="80" zoomScaleNormal="80" workbookViewId="0"/>
  </sheetViews>
  <sheetFormatPr defaultRowHeight="14.75" x14ac:dyDescent="0.75"/>
  <cols>
    <col min="3" max="4" width="9.1328125" style="1"/>
    <col min="5" max="5" width="9.1328125" style="2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54</v>
      </c>
      <c r="F1" s="2"/>
      <c r="H1" t="s">
        <v>32</v>
      </c>
      <c r="I1" s="1"/>
      <c r="M1" t="s">
        <v>33</v>
      </c>
    </row>
    <row r="2" spans="1:15" x14ac:dyDescent="0.75">
      <c r="B2" t="s">
        <v>30</v>
      </c>
      <c r="C2" s="1" t="s">
        <v>26</v>
      </c>
      <c r="D2" s="1" t="s">
        <v>27</v>
      </c>
      <c r="E2" s="2" t="s">
        <v>28</v>
      </c>
      <c r="F2" s="2" t="s">
        <v>29</v>
      </c>
      <c r="H2" t="s">
        <v>30</v>
      </c>
      <c r="I2" s="1" t="s">
        <v>0</v>
      </c>
      <c r="J2" s="2" t="s">
        <v>1</v>
      </c>
      <c r="M2" t="s">
        <v>30</v>
      </c>
      <c r="N2" s="1" t="s">
        <v>0</v>
      </c>
      <c r="O2" s="2" t="s">
        <v>1</v>
      </c>
    </row>
    <row r="3" spans="1:15" x14ac:dyDescent="0.75">
      <c r="B3">
        <v>9</v>
      </c>
      <c r="C3" s="1">
        <v>628.03800000000001</v>
      </c>
      <c r="D3" s="1">
        <v>620.07500000000005</v>
      </c>
      <c r="E3" s="2">
        <v>367.50599999999997</v>
      </c>
      <c r="F3" s="2">
        <v>377.91500000000002</v>
      </c>
      <c r="H3">
        <f>B3</f>
        <v>9</v>
      </c>
      <c r="I3">
        <f>C3-D3</f>
        <v>7.9629999999999654</v>
      </c>
      <c r="J3" s="2">
        <f>E3-F3</f>
        <v>-10.409000000000049</v>
      </c>
      <c r="M3">
        <f>B3</f>
        <v>9</v>
      </c>
      <c r="N3" s="1">
        <f>(I3-MIN(I$3:I$146))/(MAX(I$3:I$146)-MIN(I$3:I$146))</f>
        <v>0.14064485225178391</v>
      </c>
      <c r="O3" s="2">
        <f>(J3-MIN(J$3:J$146))/(MAX(J$3:J$146)-MIN(J$3:J$146))</f>
        <v>0.89599243581350929</v>
      </c>
    </row>
    <row r="4" spans="1:15" x14ac:dyDescent="0.75">
      <c r="B4">
        <v>10</v>
      </c>
      <c r="C4" s="1">
        <v>617.03300000000002</v>
      </c>
      <c r="D4" s="1">
        <v>650.15700000000004</v>
      </c>
      <c r="E4" s="2">
        <v>360.34899999999999</v>
      </c>
      <c r="F4" s="2">
        <v>373.45100000000002</v>
      </c>
      <c r="H4">
        <f t="shared" ref="H4:H56" si="0">B4</f>
        <v>10</v>
      </c>
      <c r="I4">
        <f t="shared" ref="I4:I56" si="1">C4-D4</f>
        <v>-33.124000000000024</v>
      </c>
      <c r="J4" s="2">
        <f t="shared" ref="J4:J56" si="2">E4-F4</f>
        <v>-13.102000000000032</v>
      </c>
      <c r="M4">
        <f t="shared" ref="M4:M56" si="3">B4</f>
        <v>10</v>
      </c>
      <c r="N4" s="1">
        <f t="shared" ref="N4:O56" si="4">(I4-MIN(I$3:I$146))/(MAX(I$3:I$146)-MIN(I$3:I$146))</f>
        <v>2.0638309679793763E-2</v>
      </c>
      <c r="O4" s="2">
        <f t="shared" si="4"/>
        <v>0.70012364535602301</v>
      </c>
    </row>
    <row r="5" spans="1:15" x14ac:dyDescent="0.75">
      <c r="B5">
        <v>11</v>
      </c>
      <c r="C5" s="1">
        <v>627.70600000000002</v>
      </c>
      <c r="D5" s="1">
        <v>657.27599999999995</v>
      </c>
      <c r="E5" s="2">
        <v>361.81599999999997</v>
      </c>
      <c r="F5" s="2">
        <v>376.93799999999999</v>
      </c>
      <c r="H5">
        <f t="shared" si="0"/>
        <v>11</v>
      </c>
      <c r="I5">
        <f t="shared" si="1"/>
        <v>-29.569999999999936</v>
      </c>
      <c r="J5" s="2">
        <f t="shared" si="2"/>
        <v>-15.122000000000014</v>
      </c>
      <c r="M5">
        <f t="shared" si="3"/>
        <v>11</v>
      </c>
      <c r="N5" s="1">
        <f t="shared" si="4"/>
        <v>3.1018801132098959E-2</v>
      </c>
      <c r="O5" s="2">
        <f t="shared" si="4"/>
        <v>0.55320386937231669</v>
      </c>
    </row>
    <row r="6" spans="1:15" x14ac:dyDescent="0.75">
      <c r="B6">
        <v>12</v>
      </c>
      <c r="C6" s="1">
        <v>677.77800000000002</v>
      </c>
      <c r="D6" s="1">
        <v>654.39499999999998</v>
      </c>
      <c r="E6" s="2">
        <v>354.57600000000002</v>
      </c>
      <c r="F6" s="2">
        <v>363.55500000000001</v>
      </c>
      <c r="H6">
        <f t="shared" si="0"/>
        <v>12</v>
      </c>
      <c r="I6">
        <f t="shared" si="1"/>
        <v>23.383000000000038</v>
      </c>
      <c r="J6" s="2">
        <f t="shared" si="2"/>
        <v>-8.978999999999985</v>
      </c>
      <c r="M6">
        <f t="shared" si="3"/>
        <v>12</v>
      </c>
      <c r="N6" s="1">
        <f t="shared" si="4"/>
        <v>0.18568345050573523</v>
      </c>
      <c r="O6" s="2">
        <f t="shared" si="4"/>
        <v>1</v>
      </c>
    </row>
    <row r="7" spans="1:15" x14ac:dyDescent="0.75">
      <c r="B7">
        <v>13</v>
      </c>
      <c r="C7" s="1">
        <v>662.38499999999999</v>
      </c>
      <c r="D7" s="1">
        <v>638.96</v>
      </c>
      <c r="E7" s="2">
        <v>346.98599999999999</v>
      </c>
      <c r="F7" s="2">
        <v>358.48500000000001</v>
      </c>
      <c r="H7">
        <f t="shared" si="0"/>
        <v>13</v>
      </c>
      <c r="I7">
        <f t="shared" si="1"/>
        <v>23.424999999999955</v>
      </c>
      <c r="J7" s="2">
        <f t="shared" si="2"/>
        <v>-11.499000000000024</v>
      </c>
      <c r="M7">
        <f t="shared" si="3"/>
        <v>13</v>
      </c>
      <c r="N7" s="1">
        <f t="shared" si="4"/>
        <v>0.18580612373055119</v>
      </c>
      <c r="O7" s="2">
        <f t="shared" si="4"/>
        <v>0.81671394283220344</v>
      </c>
    </row>
    <row r="8" spans="1:15" x14ac:dyDescent="0.75">
      <c r="B8">
        <v>14</v>
      </c>
      <c r="C8" s="1">
        <v>630.48500000000001</v>
      </c>
      <c r="D8" s="1">
        <v>611.57799999999997</v>
      </c>
      <c r="E8" s="2">
        <v>338.471</v>
      </c>
      <c r="F8" s="2">
        <v>354.45800000000003</v>
      </c>
      <c r="H8">
        <f t="shared" si="0"/>
        <v>14</v>
      </c>
      <c r="I8">
        <f t="shared" si="1"/>
        <v>18.907000000000039</v>
      </c>
      <c r="J8" s="2">
        <f t="shared" si="2"/>
        <v>-15.987000000000023</v>
      </c>
      <c r="M8">
        <f t="shared" si="3"/>
        <v>14</v>
      </c>
      <c r="N8" s="1">
        <f t="shared" si="4"/>
        <v>0.17260998968960778</v>
      </c>
      <c r="O8" s="2">
        <f t="shared" si="4"/>
        <v>0.49029020292384712</v>
      </c>
    </row>
    <row r="9" spans="1:15" x14ac:dyDescent="0.75">
      <c r="B9">
        <v>15</v>
      </c>
      <c r="C9" s="1">
        <v>670.66700000000003</v>
      </c>
      <c r="D9" s="1">
        <v>605.33000000000004</v>
      </c>
      <c r="E9" s="2">
        <v>332.61799999999999</v>
      </c>
      <c r="F9" s="2">
        <v>343.88</v>
      </c>
      <c r="H9">
        <f t="shared" si="0"/>
        <v>15</v>
      </c>
      <c r="I9">
        <f t="shared" si="1"/>
        <v>65.336999999999989</v>
      </c>
      <c r="J9" s="2">
        <f t="shared" si="2"/>
        <v>-11.262</v>
      </c>
      <c r="M9">
        <f t="shared" si="3"/>
        <v>15</v>
      </c>
      <c r="N9" s="1">
        <f t="shared" si="4"/>
        <v>0.30822231893285984</v>
      </c>
      <c r="O9" s="2">
        <f t="shared" si="4"/>
        <v>0.83395156011346194</v>
      </c>
    </row>
    <row r="10" spans="1:15" x14ac:dyDescent="0.75">
      <c r="B10">
        <v>16</v>
      </c>
      <c r="C10" s="1">
        <v>718.31799999999998</v>
      </c>
      <c r="D10" s="1">
        <v>625.77</v>
      </c>
      <c r="E10" s="2">
        <v>326.81099999999998</v>
      </c>
      <c r="F10" s="2">
        <v>341.9</v>
      </c>
      <c r="H10">
        <f t="shared" si="0"/>
        <v>16</v>
      </c>
      <c r="I10">
        <f t="shared" si="1"/>
        <v>92.548000000000002</v>
      </c>
      <c r="J10" s="2">
        <f t="shared" si="2"/>
        <v>-15.088999999999999</v>
      </c>
      <c r="M10">
        <f t="shared" si="3"/>
        <v>16</v>
      </c>
      <c r="N10" s="1">
        <f t="shared" si="4"/>
        <v>0.38769996465842821</v>
      </c>
      <c r="O10" s="2">
        <f t="shared" si="4"/>
        <v>0.55560404393046747</v>
      </c>
    </row>
    <row r="11" spans="1:15" x14ac:dyDescent="0.75">
      <c r="B11">
        <v>17</v>
      </c>
      <c r="C11" s="1">
        <v>737.697</v>
      </c>
      <c r="D11" s="1">
        <v>632.73500000000001</v>
      </c>
      <c r="E11" s="2">
        <v>328.52600000000001</v>
      </c>
      <c r="F11" s="2">
        <v>338.17599999999999</v>
      </c>
      <c r="H11">
        <f t="shared" si="0"/>
        <v>17</v>
      </c>
      <c r="I11">
        <f t="shared" si="1"/>
        <v>104.96199999999999</v>
      </c>
      <c r="J11" s="2">
        <f t="shared" si="2"/>
        <v>-9.6499999999999773</v>
      </c>
      <c r="M11">
        <f t="shared" si="3"/>
        <v>17</v>
      </c>
      <c r="N11" s="1">
        <f t="shared" si="4"/>
        <v>0.42395866496481915</v>
      </c>
      <c r="O11" s="2">
        <f t="shared" si="4"/>
        <v>0.95119645065095704</v>
      </c>
    </row>
    <row r="12" spans="1:15" x14ac:dyDescent="0.75">
      <c r="B12">
        <v>18</v>
      </c>
      <c r="C12" s="1">
        <v>750.94399999999996</v>
      </c>
      <c r="D12" s="1">
        <v>653.745</v>
      </c>
      <c r="E12" s="2">
        <v>333</v>
      </c>
      <c r="F12" s="2">
        <v>344.37</v>
      </c>
      <c r="H12">
        <f t="shared" si="0"/>
        <v>18</v>
      </c>
      <c r="I12">
        <f t="shared" si="1"/>
        <v>97.198999999999955</v>
      </c>
      <c r="J12" s="2">
        <f t="shared" si="2"/>
        <v>-11.370000000000005</v>
      </c>
      <c r="M12">
        <f t="shared" si="3"/>
        <v>18</v>
      </c>
      <c r="N12" s="1">
        <f t="shared" si="4"/>
        <v>0.40128456391128969</v>
      </c>
      <c r="O12" s="2">
        <f t="shared" si="4"/>
        <v>0.82609644337769905</v>
      </c>
    </row>
    <row r="13" spans="1:15" x14ac:dyDescent="0.75">
      <c r="B13">
        <v>19</v>
      </c>
      <c r="C13" s="1">
        <v>795.79899999999998</v>
      </c>
      <c r="D13" s="1">
        <v>691.47500000000002</v>
      </c>
      <c r="E13" s="2">
        <v>327.58300000000003</v>
      </c>
      <c r="F13" s="2">
        <v>341.755</v>
      </c>
      <c r="H13">
        <f t="shared" si="0"/>
        <v>19</v>
      </c>
      <c r="I13">
        <f t="shared" si="1"/>
        <v>104.32399999999996</v>
      </c>
      <c r="J13" s="2">
        <f t="shared" si="2"/>
        <v>-14.171999999999969</v>
      </c>
      <c r="M13">
        <f t="shared" si="3"/>
        <v>19</v>
      </c>
      <c r="N13" s="1">
        <f t="shared" si="4"/>
        <v>0.42209520026403946</v>
      </c>
      <c r="O13" s="2">
        <f t="shared" si="4"/>
        <v>0.62229980362208348</v>
      </c>
    </row>
    <row r="14" spans="1:15" x14ac:dyDescent="0.75">
      <c r="B14">
        <v>20</v>
      </c>
      <c r="C14" s="1">
        <v>846.73699999999997</v>
      </c>
      <c r="D14" s="1">
        <v>673.73500000000001</v>
      </c>
      <c r="E14" s="2">
        <v>320.50700000000001</v>
      </c>
      <c r="F14" s="2">
        <v>338.505</v>
      </c>
      <c r="H14">
        <f t="shared" si="0"/>
        <v>20</v>
      </c>
      <c r="I14">
        <f t="shared" si="1"/>
        <v>173.00199999999995</v>
      </c>
      <c r="J14" s="2">
        <f t="shared" si="2"/>
        <v>-17.99799999999999</v>
      </c>
      <c r="M14">
        <f t="shared" si="3"/>
        <v>20</v>
      </c>
      <c r="N14" s="1">
        <f t="shared" si="4"/>
        <v>0.622689289167078</v>
      </c>
      <c r="O14" s="2">
        <f t="shared" si="4"/>
        <v>0.34402502000145541</v>
      </c>
    </row>
    <row r="15" spans="1:15" x14ac:dyDescent="0.75">
      <c r="B15">
        <v>21</v>
      </c>
      <c r="C15" s="1">
        <v>853.99300000000005</v>
      </c>
      <c r="D15" s="1">
        <v>663.31399999999996</v>
      </c>
      <c r="E15" s="2">
        <v>312.73700000000002</v>
      </c>
      <c r="F15" s="2">
        <v>328.77</v>
      </c>
      <c r="H15">
        <f t="shared" si="0"/>
        <v>21</v>
      </c>
      <c r="I15">
        <f t="shared" si="1"/>
        <v>190.67900000000009</v>
      </c>
      <c r="J15" s="2">
        <f t="shared" si="2"/>
        <v>-16.032999999999959</v>
      </c>
      <c r="M15">
        <f t="shared" si="3"/>
        <v>21</v>
      </c>
      <c r="N15" s="1">
        <f t="shared" si="4"/>
        <v>0.6743201128593671</v>
      </c>
      <c r="O15" s="2">
        <f t="shared" si="4"/>
        <v>0.48694450505491588</v>
      </c>
    </row>
    <row r="16" spans="1:15" x14ac:dyDescent="0.75">
      <c r="B16">
        <v>22</v>
      </c>
      <c r="C16" s="1">
        <v>945.803</v>
      </c>
      <c r="D16" s="1">
        <v>743.029</v>
      </c>
      <c r="E16" s="2">
        <v>302.197</v>
      </c>
      <c r="F16" s="2">
        <v>316.02499999999998</v>
      </c>
      <c r="H16">
        <f t="shared" si="0"/>
        <v>22</v>
      </c>
      <c r="I16">
        <f t="shared" si="1"/>
        <v>202.774</v>
      </c>
      <c r="J16" s="2">
        <f t="shared" si="2"/>
        <v>-13.827999999999975</v>
      </c>
      <c r="M16">
        <f t="shared" si="3"/>
        <v>22</v>
      </c>
      <c r="N16" s="1">
        <f t="shared" si="4"/>
        <v>0.70964708081536809</v>
      </c>
      <c r="O16" s="2">
        <f t="shared" si="4"/>
        <v>0.64731980507673426</v>
      </c>
    </row>
    <row r="17" spans="2:15" x14ac:dyDescent="0.75">
      <c r="B17">
        <v>23</v>
      </c>
      <c r="C17" s="1">
        <v>994.94200000000001</v>
      </c>
      <c r="D17" s="1">
        <v>692.75900000000001</v>
      </c>
      <c r="E17" s="2">
        <v>305.12200000000001</v>
      </c>
      <c r="F17" s="2">
        <v>321.18400000000003</v>
      </c>
      <c r="H17">
        <f t="shared" si="0"/>
        <v>23</v>
      </c>
      <c r="I17">
        <f t="shared" si="1"/>
        <v>302.18299999999999</v>
      </c>
      <c r="J17" s="2">
        <f t="shared" si="2"/>
        <v>-16.062000000000012</v>
      </c>
      <c r="M17">
        <f t="shared" si="3"/>
        <v>23</v>
      </c>
      <c r="N17" s="1">
        <f t="shared" si="4"/>
        <v>1</v>
      </c>
      <c r="O17" s="2">
        <f t="shared" si="4"/>
        <v>0.48483526074623501</v>
      </c>
    </row>
    <row r="18" spans="2:15" x14ac:dyDescent="0.75">
      <c r="B18">
        <v>24</v>
      </c>
      <c r="C18" s="1">
        <v>867.35299999999995</v>
      </c>
      <c r="D18" s="1">
        <v>669.46699999999998</v>
      </c>
      <c r="E18" s="2">
        <v>293.5</v>
      </c>
      <c r="F18" s="2">
        <v>308.23599999999999</v>
      </c>
      <c r="H18">
        <f t="shared" si="0"/>
        <v>24</v>
      </c>
      <c r="I18">
        <f t="shared" si="1"/>
        <v>197.88599999999997</v>
      </c>
      <c r="J18" s="2">
        <f t="shared" si="2"/>
        <v>-14.73599999999999</v>
      </c>
      <c r="M18">
        <f t="shared" si="3"/>
        <v>24</v>
      </c>
      <c r="N18" s="1">
        <f t="shared" si="4"/>
        <v>0.69537025407961484</v>
      </c>
      <c r="O18" s="2">
        <f t="shared" si="4"/>
        <v>0.58127863844643279</v>
      </c>
    </row>
    <row r="19" spans="2:15" x14ac:dyDescent="0.75">
      <c r="B19">
        <v>25</v>
      </c>
      <c r="C19" s="1">
        <v>756.94200000000001</v>
      </c>
      <c r="D19" s="1">
        <v>585.14599999999996</v>
      </c>
      <c r="E19" s="2">
        <v>287.02600000000001</v>
      </c>
      <c r="F19" s="2">
        <v>303.32100000000003</v>
      </c>
      <c r="H19">
        <f t="shared" si="0"/>
        <v>25</v>
      </c>
      <c r="I19">
        <f t="shared" si="1"/>
        <v>171.79600000000005</v>
      </c>
      <c r="J19" s="2">
        <f t="shared" si="2"/>
        <v>-16.295000000000016</v>
      </c>
      <c r="M19">
        <f t="shared" si="3"/>
        <v>25</v>
      </c>
      <c r="N19" s="1">
        <f t="shared" si="4"/>
        <v>0.61916681514021277</v>
      </c>
      <c r="O19" s="2">
        <f t="shared" si="4"/>
        <v>0.46788857371445064</v>
      </c>
    </row>
    <row r="20" spans="2:15" x14ac:dyDescent="0.75">
      <c r="B20">
        <v>26</v>
      </c>
      <c r="C20" s="1">
        <v>668.76800000000003</v>
      </c>
      <c r="D20" s="1">
        <v>583.9</v>
      </c>
      <c r="E20" s="2">
        <v>279.09699999999998</v>
      </c>
      <c r="F20" s="2">
        <v>297.50700000000001</v>
      </c>
      <c r="H20">
        <f t="shared" si="0"/>
        <v>26</v>
      </c>
      <c r="I20">
        <f t="shared" si="1"/>
        <v>84.868000000000052</v>
      </c>
      <c r="J20" s="2">
        <f t="shared" si="2"/>
        <v>-18.410000000000025</v>
      </c>
      <c r="M20">
        <f t="shared" si="3"/>
        <v>26</v>
      </c>
      <c r="N20" s="1">
        <f t="shared" si="4"/>
        <v>0.36526828926346439</v>
      </c>
      <c r="O20" s="2">
        <f t="shared" si="4"/>
        <v>0.31405920430576595</v>
      </c>
    </row>
    <row r="21" spans="2:15" x14ac:dyDescent="0.75">
      <c r="B21">
        <v>27</v>
      </c>
      <c r="C21" s="1">
        <v>586.41899999999998</v>
      </c>
      <c r="D21" s="1">
        <v>552.673</v>
      </c>
      <c r="E21" s="2">
        <v>278.82600000000002</v>
      </c>
      <c r="F21" s="2">
        <v>294.166</v>
      </c>
      <c r="H21">
        <f t="shared" si="0"/>
        <v>27</v>
      </c>
      <c r="I21">
        <f t="shared" si="1"/>
        <v>33.745999999999981</v>
      </c>
      <c r="J21" s="2">
        <f t="shared" si="2"/>
        <v>-15.339999999999975</v>
      </c>
      <c r="M21">
        <f t="shared" si="3"/>
        <v>27</v>
      </c>
      <c r="N21" s="1">
        <f t="shared" si="4"/>
        <v>0.21595160833360114</v>
      </c>
      <c r="O21" s="2">
        <f t="shared" si="4"/>
        <v>0.53734817077605801</v>
      </c>
    </row>
    <row r="22" spans="2:15" x14ac:dyDescent="0.75">
      <c r="B22">
        <v>28</v>
      </c>
      <c r="C22" s="1">
        <v>559.14300000000003</v>
      </c>
      <c r="D22" s="1">
        <v>576.48299999999995</v>
      </c>
      <c r="E22" s="2">
        <v>280.435</v>
      </c>
      <c r="F22" s="2">
        <v>297.06900000000002</v>
      </c>
      <c r="H22">
        <f t="shared" si="0"/>
        <v>28</v>
      </c>
      <c r="I22">
        <f t="shared" si="1"/>
        <v>-17.339999999999918</v>
      </c>
      <c r="J22" s="2">
        <f t="shared" si="2"/>
        <v>-16.634000000000015</v>
      </c>
      <c r="M22">
        <f t="shared" si="3"/>
        <v>28</v>
      </c>
      <c r="N22" s="1">
        <f t="shared" si="4"/>
        <v>6.6740075882152305E-2</v>
      </c>
      <c r="O22" s="2">
        <f t="shared" si="4"/>
        <v>0.44323223507164039</v>
      </c>
    </row>
    <row r="23" spans="2:15" x14ac:dyDescent="0.75">
      <c r="B23">
        <v>29</v>
      </c>
      <c r="C23" s="1">
        <v>600.01900000000001</v>
      </c>
      <c r="D23" s="1">
        <v>588.56299999999999</v>
      </c>
      <c r="E23" s="2">
        <v>287.21899999999999</v>
      </c>
      <c r="F23" s="2">
        <v>309.08</v>
      </c>
      <c r="H23">
        <f t="shared" si="0"/>
        <v>29</v>
      </c>
      <c r="I23">
        <f t="shared" si="1"/>
        <v>11.456000000000017</v>
      </c>
      <c r="J23" s="2">
        <f t="shared" si="2"/>
        <v>-21.86099999999999</v>
      </c>
      <c r="M23">
        <f t="shared" si="3"/>
        <v>29</v>
      </c>
      <c r="N23" s="1">
        <f t="shared" si="4"/>
        <v>0.15084717544899878</v>
      </c>
      <c r="O23" s="2">
        <f t="shared" si="4"/>
        <v>6.305913157320657E-2</v>
      </c>
    </row>
    <row r="24" spans="2:15" x14ac:dyDescent="0.75">
      <c r="B24">
        <v>30</v>
      </c>
      <c r="C24" s="1">
        <v>635.53499999999997</v>
      </c>
      <c r="D24" s="1">
        <v>617.779</v>
      </c>
      <c r="E24" s="2">
        <v>293.62599999999998</v>
      </c>
      <c r="F24" s="2">
        <v>313.315</v>
      </c>
      <c r="H24">
        <f t="shared" si="0"/>
        <v>30</v>
      </c>
      <c r="I24">
        <f t="shared" si="1"/>
        <v>17.755999999999972</v>
      </c>
      <c r="J24" s="2">
        <f t="shared" si="2"/>
        <v>-19.689000000000021</v>
      </c>
      <c r="M24">
        <f t="shared" si="3"/>
        <v>30</v>
      </c>
      <c r="N24" s="1">
        <f t="shared" si="4"/>
        <v>0.16924815917143005</v>
      </c>
      <c r="O24" s="2">
        <f t="shared" si="4"/>
        <v>0.2210342570368741</v>
      </c>
    </row>
    <row r="25" spans="2:15" x14ac:dyDescent="0.75">
      <c r="B25">
        <v>31</v>
      </c>
      <c r="C25" s="1">
        <v>602.71600000000001</v>
      </c>
      <c r="D25" s="1">
        <v>566.80600000000004</v>
      </c>
      <c r="E25" s="2">
        <v>271.98700000000002</v>
      </c>
      <c r="F25" s="2">
        <v>291.19400000000002</v>
      </c>
      <c r="H25">
        <f t="shared" si="0"/>
        <v>31</v>
      </c>
      <c r="I25">
        <f t="shared" si="1"/>
        <v>35.909999999999968</v>
      </c>
      <c r="J25" s="2">
        <f t="shared" si="2"/>
        <v>-19.206999999999994</v>
      </c>
      <c r="M25">
        <f t="shared" si="3"/>
        <v>31</v>
      </c>
      <c r="N25" s="1">
        <f t="shared" si="4"/>
        <v>0.22227220020270294</v>
      </c>
      <c r="O25" s="2">
        <f t="shared" si="4"/>
        <v>0.25609135209833506</v>
      </c>
    </row>
    <row r="26" spans="2:15" x14ac:dyDescent="0.75">
      <c r="B26">
        <v>32</v>
      </c>
      <c r="C26" s="1">
        <v>619.90300000000002</v>
      </c>
      <c r="D26" s="1">
        <v>619.91</v>
      </c>
      <c r="E26" s="2">
        <v>276.98099999999999</v>
      </c>
      <c r="F26" s="2">
        <v>295.25099999999998</v>
      </c>
      <c r="H26">
        <f t="shared" si="0"/>
        <v>32</v>
      </c>
      <c r="I26">
        <f t="shared" si="1"/>
        <v>-6.9999999999481588E-3</v>
      </c>
      <c r="J26" s="2">
        <f t="shared" si="2"/>
        <v>-18.269999999999982</v>
      </c>
      <c r="M26">
        <f t="shared" si="3"/>
        <v>32</v>
      </c>
      <c r="N26" s="1">
        <f t="shared" si="4"/>
        <v>0.11736614744737495</v>
      </c>
      <c r="O26" s="2">
        <f t="shared" si="4"/>
        <v>0.32424176303731322</v>
      </c>
    </row>
    <row r="27" spans="2:15" x14ac:dyDescent="0.75">
      <c r="B27">
        <v>33</v>
      </c>
      <c r="C27" s="1">
        <v>558.09100000000001</v>
      </c>
      <c r="D27" s="1">
        <v>569.70000000000005</v>
      </c>
      <c r="E27" s="2">
        <v>272.55200000000002</v>
      </c>
      <c r="F27" s="2">
        <v>290.63799999999998</v>
      </c>
      <c r="H27">
        <f t="shared" si="0"/>
        <v>33</v>
      </c>
      <c r="I27">
        <f t="shared" si="1"/>
        <v>-11.609000000000037</v>
      </c>
      <c r="J27" s="2">
        <f t="shared" si="2"/>
        <v>-18.085999999999956</v>
      </c>
      <c r="M27">
        <f t="shared" si="3"/>
        <v>33</v>
      </c>
      <c r="N27" s="1">
        <f t="shared" si="4"/>
        <v>8.3479129487430415E-2</v>
      </c>
      <c r="O27" s="2">
        <f t="shared" si="4"/>
        <v>0.33762455451305873</v>
      </c>
    </row>
    <row r="28" spans="2:15" x14ac:dyDescent="0.75">
      <c r="B28">
        <v>34</v>
      </c>
      <c r="C28" s="1">
        <v>598.97400000000005</v>
      </c>
      <c r="D28" s="1">
        <v>595.19000000000005</v>
      </c>
      <c r="E28" s="2">
        <v>270.68200000000002</v>
      </c>
      <c r="F28" s="2">
        <v>286.27100000000002</v>
      </c>
      <c r="H28">
        <f t="shared" si="0"/>
        <v>34</v>
      </c>
      <c r="I28">
        <f t="shared" si="1"/>
        <v>3.7839999999999918</v>
      </c>
      <c r="J28" s="2">
        <f t="shared" si="2"/>
        <v>-15.588999999999999</v>
      </c>
      <c r="M28">
        <f t="shared" si="3"/>
        <v>34</v>
      </c>
      <c r="N28" s="1">
        <f t="shared" si="4"/>
        <v>0.12843886638257118</v>
      </c>
      <c r="O28" s="2">
        <f t="shared" si="4"/>
        <v>0.51923776274638134</v>
      </c>
    </row>
    <row r="29" spans="2:15" x14ac:dyDescent="0.75">
      <c r="B29">
        <v>35</v>
      </c>
      <c r="C29" s="1">
        <v>548.55799999999999</v>
      </c>
      <c r="D29" s="1">
        <v>588.74800000000005</v>
      </c>
      <c r="E29" s="2">
        <v>266.79899999999998</v>
      </c>
      <c r="F29" s="2">
        <v>284.25700000000001</v>
      </c>
      <c r="H29">
        <f t="shared" si="0"/>
        <v>35</v>
      </c>
      <c r="I29">
        <f t="shared" si="1"/>
        <v>-40.190000000000055</v>
      </c>
      <c r="J29" s="2">
        <f t="shared" si="2"/>
        <v>-17.458000000000027</v>
      </c>
      <c r="M29">
        <f t="shared" si="3"/>
        <v>35</v>
      </c>
      <c r="N29" s="1">
        <f t="shared" si="4"/>
        <v>0</v>
      </c>
      <c r="O29" s="2">
        <f t="shared" si="4"/>
        <v>0.38330060368026569</v>
      </c>
    </row>
    <row r="30" spans="2:15" x14ac:dyDescent="0.75">
      <c r="B30">
        <v>36</v>
      </c>
      <c r="C30" s="1">
        <v>605.49</v>
      </c>
      <c r="D30" s="1">
        <v>557.62400000000002</v>
      </c>
      <c r="E30" s="2">
        <v>272.70100000000002</v>
      </c>
      <c r="F30" s="2">
        <v>283.197</v>
      </c>
      <c r="H30">
        <f t="shared" si="0"/>
        <v>36</v>
      </c>
      <c r="I30">
        <f t="shared" si="1"/>
        <v>47.865999999999985</v>
      </c>
      <c r="J30" s="2">
        <f t="shared" si="2"/>
        <v>-10.495999999999981</v>
      </c>
      <c r="M30">
        <f t="shared" si="3"/>
        <v>36</v>
      </c>
      <c r="N30" s="1">
        <f t="shared" si="4"/>
        <v>0.2571931782003839</v>
      </c>
      <c r="O30" s="2">
        <f t="shared" si="4"/>
        <v>0.88966470288748323</v>
      </c>
    </row>
    <row r="31" spans="2:15" x14ac:dyDescent="0.75">
      <c r="B31">
        <v>37</v>
      </c>
      <c r="C31" s="1">
        <v>536.26700000000005</v>
      </c>
      <c r="D31" s="1">
        <v>557.98099999999999</v>
      </c>
      <c r="E31" s="2">
        <v>273.59300000000002</v>
      </c>
      <c r="F31" s="2">
        <v>294.596</v>
      </c>
      <c r="H31">
        <f t="shared" si="0"/>
        <v>37</v>
      </c>
      <c r="I31">
        <f t="shared" si="1"/>
        <v>-21.713999999999942</v>
      </c>
      <c r="J31" s="2">
        <f t="shared" si="2"/>
        <v>-21.002999999999986</v>
      </c>
      <c r="M31">
        <f t="shared" si="3"/>
        <v>37</v>
      </c>
      <c r="N31" s="1">
        <f t="shared" si="4"/>
        <v>5.3964535754864172E-2</v>
      </c>
      <c r="O31" s="2">
        <f t="shared" si="4"/>
        <v>0.12546367008509854</v>
      </c>
    </row>
    <row r="32" spans="2:15" x14ac:dyDescent="0.75">
      <c r="B32">
        <v>38</v>
      </c>
      <c r="C32" s="1">
        <v>549.476</v>
      </c>
      <c r="D32" s="1">
        <v>561.75400000000002</v>
      </c>
      <c r="E32" s="2">
        <v>271.53800000000001</v>
      </c>
      <c r="F32" s="2">
        <v>294.26600000000002</v>
      </c>
      <c r="H32">
        <f t="shared" si="0"/>
        <v>38</v>
      </c>
      <c r="I32">
        <f t="shared" si="1"/>
        <v>-12.27800000000002</v>
      </c>
      <c r="J32" s="2">
        <f t="shared" si="2"/>
        <v>-22.728000000000009</v>
      </c>
      <c r="M32">
        <f t="shared" si="3"/>
        <v>38</v>
      </c>
      <c r="N32" s="1">
        <f t="shared" si="4"/>
        <v>8.1525120263572282E-2</v>
      </c>
      <c r="O32" s="2">
        <f t="shared" si="4"/>
        <v>0</v>
      </c>
    </row>
    <row r="33" spans="2:15" x14ac:dyDescent="0.75">
      <c r="B33">
        <v>39</v>
      </c>
      <c r="C33" s="1">
        <v>571.86300000000006</v>
      </c>
      <c r="D33" s="1">
        <v>555.15300000000002</v>
      </c>
      <c r="E33" s="2">
        <v>277.05900000000003</v>
      </c>
      <c r="F33" s="2">
        <v>295.077</v>
      </c>
      <c r="H33">
        <f t="shared" si="0"/>
        <v>39</v>
      </c>
      <c r="I33">
        <f t="shared" si="1"/>
        <v>16.710000000000036</v>
      </c>
      <c r="J33" s="2">
        <f t="shared" si="2"/>
        <v>-18.017999999999972</v>
      </c>
      <c r="M33">
        <f t="shared" si="3"/>
        <v>39</v>
      </c>
      <c r="N33" s="1">
        <f t="shared" si="4"/>
        <v>0.16619301171529322</v>
      </c>
      <c r="O33" s="2">
        <f t="shared" si="4"/>
        <v>0.34257036875409325</v>
      </c>
    </row>
    <row r="34" spans="2:15" x14ac:dyDescent="0.75">
      <c r="B34">
        <v>40</v>
      </c>
      <c r="C34" s="1">
        <v>557.25400000000002</v>
      </c>
      <c r="D34" s="1">
        <v>554.26</v>
      </c>
      <c r="E34" s="2">
        <v>274.197</v>
      </c>
      <c r="F34" s="2">
        <v>293.83999999999997</v>
      </c>
      <c r="H34">
        <f t="shared" si="0"/>
        <v>40</v>
      </c>
      <c r="I34">
        <f t="shared" si="1"/>
        <v>2.9940000000000282</v>
      </c>
      <c r="J34" s="2">
        <f t="shared" si="2"/>
        <v>-19.642999999999972</v>
      </c>
      <c r="M34">
        <f t="shared" si="3"/>
        <v>40</v>
      </c>
      <c r="N34" s="1">
        <f t="shared" si="4"/>
        <v>0.12613144143959973</v>
      </c>
      <c r="O34" s="2">
        <f t="shared" si="4"/>
        <v>0.22437995490581358</v>
      </c>
    </row>
    <row r="35" spans="2:15" x14ac:dyDescent="0.75">
      <c r="B35">
        <v>41</v>
      </c>
      <c r="C35" s="1">
        <v>553.15800000000002</v>
      </c>
      <c r="D35" s="1">
        <v>523.178</v>
      </c>
      <c r="E35" s="2">
        <v>272.69900000000001</v>
      </c>
      <c r="F35" s="2">
        <v>287.60899999999998</v>
      </c>
      <c r="H35">
        <f t="shared" si="0"/>
        <v>41</v>
      </c>
      <c r="I35">
        <f t="shared" si="1"/>
        <v>29.980000000000018</v>
      </c>
      <c r="J35" s="2">
        <f t="shared" si="2"/>
        <v>-14.909999999999968</v>
      </c>
      <c r="M35">
        <f t="shared" si="3"/>
        <v>41</v>
      </c>
      <c r="N35" s="1">
        <f t="shared" si="4"/>
        <v>0.20495190917508116</v>
      </c>
      <c r="O35" s="2">
        <f t="shared" si="4"/>
        <v>0.56862317259437245</v>
      </c>
    </row>
    <row r="36" spans="2:15" x14ac:dyDescent="0.75">
      <c r="B36">
        <v>42</v>
      </c>
      <c r="C36" s="1">
        <v>528.23</v>
      </c>
      <c r="D36" s="1">
        <v>550.14700000000005</v>
      </c>
      <c r="E36" s="2">
        <v>270.84500000000003</v>
      </c>
      <c r="F36" s="2">
        <v>283.93099999999998</v>
      </c>
      <c r="H36">
        <f t="shared" si="0"/>
        <v>42</v>
      </c>
      <c r="I36">
        <f t="shared" si="1"/>
        <v>-21.91700000000003</v>
      </c>
      <c r="J36" s="2">
        <f t="shared" si="2"/>
        <v>-13.085999999999956</v>
      </c>
      <c r="M36">
        <f t="shared" si="3"/>
        <v>42</v>
      </c>
      <c r="N36" s="1">
        <f t="shared" si="4"/>
        <v>5.3371615168252236E-2</v>
      </c>
      <c r="O36" s="2">
        <f t="shared" si="4"/>
        <v>0.70128736635391931</v>
      </c>
    </row>
    <row r="37" spans="2:15" x14ac:dyDescent="0.75">
      <c r="B37">
        <v>43</v>
      </c>
      <c r="C37" s="1">
        <v>518.80799999999999</v>
      </c>
      <c r="D37" s="1">
        <v>527.33799999999997</v>
      </c>
      <c r="E37" s="2">
        <v>272.65600000000001</v>
      </c>
      <c r="F37" s="2">
        <v>287.601</v>
      </c>
      <c r="H37">
        <f t="shared" si="0"/>
        <v>43</v>
      </c>
      <c r="I37">
        <f t="shared" si="1"/>
        <v>-8.5299999999999727</v>
      </c>
      <c r="J37" s="2">
        <f t="shared" si="2"/>
        <v>-14.944999999999993</v>
      </c>
      <c r="M37">
        <f t="shared" si="3"/>
        <v>43</v>
      </c>
      <c r="N37" s="1">
        <f t="shared" si="4"/>
        <v>9.2472245182885562E-2</v>
      </c>
      <c r="O37" s="2">
        <f t="shared" si="4"/>
        <v>0.56607753291148466</v>
      </c>
    </row>
    <row r="38" spans="2:15" x14ac:dyDescent="0.75">
      <c r="B38">
        <v>44</v>
      </c>
      <c r="C38" s="1">
        <v>506.49</v>
      </c>
      <c r="D38" s="1">
        <v>502.18</v>
      </c>
      <c r="E38" s="2">
        <v>261.49</v>
      </c>
      <c r="F38" s="2">
        <v>273.791</v>
      </c>
      <c r="H38">
        <f t="shared" si="0"/>
        <v>44</v>
      </c>
      <c r="I38">
        <f t="shared" si="1"/>
        <v>4.3100000000000023</v>
      </c>
      <c r="J38" s="2">
        <f t="shared" si="2"/>
        <v>-12.300999999999988</v>
      </c>
      <c r="M38">
        <f t="shared" si="3"/>
        <v>44</v>
      </c>
      <c r="N38" s="1">
        <f t="shared" si="4"/>
        <v>0.12997520248384087</v>
      </c>
      <c r="O38" s="2">
        <f t="shared" si="4"/>
        <v>0.75838242781293208</v>
      </c>
    </row>
    <row r="39" spans="2:15" x14ac:dyDescent="0.75">
      <c r="B39">
        <v>45</v>
      </c>
      <c r="C39" s="1">
        <v>453.91</v>
      </c>
      <c r="D39" s="1">
        <v>429.80599999999998</v>
      </c>
      <c r="E39" s="2">
        <v>255.96600000000001</v>
      </c>
      <c r="F39" s="2">
        <v>272.32799999999997</v>
      </c>
      <c r="H39">
        <f t="shared" si="0"/>
        <v>45</v>
      </c>
      <c r="I39">
        <f t="shared" si="1"/>
        <v>24.104000000000042</v>
      </c>
      <c r="J39" s="2">
        <f t="shared" si="2"/>
        <v>-16.361999999999966</v>
      </c>
      <c r="M39">
        <f t="shared" si="3"/>
        <v>45</v>
      </c>
      <c r="N39" s="1">
        <f t="shared" si="4"/>
        <v>0.18778934086508015</v>
      </c>
      <c r="O39" s="2">
        <f t="shared" si="4"/>
        <v>0.46301549203578668</v>
      </c>
    </row>
    <row r="40" spans="2:15" x14ac:dyDescent="0.75">
      <c r="B40">
        <v>46</v>
      </c>
      <c r="C40" s="1">
        <v>483.971</v>
      </c>
      <c r="D40" s="1">
        <v>462.08199999999999</v>
      </c>
      <c r="E40" s="2">
        <v>258.77100000000002</v>
      </c>
      <c r="F40" s="2">
        <v>274.25</v>
      </c>
      <c r="H40">
        <f t="shared" si="0"/>
        <v>46</v>
      </c>
      <c r="I40">
        <f t="shared" si="1"/>
        <v>21.88900000000001</v>
      </c>
      <c r="J40" s="2">
        <f t="shared" si="2"/>
        <v>-15.478999999999985</v>
      </c>
      <c r="M40">
        <f t="shared" si="3"/>
        <v>46</v>
      </c>
      <c r="N40" s="1">
        <f t="shared" si="4"/>
        <v>0.18131978865155854</v>
      </c>
      <c r="O40" s="2">
        <f t="shared" si="4"/>
        <v>0.52723834460688135</v>
      </c>
    </row>
    <row r="41" spans="2:15" x14ac:dyDescent="0.75">
      <c r="B41">
        <v>47</v>
      </c>
      <c r="C41" s="1">
        <v>450.58100000000002</v>
      </c>
      <c r="D41" s="1">
        <v>415.81</v>
      </c>
      <c r="E41" s="2">
        <v>270.642</v>
      </c>
      <c r="F41" s="2">
        <v>280.25</v>
      </c>
      <c r="H41">
        <f t="shared" si="0"/>
        <v>47</v>
      </c>
      <c r="I41">
        <f t="shared" si="1"/>
        <v>34.771000000000015</v>
      </c>
      <c r="J41" s="2">
        <f t="shared" si="2"/>
        <v>-9.6080000000000041</v>
      </c>
      <c r="M41">
        <f t="shared" si="3"/>
        <v>47</v>
      </c>
      <c r="N41" s="1">
        <f t="shared" si="4"/>
        <v>0.21894541917733015</v>
      </c>
      <c r="O41" s="2">
        <f t="shared" si="4"/>
        <v>0.95425121827041837</v>
      </c>
    </row>
    <row r="42" spans="2:15" x14ac:dyDescent="0.75">
      <c r="B42">
        <v>48</v>
      </c>
      <c r="C42" s="1">
        <v>437.45699999999999</v>
      </c>
      <c r="D42" s="1">
        <v>405.67899999999997</v>
      </c>
      <c r="E42" s="2">
        <v>258.221</v>
      </c>
      <c r="F42" s="2">
        <v>274.89800000000002</v>
      </c>
      <c r="H42">
        <f t="shared" si="0"/>
        <v>48</v>
      </c>
      <c r="I42">
        <f t="shared" si="1"/>
        <v>31.77800000000002</v>
      </c>
      <c r="J42" s="2">
        <f t="shared" si="2"/>
        <v>-16.677000000000021</v>
      </c>
      <c r="M42">
        <f t="shared" si="3"/>
        <v>48</v>
      </c>
      <c r="N42" s="1">
        <f t="shared" si="4"/>
        <v>0.21020349151364173</v>
      </c>
      <c r="O42" s="2">
        <f t="shared" si="4"/>
        <v>0.4401047348898085</v>
      </c>
    </row>
    <row r="43" spans="2:15" x14ac:dyDescent="0.75">
      <c r="B43">
        <v>49</v>
      </c>
      <c r="C43" s="1">
        <v>409.40899999999999</v>
      </c>
      <c r="D43" s="1">
        <v>413.39400000000001</v>
      </c>
      <c r="E43" s="2">
        <v>251.87100000000001</v>
      </c>
      <c r="F43" s="2">
        <v>265.649</v>
      </c>
      <c r="H43">
        <f t="shared" si="0"/>
        <v>49</v>
      </c>
      <c r="I43">
        <f t="shared" si="1"/>
        <v>-3.9850000000000136</v>
      </c>
      <c r="J43" s="2">
        <f t="shared" si="2"/>
        <v>-13.777999999999992</v>
      </c>
      <c r="M43">
        <f t="shared" si="3"/>
        <v>49</v>
      </c>
      <c r="N43" s="1">
        <f t="shared" si="4"/>
        <v>0.10574724058263951</v>
      </c>
      <c r="O43" s="2">
        <f t="shared" si="4"/>
        <v>0.65095643319514163</v>
      </c>
    </row>
    <row r="44" spans="2:15" x14ac:dyDescent="0.75">
      <c r="B44">
        <v>50</v>
      </c>
      <c r="C44" s="1">
        <v>417.75</v>
      </c>
      <c r="D44" s="1">
        <v>420.65800000000002</v>
      </c>
      <c r="E44" s="2">
        <v>253.227</v>
      </c>
      <c r="F44" s="2">
        <v>272.34800000000001</v>
      </c>
      <c r="H44">
        <f t="shared" si="0"/>
        <v>50</v>
      </c>
      <c r="I44">
        <f t="shared" si="1"/>
        <v>-2.9080000000000155</v>
      </c>
      <c r="J44" s="2">
        <f t="shared" si="2"/>
        <v>-19.121000000000009</v>
      </c>
      <c r="M44">
        <f t="shared" si="3"/>
        <v>50</v>
      </c>
      <c r="N44" s="1">
        <f t="shared" si="4"/>
        <v>0.10889293256185516</v>
      </c>
      <c r="O44" s="2">
        <f t="shared" si="4"/>
        <v>0.26234635246199672</v>
      </c>
    </row>
    <row r="45" spans="2:15" x14ac:dyDescent="0.75">
      <c r="B45">
        <v>51</v>
      </c>
      <c r="C45" s="1">
        <v>465.80700000000002</v>
      </c>
      <c r="D45" s="1">
        <v>406.23</v>
      </c>
      <c r="E45" s="2">
        <v>263.93299999999999</v>
      </c>
      <c r="F45" s="2">
        <v>274.51299999999998</v>
      </c>
      <c r="H45">
        <f t="shared" si="0"/>
        <v>51</v>
      </c>
      <c r="I45">
        <f t="shared" si="1"/>
        <v>59.576999999999998</v>
      </c>
      <c r="J45" s="2">
        <f t="shared" si="2"/>
        <v>-10.579999999999984</v>
      </c>
      <c r="M45">
        <f t="shared" si="3"/>
        <v>51</v>
      </c>
      <c r="N45" s="1">
        <f t="shared" si="4"/>
        <v>0.29139856238663692</v>
      </c>
      <c r="O45" s="2">
        <f t="shared" si="4"/>
        <v>0.88355516764855657</v>
      </c>
    </row>
    <row r="46" spans="2:15" x14ac:dyDescent="0.75">
      <c r="B46">
        <v>52</v>
      </c>
      <c r="C46" s="1">
        <v>411.07799999999997</v>
      </c>
      <c r="D46" s="1">
        <v>393.58300000000003</v>
      </c>
      <c r="E46" s="2">
        <v>262.97699999999998</v>
      </c>
      <c r="F46" s="2">
        <v>275.767</v>
      </c>
      <c r="H46">
        <f t="shared" si="0"/>
        <v>52</v>
      </c>
      <c r="I46">
        <f t="shared" si="1"/>
        <v>17.494999999999948</v>
      </c>
      <c r="J46" s="2">
        <f t="shared" si="2"/>
        <v>-12.79000000000002</v>
      </c>
      <c r="M46">
        <f t="shared" si="3"/>
        <v>52</v>
      </c>
      <c r="N46" s="1">
        <f t="shared" si="4"/>
        <v>0.16848583270292924</v>
      </c>
      <c r="O46" s="2">
        <f t="shared" si="4"/>
        <v>0.7228162048148935</v>
      </c>
    </row>
    <row r="47" spans="2:15" x14ac:dyDescent="0.75">
      <c r="B47">
        <v>53</v>
      </c>
      <c r="C47" s="1">
        <v>420.298</v>
      </c>
      <c r="D47" s="1">
        <v>395.89800000000002</v>
      </c>
      <c r="E47" s="2">
        <v>261.31400000000002</v>
      </c>
      <c r="F47" s="2">
        <v>281.39499999999998</v>
      </c>
      <c r="H47">
        <f t="shared" si="0"/>
        <v>53</v>
      </c>
      <c r="I47">
        <f t="shared" si="1"/>
        <v>24.399999999999977</v>
      </c>
      <c r="J47" s="2">
        <f t="shared" si="2"/>
        <v>-20.08099999999996</v>
      </c>
      <c r="M47">
        <f t="shared" si="3"/>
        <v>53</v>
      </c>
      <c r="N47" s="1">
        <f t="shared" si="4"/>
        <v>0.18865389502092753</v>
      </c>
      <c r="O47" s="2">
        <f t="shared" si="4"/>
        <v>0.19252309258855507</v>
      </c>
    </row>
    <row r="48" spans="2:15" x14ac:dyDescent="0.75">
      <c r="B48">
        <v>54</v>
      </c>
      <c r="C48" s="1">
        <v>387.09199999999998</v>
      </c>
      <c r="D48" s="1">
        <v>365.18200000000002</v>
      </c>
      <c r="E48" s="2">
        <v>268.50799999999998</v>
      </c>
      <c r="F48" s="2">
        <v>284.19900000000001</v>
      </c>
      <c r="H48">
        <f t="shared" si="0"/>
        <v>54</v>
      </c>
      <c r="I48">
        <f t="shared" si="1"/>
        <v>21.909999999999968</v>
      </c>
      <c r="J48" s="2">
        <f t="shared" si="2"/>
        <v>-15.691000000000031</v>
      </c>
      <c r="M48">
        <f t="shared" si="3"/>
        <v>54</v>
      </c>
      <c r="N48" s="1">
        <f t="shared" si="4"/>
        <v>0.18138112526396655</v>
      </c>
      <c r="O48" s="2">
        <f t="shared" si="4"/>
        <v>0.51181904138482548</v>
      </c>
    </row>
    <row r="49" spans="2:15" x14ac:dyDescent="0.75">
      <c r="B49">
        <v>55</v>
      </c>
      <c r="C49" s="1">
        <v>422.51600000000002</v>
      </c>
      <c r="D49" s="1">
        <v>387.745</v>
      </c>
      <c r="E49" s="2">
        <v>269.71100000000001</v>
      </c>
      <c r="F49" s="2">
        <v>282.66800000000001</v>
      </c>
      <c r="H49">
        <f t="shared" si="0"/>
        <v>55</v>
      </c>
      <c r="I49">
        <f t="shared" si="1"/>
        <v>34.771000000000015</v>
      </c>
      <c r="J49" s="2">
        <f t="shared" si="2"/>
        <v>-12.956999999999994</v>
      </c>
      <c r="M49">
        <f t="shared" si="3"/>
        <v>55</v>
      </c>
      <c r="N49" s="1">
        <f t="shared" si="4"/>
        <v>0.21894541917733015</v>
      </c>
      <c r="O49" s="2">
        <f t="shared" si="4"/>
        <v>0.7106698668994107</v>
      </c>
    </row>
    <row r="50" spans="2:15" x14ac:dyDescent="0.75">
      <c r="B50">
        <v>56</v>
      </c>
      <c r="C50" s="1">
        <v>369.90899999999999</v>
      </c>
      <c r="D50" s="1">
        <v>326.62099999999998</v>
      </c>
      <c r="E50" s="2">
        <v>260.959</v>
      </c>
      <c r="F50" s="2">
        <v>281.904</v>
      </c>
      <c r="H50">
        <f t="shared" si="0"/>
        <v>56</v>
      </c>
      <c r="I50">
        <f t="shared" si="1"/>
        <v>43.288000000000011</v>
      </c>
      <c r="J50" s="2">
        <f t="shared" si="2"/>
        <v>-20.944999999999993</v>
      </c>
      <c r="M50">
        <f t="shared" si="3"/>
        <v>56</v>
      </c>
      <c r="N50" s="1">
        <f t="shared" si="4"/>
        <v>0.24382179669541715</v>
      </c>
      <c r="O50" s="2">
        <f t="shared" si="4"/>
        <v>0.12968215870245198</v>
      </c>
    </row>
    <row r="51" spans="2:15" x14ac:dyDescent="0.75">
      <c r="B51">
        <v>57</v>
      </c>
      <c r="C51" s="1">
        <v>409.04700000000003</v>
      </c>
      <c r="D51" s="1">
        <v>349.84199999999998</v>
      </c>
      <c r="E51" s="2">
        <v>275.18900000000002</v>
      </c>
      <c r="F51" s="2">
        <v>286.89100000000002</v>
      </c>
      <c r="H51">
        <f t="shared" si="0"/>
        <v>57</v>
      </c>
      <c r="I51">
        <f t="shared" si="1"/>
        <v>59.205000000000041</v>
      </c>
      <c r="J51" s="2">
        <f t="shared" si="2"/>
        <v>-11.701999999999998</v>
      </c>
      <c r="M51">
        <f t="shared" si="3"/>
        <v>57</v>
      </c>
      <c r="N51" s="1">
        <f t="shared" si="4"/>
        <v>0.29031202810969348</v>
      </c>
      <c r="O51" s="2">
        <f t="shared" si="4"/>
        <v>0.80194923267146645</v>
      </c>
    </row>
    <row r="52" spans="2:15" x14ac:dyDescent="0.75">
      <c r="B52">
        <v>58</v>
      </c>
      <c r="C52" s="1">
        <v>371.03800000000001</v>
      </c>
      <c r="D52" s="1">
        <v>334.04300000000001</v>
      </c>
      <c r="E52" s="2">
        <v>252.208</v>
      </c>
      <c r="F52" s="2">
        <v>272.04300000000001</v>
      </c>
      <c r="H52">
        <f t="shared" si="0"/>
        <v>58</v>
      </c>
      <c r="I52">
        <f t="shared" si="1"/>
        <v>36.995000000000005</v>
      </c>
      <c r="J52" s="2">
        <f t="shared" si="2"/>
        <v>-19.835000000000008</v>
      </c>
      <c r="M52">
        <f t="shared" si="3"/>
        <v>58</v>
      </c>
      <c r="N52" s="1">
        <f t="shared" si="4"/>
        <v>0.2254412585104551</v>
      </c>
      <c r="O52" s="2">
        <f t="shared" si="4"/>
        <v>0.21041530293112196</v>
      </c>
    </row>
    <row r="53" spans="2:15" x14ac:dyDescent="0.75">
      <c r="B53">
        <v>59</v>
      </c>
      <c r="C53" s="1">
        <v>366.49099999999999</v>
      </c>
      <c r="D53" s="1">
        <v>353.61500000000001</v>
      </c>
      <c r="E53" s="2">
        <v>254.32499999999999</v>
      </c>
      <c r="F53" s="2">
        <v>270.25400000000002</v>
      </c>
      <c r="H53">
        <f t="shared" si="0"/>
        <v>59</v>
      </c>
      <c r="I53">
        <f t="shared" si="1"/>
        <v>12.875999999999976</v>
      </c>
      <c r="J53" s="2">
        <f t="shared" si="2"/>
        <v>-15.92900000000003</v>
      </c>
      <c r="M53">
        <f t="shared" si="3"/>
        <v>59</v>
      </c>
      <c r="N53" s="1">
        <f t="shared" si="4"/>
        <v>0.15499469876421337</v>
      </c>
      <c r="O53" s="2">
        <f t="shared" si="4"/>
        <v>0.49450869154120058</v>
      </c>
    </row>
    <row r="54" spans="2:15" x14ac:dyDescent="0.75">
      <c r="B54">
        <v>60</v>
      </c>
      <c r="C54" s="1">
        <v>351.697</v>
      </c>
      <c r="D54" s="1">
        <v>325.81200000000001</v>
      </c>
      <c r="E54" s="2">
        <v>256.42200000000003</v>
      </c>
      <c r="F54" s="2">
        <v>276.50900000000001</v>
      </c>
      <c r="H54">
        <f t="shared" si="0"/>
        <v>60</v>
      </c>
      <c r="I54">
        <f t="shared" si="1"/>
        <v>25.884999999999991</v>
      </c>
      <c r="J54" s="2">
        <f t="shared" si="2"/>
        <v>-20.086999999999989</v>
      </c>
      <c r="M54">
        <f t="shared" si="3"/>
        <v>60</v>
      </c>
      <c r="N54" s="1">
        <f t="shared" si="4"/>
        <v>0.19299126975550068</v>
      </c>
      <c r="O54" s="2">
        <f t="shared" si="4"/>
        <v>0.19208669721434396</v>
      </c>
    </row>
    <row r="55" spans="2:15" x14ac:dyDescent="0.75">
      <c r="B55">
        <v>61</v>
      </c>
      <c r="C55" s="1">
        <v>382.13400000000001</v>
      </c>
      <c r="D55" s="1">
        <v>339.54199999999997</v>
      </c>
      <c r="E55" s="2">
        <v>255.49100000000001</v>
      </c>
      <c r="F55" s="2">
        <v>270.67899999999997</v>
      </c>
      <c r="H55">
        <f t="shared" si="0"/>
        <v>61</v>
      </c>
      <c r="I55">
        <f t="shared" si="1"/>
        <v>42.592000000000041</v>
      </c>
      <c r="J55" s="2">
        <f t="shared" si="2"/>
        <v>-15.18799999999996</v>
      </c>
      <c r="M55">
        <f t="shared" si="3"/>
        <v>61</v>
      </c>
      <c r="N55" s="1">
        <f t="shared" si="4"/>
        <v>0.24178892611274863</v>
      </c>
      <c r="O55" s="2">
        <f t="shared" si="4"/>
        <v>0.54840352025602124</v>
      </c>
    </row>
    <row r="56" spans="2:15" x14ac:dyDescent="0.75">
      <c r="B56">
        <v>62</v>
      </c>
      <c r="C56" s="1">
        <v>343.822</v>
      </c>
      <c r="D56" s="1">
        <v>311.358</v>
      </c>
      <c r="E56" s="2">
        <v>246.327</v>
      </c>
      <c r="F56" s="2">
        <v>260.358</v>
      </c>
      <c r="H56">
        <f t="shared" si="0"/>
        <v>62</v>
      </c>
      <c r="I56">
        <f t="shared" si="1"/>
        <v>32.463999999999999</v>
      </c>
      <c r="J56" s="2">
        <f t="shared" si="2"/>
        <v>-14.031000000000006</v>
      </c>
      <c r="M56">
        <f t="shared" si="3"/>
        <v>62</v>
      </c>
      <c r="N56" s="1">
        <f t="shared" si="4"/>
        <v>0.21220715418563976</v>
      </c>
      <c r="O56" s="2">
        <f t="shared" si="4"/>
        <v>0.63255509491599304</v>
      </c>
    </row>
  </sheetData>
  <sortState xmlns:xlrd2="http://schemas.microsoft.com/office/spreadsheetml/2017/richdata2" ref="A3:M202">
    <sortCondition ref="A3:A202"/>
  </sortState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57"/>
  <sheetViews>
    <sheetView zoomScale="80" zoomScaleNormal="80" workbookViewId="0"/>
  </sheetViews>
  <sheetFormatPr defaultRowHeight="14.75" x14ac:dyDescent="0.75"/>
  <cols>
    <col min="3" max="4" width="9.1328125" style="1"/>
    <col min="5" max="5" width="9.1328125" style="2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55</v>
      </c>
      <c r="F1" s="2"/>
      <c r="H1" t="s">
        <v>32</v>
      </c>
      <c r="I1" s="1"/>
      <c r="M1" t="s">
        <v>33</v>
      </c>
    </row>
    <row r="2" spans="1:15" x14ac:dyDescent="0.75">
      <c r="B2" t="s">
        <v>30</v>
      </c>
      <c r="C2" s="1" t="s">
        <v>26</v>
      </c>
      <c r="D2" s="1" t="s">
        <v>27</v>
      </c>
      <c r="E2" s="2" t="s">
        <v>28</v>
      </c>
      <c r="F2" s="2" t="s">
        <v>29</v>
      </c>
      <c r="H2" t="s">
        <v>30</v>
      </c>
      <c r="I2" s="1" t="s">
        <v>0</v>
      </c>
      <c r="J2" s="2" t="s">
        <v>1</v>
      </c>
      <c r="M2" t="s">
        <v>30</v>
      </c>
      <c r="N2" s="1" t="s">
        <v>0</v>
      </c>
      <c r="O2" s="2" t="s">
        <v>1</v>
      </c>
    </row>
    <row r="3" spans="1:15" x14ac:dyDescent="0.75">
      <c r="B3">
        <v>31</v>
      </c>
      <c r="C3" s="1">
        <v>340.37</v>
      </c>
      <c r="D3" s="1">
        <v>413.42099999999999</v>
      </c>
      <c r="E3" s="2">
        <v>284.59300000000002</v>
      </c>
      <c r="F3" s="2">
        <v>287.97000000000003</v>
      </c>
      <c r="H3">
        <f>B3</f>
        <v>31</v>
      </c>
      <c r="I3">
        <f>C3-D3</f>
        <v>-73.050999999999988</v>
      </c>
      <c r="J3" s="2">
        <f>E3-F3</f>
        <v>-3.3770000000000095</v>
      </c>
      <c r="M3">
        <f>B3</f>
        <v>31</v>
      </c>
      <c r="N3" s="1">
        <f>(I3-MIN(I$3:I$146))/(MAX(I$3:I$146)-MIN(I$3:I$146))</f>
        <v>0.17169507568699638</v>
      </c>
      <c r="O3" s="2">
        <f>(J3-MIN(J$3:J$146))/(MAX(J$3:J$146)-MIN(J$3:J$146))</f>
        <v>0.92902329887363078</v>
      </c>
    </row>
    <row r="4" spans="1:15" x14ac:dyDescent="0.75">
      <c r="B4">
        <v>32</v>
      </c>
      <c r="C4" s="1">
        <v>402.279</v>
      </c>
      <c r="D4" s="1">
        <v>504.32100000000003</v>
      </c>
      <c r="E4" s="2">
        <v>298.78800000000001</v>
      </c>
      <c r="F4" s="2">
        <v>309.12799999999999</v>
      </c>
      <c r="H4">
        <f t="shared" ref="H4:H57" si="0">B4</f>
        <v>32</v>
      </c>
      <c r="I4">
        <f t="shared" ref="I4:I57" si="1">C4-D4</f>
        <v>-102.04200000000003</v>
      </c>
      <c r="J4" s="2">
        <f t="shared" ref="J4:J57" si="2">E4-F4</f>
        <v>-10.339999999999975</v>
      </c>
      <c r="M4">
        <f t="shared" ref="M4:M57" si="3">B4</f>
        <v>32</v>
      </c>
      <c r="N4" s="1">
        <f t="shared" ref="N4:O57" si="4">(I4-MIN(I$3:I$146))/(MAX(I$3:I$146)-MIN(I$3:I$146))</f>
        <v>6.3657571308255653E-2</v>
      </c>
      <c r="O4" s="2">
        <f t="shared" si="4"/>
        <v>0.57089955253819025</v>
      </c>
    </row>
    <row r="5" spans="1:15" x14ac:dyDescent="0.75">
      <c r="B5">
        <v>33</v>
      </c>
      <c r="C5" s="1">
        <v>455.73099999999999</v>
      </c>
      <c r="D5" s="1">
        <v>561.93600000000004</v>
      </c>
      <c r="E5" s="2">
        <v>279.923</v>
      </c>
      <c r="F5" s="2">
        <v>293.05799999999999</v>
      </c>
      <c r="H5">
        <f t="shared" si="0"/>
        <v>33</v>
      </c>
      <c r="I5">
        <f t="shared" si="1"/>
        <v>-106.20500000000004</v>
      </c>
      <c r="J5" s="2">
        <f t="shared" si="2"/>
        <v>-13.134999999999991</v>
      </c>
      <c r="M5">
        <f t="shared" si="3"/>
        <v>33</v>
      </c>
      <c r="N5" s="1">
        <f t="shared" si="4"/>
        <v>4.8143786660306352E-2</v>
      </c>
      <c r="O5" s="2">
        <f t="shared" si="4"/>
        <v>0.42714601656123097</v>
      </c>
    </row>
    <row r="6" spans="1:15" x14ac:dyDescent="0.75">
      <c r="B6">
        <v>34</v>
      </c>
      <c r="C6" s="1">
        <v>406.71199999999999</v>
      </c>
      <c r="D6" s="1">
        <v>508.19200000000001</v>
      </c>
      <c r="E6" s="2">
        <v>280.69200000000001</v>
      </c>
      <c r="F6" s="2">
        <v>289.51299999999998</v>
      </c>
      <c r="H6">
        <f t="shared" si="0"/>
        <v>34</v>
      </c>
      <c r="I6">
        <f t="shared" si="1"/>
        <v>-101.48000000000002</v>
      </c>
      <c r="J6" s="2">
        <f t="shared" si="2"/>
        <v>-8.8209999999999695</v>
      </c>
      <c r="M6">
        <f t="shared" si="3"/>
        <v>34</v>
      </c>
      <c r="N6" s="1">
        <f t="shared" si="4"/>
        <v>6.5751913602790285E-2</v>
      </c>
      <c r="O6" s="2">
        <f t="shared" si="4"/>
        <v>0.64902535616931745</v>
      </c>
    </row>
    <row r="7" spans="1:15" x14ac:dyDescent="0.75">
      <c r="B7">
        <v>35</v>
      </c>
      <c r="C7" s="1">
        <v>399.83300000000003</v>
      </c>
      <c r="D7" s="1">
        <v>518.95699999999999</v>
      </c>
      <c r="E7" s="2">
        <v>275.38</v>
      </c>
      <c r="F7" s="2">
        <v>286.25</v>
      </c>
      <c r="H7">
        <f t="shared" si="0"/>
        <v>35</v>
      </c>
      <c r="I7">
        <f t="shared" si="1"/>
        <v>-119.12399999999997</v>
      </c>
      <c r="J7" s="2">
        <f t="shared" si="2"/>
        <v>-10.870000000000005</v>
      </c>
      <c r="M7">
        <f t="shared" si="3"/>
        <v>35</v>
      </c>
      <c r="N7" s="1">
        <f t="shared" si="4"/>
        <v>0</v>
      </c>
      <c r="O7" s="2">
        <f t="shared" si="4"/>
        <v>0.54364038471429321</v>
      </c>
    </row>
    <row r="8" spans="1:15" x14ac:dyDescent="0.75">
      <c r="B8">
        <v>36</v>
      </c>
      <c r="C8" s="1">
        <v>390.75</v>
      </c>
      <c r="D8" s="1">
        <v>477.09</v>
      </c>
      <c r="E8" s="2">
        <v>282.577</v>
      </c>
      <c r="F8" s="2">
        <v>287.92899999999997</v>
      </c>
      <c r="H8">
        <f t="shared" si="0"/>
        <v>36</v>
      </c>
      <c r="I8">
        <f t="shared" si="1"/>
        <v>-86.339999999999975</v>
      </c>
      <c r="J8" s="2">
        <f t="shared" si="2"/>
        <v>-5.3519999999999754</v>
      </c>
      <c r="M8">
        <f t="shared" si="3"/>
        <v>36</v>
      </c>
      <c r="N8" s="1">
        <f t="shared" si="4"/>
        <v>0.12217245157299265</v>
      </c>
      <c r="O8" s="2">
        <f t="shared" si="4"/>
        <v>0.82744432443553129</v>
      </c>
    </row>
    <row r="9" spans="1:15" x14ac:dyDescent="0.75">
      <c r="B9">
        <v>37</v>
      </c>
      <c r="C9" s="1">
        <v>449.46300000000002</v>
      </c>
      <c r="D9" s="1">
        <v>517.95699999999999</v>
      </c>
      <c r="E9" s="2">
        <v>287.12</v>
      </c>
      <c r="F9" s="2">
        <v>295.21300000000002</v>
      </c>
      <c r="H9">
        <f t="shared" si="0"/>
        <v>37</v>
      </c>
      <c r="I9">
        <f t="shared" si="1"/>
        <v>-68.493999999999971</v>
      </c>
      <c r="J9" s="2">
        <f t="shared" si="2"/>
        <v>-8.0930000000000177</v>
      </c>
      <c r="M9">
        <f t="shared" si="3"/>
        <v>37</v>
      </c>
      <c r="N9" s="1">
        <f t="shared" si="4"/>
        <v>0.18867713589374752</v>
      </c>
      <c r="O9" s="2">
        <f t="shared" si="4"/>
        <v>0.6864681376330809</v>
      </c>
    </row>
    <row r="10" spans="1:15" x14ac:dyDescent="0.75">
      <c r="B10">
        <v>38</v>
      </c>
      <c r="C10" s="1">
        <v>404.58300000000003</v>
      </c>
      <c r="D10" s="1">
        <v>492.024</v>
      </c>
      <c r="E10" s="2">
        <v>280.75900000000001</v>
      </c>
      <c r="F10" s="2">
        <v>290.488</v>
      </c>
      <c r="H10">
        <f t="shared" si="0"/>
        <v>38</v>
      </c>
      <c r="I10">
        <f t="shared" si="1"/>
        <v>-87.440999999999974</v>
      </c>
      <c r="J10" s="2">
        <f t="shared" si="2"/>
        <v>-9.728999999999985</v>
      </c>
      <c r="M10">
        <f t="shared" si="3"/>
        <v>38</v>
      </c>
      <c r="N10" s="1">
        <f t="shared" si="4"/>
        <v>0.11806947850131547</v>
      </c>
      <c r="O10" s="2">
        <f t="shared" si="4"/>
        <v>0.6023247441238504</v>
      </c>
    </row>
    <row r="11" spans="1:15" x14ac:dyDescent="0.75">
      <c r="B11">
        <v>39</v>
      </c>
      <c r="C11" s="1">
        <v>425.63499999999999</v>
      </c>
      <c r="D11" s="1">
        <v>523.46199999999999</v>
      </c>
      <c r="E11" s="2">
        <v>282.327</v>
      </c>
      <c r="F11" s="2">
        <v>290.21800000000002</v>
      </c>
      <c r="H11">
        <f t="shared" si="0"/>
        <v>39</v>
      </c>
      <c r="I11">
        <f t="shared" si="1"/>
        <v>-97.826999999999998</v>
      </c>
      <c r="J11" s="2">
        <f t="shared" si="2"/>
        <v>-7.8910000000000196</v>
      </c>
      <c r="M11">
        <f t="shared" si="3"/>
        <v>39</v>
      </c>
      <c r="N11" s="1">
        <f t="shared" si="4"/>
        <v>7.9365138517265163E-2</v>
      </c>
      <c r="O11" s="2">
        <f t="shared" si="4"/>
        <v>0.6968574808414334</v>
      </c>
    </row>
    <row r="12" spans="1:15" x14ac:dyDescent="0.75">
      <c r="B12">
        <v>40</v>
      </c>
      <c r="C12" s="1">
        <v>436.81700000000001</v>
      </c>
      <c r="D12" s="1">
        <v>520.77599999999995</v>
      </c>
      <c r="E12" s="2">
        <v>278.875</v>
      </c>
      <c r="F12" s="2">
        <v>289.63499999999999</v>
      </c>
      <c r="H12">
        <f t="shared" si="0"/>
        <v>40</v>
      </c>
      <c r="I12">
        <f t="shared" si="1"/>
        <v>-83.958999999999946</v>
      </c>
      <c r="J12" s="2">
        <f t="shared" si="2"/>
        <v>-10.759999999999991</v>
      </c>
      <c r="M12">
        <f t="shared" si="3"/>
        <v>40</v>
      </c>
      <c r="N12" s="1">
        <f t="shared" si="4"/>
        <v>0.13104545691691954</v>
      </c>
      <c r="O12" s="2">
        <f t="shared" si="4"/>
        <v>0.54929794784755526</v>
      </c>
    </row>
    <row r="13" spans="1:15" x14ac:dyDescent="0.75">
      <c r="B13">
        <v>41</v>
      </c>
      <c r="C13" s="1">
        <v>451.35599999999999</v>
      </c>
      <c r="D13" s="1">
        <v>562.59</v>
      </c>
      <c r="E13" s="2">
        <v>287.78800000000001</v>
      </c>
      <c r="F13" s="2">
        <v>293.827</v>
      </c>
      <c r="H13">
        <f t="shared" si="0"/>
        <v>41</v>
      </c>
      <c r="I13">
        <f t="shared" si="1"/>
        <v>-111.23400000000004</v>
      </c>
      <c r="J13" s="2">
        <f t="shared" si="2"/>
        <v>-6.0389999999999873</v>
      </c>
      <c r="M13">
        <f t="shared" si="3"/>
        <v>41</v>
      </c>
      <c r="N13" s="1">
        <f t="shared" si="4"/>
        <v>2.9402777053163239E-2</v>
      </c>
      <c r="O13" s="2">
        <f t="shared" si="4"/>
        <v>0.79211027104870768</v>
      </c>
    </row>
    <row r="14" spans="1:15" x14ac:dyDescent="0.75">
      <c r="B14">
        <v>42</v>
      </c>
      <c r="C14" s="1">
        <v>469.923</v>
      </c>
      <c r="D14" s="1">
        <v>519.19899999999996</v>
      </c>
      <c r="E14" s="2">
        <v>278.80799999999999</v>
      </c>
      <c r="F14" s="2">
        <v>284.88499999999999</v>
      </c>
      <c r="H14">
        <f t="shared" si="0"/>
        <v>42</v>
      </c>
      <c r="I14">
        <f t="shared" si="1"/>
        <v>-49.275999999999954</v>
      </c>
      <c r="J14" s="2">
        <f t="shared" si="2"/>
        <v>-6.0769999999999982</v>
      </c>
      <c r="M14">
        <f t="shared" si="3"/>
        <v>42</v>
      </c>
      <c r="N14" s="1">
        <f t="shared" si="4"/>
        <v>0.26029469855631998</v>
      </c>
      <c r="O14" s="2">
        <f t="shared" si="4"/>
        <v>0.7901558401481259</v>
      </c>
    </row>
    <row r="15" spans="1:15" x14ac:dyDescent="0.75">
      <c r="B15">
        <v>43</v>
      </c>
      <c r="C15" s="1">
        <v>420.08699999999999</v>
      </c>
      <c r="D15" s="1">
        <v>487.846</v>
      </c>
      <c r="E15" s="2">
        <v>285.19200000000001</v>
      </c>
      <c r="F15" s="2">
        <v>288.29500000000002</v>
      </c>
      <c r="H15">
        <f t="shared" si="0"/>
        <v>43</v>
      </c>
      <c r="I15">
        <f t="shared" si="1"/>
        <v>-67.759000000000015</v>
      </c>
      <c r="J15" s="2">
        <f t="shared" si="2"/>
        <v>-3.1030000000000086</v>
      </c>
      <c r="M15">
        <f t="shared" si="3"/>
        <v>43</v>
      </c>
      <c r="N15" s="1">
        <f t="shared" si="4"/>
        <v>0.1914161778625782</v>
      </c>
      <c r="O15" s="2">
        <f t="shared" si="4"/>
        <v>0.94311577431466365</v>
      </c>
    </row>
    <row r="16" spans="1:15" x14ac:dyDescent="0.75">
      <c r="B16">
        <v>44</v>
      </c>
      <c r="C16" s="1">
        <v>450.64400000000001</v>
      </c>
      <c r="D16" s="1">
        <v>507.06400000000002</v>
      </c>
      <c r="E16" s="2">
        <v>278.298</v>
      </c>
      <c r="F16" s="2">
        <v>282.577</v>
      </c>
      <c r="H16">
        <f t="shared" si="0"/>
        <v>44</v>
      </c>
      <c r="I16">
        <f t="shared" si="1"/>
        <v>-56.420000000000016</v>
      </c>
      <c r="J16" s="2">
        <f t="shared" si="2"/>
        <v>-4.2789999999999964</v>
      </c>
      <c r="M16">
        <f t="shared" si="3"/>
        <v>44</v>
      </c>
      <c r="N16" s="1">
        <f t="shared" si="4"/>
        <v>0.23367195593682671</v>
      </c>
      <c r="O16" s="2">
        <f t="shared" si="4"/>
        <v>0.88263128118088852</v>
      </c>
    </row>
    <row r="17" spans="2:15" x14ac:dyDescent="0.75">
      <c r="B17">
        <v>45</v>
      </c>
      <c r="C17" s="1">
        <v>437.452</v>
      </c>
      <c r="D17" s="1">
        <v>483.30799999999999</v>
      </c>
      <c r="E17" s="2">
        <v>274</v>
      </c>
      <c r="F17" s="2">
        <v>283.37200000000001</v>
      </c>
      <c r="H17">
        <f t="shared" si="0"/>
        <v>45</v>
      </c>
      <c r="I17">
        <f t="shared" si="1"/>
        <v>-45.855999999999995</v>
      </c>
      <c r="J17" s="2">
        <f t="shared" si="2"/>
        <v>-9.3720000000000141</v>
      </c>
      <c r="M17">
        <f t="shared" si="3"/>
        <v>45</v>
      </c>
      <c r="N17" s="1">
        <f t="shared" si="4"/>
        <v>0.2730396285337367</v>
      </c>
      <c r="O17" s="2">
        <f t="shared" si="4"/>
        <v>0.62068610811088787</v>
      </c>
    </row>
    <row r="18" spans="2:15" x14ac:dyDescent="0.75">
      <c r="B18">
        <v>46</v>
      </c>
      <c r="C18" s="1">
        <v>441.5</v>
      </c>
      <c r="D18" s="1">
        <v>508.803</v>
      </c>
      <c r="E18" s="2">
        <v>270.37</v>
      </c>
      <c r="F18" s="2">
        <v>277.13200000000001</v>
      </c>
      <c r="H18">
        <f t="shared" si="0"/>
        <v>46</v>
      </c>
      <c r="I18">
        <f t="shared" si="1"/>
        <v>-67.302999999999997</v>
      </c>
      <c r="J18" s="2">
        <f t="shared" si="2"/>
        <v>-6.7620000000000005</v>
      </c>
      <c r="M18">
        <f t="shared" si="3"/>
        <v>46</v>
      </c>
      <c r="N18" s="1">
        <f t="shared" si="4"/>
        <v>0.19311550185956716</v>
      </c>
      <c r="O18" s="2">
        <f t="shared" si="4"/>
        <v>0.75492465154554389</v>
      </c>
    </row>
    <row r="19" spans="2:15" x14ac:dyDescent="0.75">
      <c r="B19">
        <v>47</v>
      </c>
      <c r="C19" s="1">
        <v>470.68</v>
      </c>
      <c r="D19" s="1">
        <v>522.53300000000002</v>
      </c>
      <c r="E19" s="2">
        <v>273.61</v>
      </c>
      <c r="F19" s="2">
        <v>280.79599999999999</v>
      </c>
      <c r="H19">
        <f t="shared" si="0"/>
        <v>47</v>
      </c>
      <c r="I19">
        <f t="shared" si="1"/>
        <v>-51.853000000000009</v>
      </c>
      <c r="J19" s="2">
        <f t="shared" si="2"/>
        <v>-7.1859999999999786</v>
      </c>
      <c r="M19">
        <f t="shared" si="3"/>
        <v>47</v>
      </c>
      <c r="N19" s="1">
        <f t="shared" si="4"/>
        <v>0.25069128202070479</v>
      </c>
      <c r="O19" s="2">
        <f t="shared" si="4"/>
        <v>0.73311731728642859</v>
      </c>
    </row>
    <row r="20" spans="2:15" x14ac:dyDescent="0.75">
      <c r="B20">
        <v>48</v>
      </c>
      <c r="C20" s="1">
        <v>520.15599999999995</v>
      </c>
      <c r="D20" s="1">
        <v>531.54600000000005</v>
      </c>
      <c r="E20" s="2">
        <v>272.88499999999999</v>
      </c>
      <c r="F20" s="2">
        <v>280.02</v>
      </c>
      <c r="H20">
        <f t="shared" si="0"/>
        <v>48</v>
      </c>
      <c r="I20">
        <f t="shared" si="1"/>
        <v>-11.3900000000001</v>
      </c>
      <c r="J20" s="2">
        <f t="shared" si="2"/>
        <v>-7.1349999999999909</v>
      </c>
      <c r="M20">
        <f t="shared" si="3"/>
        <v>48</v>
      </c>
      <c r="N20" s="1">
        <f t="shared" si="4"/>
        <v>0.40148020063948198</v>
      </c>
      <c r="O20" s="2">
        <f t="shared" si="4"/>
        <v>0.73574036928457642</v>
      </c>
    </row>
    <row r="21" spans="2:15" x14ac:dyDescent="0.75">
      <c r="B21">
        <v>49</v>
      </c>
      <c r="C21" s="1">
        <v>499.14800000000002</v>
      </c>
      <c r="D21" s="1">
        <v>518.07600000000002</v>
      </c>
      <c r="E21" s="2">
        <v>269.56799999999998</v>
      </c>
      <c r="F21" s="2">
        <v>286.71499999999997</v>
      </c>
      <c r="H21">
        <f t="shared" si="0"/>
        <v>49</v>
      </c>
      <c r="I21">
        <f t="shared" si="1"/>
        <v>-18.927999999999997</v>
      </c>
      <c r="J21" s="2">
        <f t="shared" si="2"/>
        <v>-17.146999999999991</v>
      </c>
      <c r="M21">
        <f t="shared" si="3"/>
        <v>49</v>
      </c>
      <c r="N21" s="1">
        <f t="shared" si="4"/>
        <v>0.37338918246118752</v>
      </c>
      <c r="O21" s="2">
        <f t="shared" si="4"/>
        <v>0.22079925937355399</v>
      </c>
    </row>
    <row r="22" spans="2:15" x14ac:dyDescent="0.75">
      <c r="B22">
        <v>50</v>
      </c>
      <c r="C22" s="1">
        <v>455.81799999999998</v>
      </c>
      <c r="D22" s="1">
        <v>475.01400000000001</v>
      </c>
      <c r="E22" s="2">
        <v>266.60199999999998</v>
      </c>
      <c r="F22" s="2">
        <v>282.20800000000003</v>
      </c>
      <c r="H22">
        <f t="shared" si="0"/>
        <v>50</v>
      </c>
      <c r="I22">
        <f t="shared" si="1"/>
        <v>-19.196000000000026</v>
      </c>
      <c r="J22" s="2">
        <f t="shared" si="2"/>
        <v>-15.606000000000051</v>
      </c>
      <c r="M22">
        <f t="shared" si="3"/>
        <v>50</v>
      </c>
      <c r="N22" s="1">
        <f t="shared" si="4"/>
        <v>0.37239045695418516</v>
      </c>
      <c r="O22" s="2">
        <f t="shared" si="4"/>
        <v>0.30005657563133009</v>
      </c>
    </row>
    <row r="23" spans="2:15" x14ac:dyDescent="0.75">
      <c r="B23">
        <v>51</v>
      </c>
      <c r="C23" s="1">
        <v>510.375</v>
      </c>
      <c r="D23" s="1">
        <v>523.21100000000001</v>
      </c>
      <c r="E23" s="2">
        <v>268.53100000000001</v>
      </c>
      <c r="F23" s="2">
        <v>282.66399999999999</v>
      </c>
      <c r="H23">
        <f t="shared" si="0"/>
        <v>51</v>
      </c>
      <c r="I23">
        <f t="shared" si="1"/>
        <v>-12.836000000000013</v>
      </c>
      <c r="J23" s="2">
        <f t="shared" si="2"/>
        <v>-14.132999999999981</v>
      </c>
      <c r="M23">
        <f t="shared" si="3"/>
        <v>51</v>
      </c>
      <c r="N23" s="1">
        <f t="shared" si="4"/>
        <v>0.39609155480692532</v>
      </c>
      <c r="O23" s="2">
        <f t="shared" si="4"/>
        <v>0.37581648922491501</v>
      </c>
    </row>
    <row r="24" spans="2:15" x14ac:dyDescent="0.75">
      <c r="B24">
        <v>52</v>
      </c>
      <c r="C24" s="1">
        <v>574.97900000000004</v>
      </c>
      <c r="D24" s="1">
        <v>520.65099999999995</v>
      </c>
      <c r="E24" s="2">
        <v>276.02100000000002</v>
      </c>
      <c r="F24" s="2">
        <v>290.54599999999999</v>
      </c>
      <c r="H24">
        <f t="shared" si="0"/>
        <v>52</v>
      </c>
      <c r="I24">
        <f t="shared" si="1"/>
        <v>54.328000000000088</v>
      </c>
      <c r="J24" s="2">
        <f t="shared" si="2"/>
        <v>-14.524999999999977</v>
      </c>
      <c r="M24">
        <f t="shared" si="3"/>
        <v>52</v>
      </c>
      <c r="N24" s="1">
        <f t="shared" si="4"/>
        <v>0.64638409194237234</v>
      </c>
      <c r="O24" s="2">
        <f t="shared" si="4"/>
        <v>0.35565499151365665</v>
      </c>
    </row>
    <row r="25" spans="2:15" x14ac:dyDescent="0.75">
      <c r="B25">
        <v>53</v>
      </c>
      <c r="C25" s="1">
        <v>567.26</v>
      </c>
      <c r="D25" s="1">
        <v>531.23</v>
      </c>
      <c r="E25" s="2">
        <v>279.18799999999999</v>
      </c>
      <c r="F25" s="2">
        <v>296.98700000000002</v>
      </c>
      <c r="H25">
        <f t="shared" si="0"/>
        <v>53</v>
      </c>
      <c r="I25">
        <f t="shared" si="1"/>
        <v>36.029999999999973</v>
      </c>
      <c r="J25" s="2">
        <f t="shared" si="2"/>
        <v>-17.799000000000035</v>
      </c>
      <c r="M25">
        <f t="shared" si="3"/>
        <v>53</v>
      </c>
      <c r="N25" s="1">
        <f t="shared" si="4"/>
        <v>0.57819498997547891</v>
      </c>
      <c r="O25" s="2">
        <f t="shared" si="4"/>
        <v>0.18726533971094819</v>
      </c>
    </row>
    <row r="26" spans="2:15" x14ac:dyDescent="0.75">
      <c r="B26">
        <v>54</v>
      </c>
      <c r="C26" s="1">
        <v>526.375</v>
      </c>
      <c r="D26" s="1">
        <v>475.63799999999998</v>
      </c>
      <c r="E26" s="2">
        <v>268.27100000000002</v>
      </c>
      <c r="F26" s="2">
        <v>286.18400000000003</v>
      </c>
      <c r="H26">
        <f t="shared" si="0"/>
        <v>54</v>
      </c>
      <c r="I26">
        <f t="shared" si="1"/>
        <v>50.737000000000023</v>
      </c>
      <c r="J26" s="2">
        <f t="shared" si="2"/>
        <v>-17.913000000000011</v>
      </c>
      <c r="M26">
        <f t="shared" si="3"/>
        <v>54</v>
      </c>
      <c r="N26" s="1">
        <f t="shared" si="4"/>
        <v>0.63300191546608431</v>
      </c>
      <c r="O26" s="2">
        <f t="shared" si="4"/>
        <v>0.18140204700920587</v>
      </c>
    </row>
    <row r="27" spans="2:15" x14ac:dyDescent="0.75">
      <c r="B27">
        <v>55</v>
      </c>
      <c r="C27" s="1">
        <v>586.28800000000001</v>
      </c>
      <c r="D27" s="1">
        <v>469.596</v>
      </c>
      <c r="E27" s="2">
        <v>278.49</v>
      </c>
      <c r="F27" s="2">
        <v>286.78800000000001</v>
      </c>
      <c r="H27">
        <f t="shared" si="0"/>
        <v>55</v>
      </c>
      <c r="I27">
        <f t="shared" si="1"/>
        <v>116.69200000000001</v>
      </c>
      <c r="J27" s="2">
        <f t="shared" si="2"/>
        <v>-8.2980000000000018</v>
      </c>
      <c r="M27">
        <f t="shared" si="3"/>
        <v>55</v>
      </c>
      <c r="N27" s="1">
        <f t="shared" si="4"/>
        <v>0.87878900805688254</v>
      </c>
      <c r="O27" s="2">
        <f t="shared" si="4"/>
        <v>0.67592449724836734</v>
      </c>
    </row>
    <row r="28" spans="2:15" x14ac:dyDescent="0.75">
      <c r="B28">
        <v>56</v>
      </c>
      <c r="C28" s="1">
        <v>572.875</v>
      </c>
      <c r="D28" s="1">
        <v>443.46199999999999</v>
      </c>
      <c r="E28" s="2">
        <v>271.279</v>
      </c>
      <c r="F28" s="2">
        <v>279.52600000000001</v>
      </c>
      <c r="H28">
        <f t="shared" si="0"/>
        <v>56</v>
      </c>
      <c r="I28">
        <f t="shared" si="1"/>
        <v>129.41300000000001</v>
      </c>
      <c r="J28" s="2">
        <f t="shared" si="2"/>
        <v>-8.2470000000000141</v>
      </c>
      <c r="M28">
        <f t="shared" si="3"/>
        <v>56</v>
      </c>
      <c r="N28" s="1">
        <f t="shared" si="4"/>
        <v>0.92619493035007561</v>
      </c>
      <c r="O28" s="2">
        <f t="shared" si="4"/>
        <v>0.67854754924651517</v>
      </c>
    </row>
    <row r="29" spans="2:15" x14ac:dyDescent="0.75">
      <c r="B29">
        <v>57</v>
      </c>
      <c r="C29" s="1">
        <v>616.577</v>
      </c>
      <c r="D29" s="1">
        <v>467.35899999999998</v>
      </c>
      <c r="E29" s="2">
        <v>275.31700000000001</v>
      </c>
      <c r="F29" s="2">
        <v>277.31400000000002</v>
      </c>
      <c r="H29">
        <f t="shared" si="0"/>
        <v>57</v>
      </c>
      <c r="I29">
        <f t="shared" si="1"/>
        <v>149.21800000000002</v>
      </c>
      <c r="J29" s="2">
        <f t="shared" si="2"/>
        <v>-1.9970000000000141</v>
      </c>
      <c r="M29">
        <f t="shared" si="3"/>
        <v>57</v>
      </c>
      <c r="N29" s="1">
        <f t="shared" si="4"/>
        <v>1</v>
      </c>
      <c r="O29" s="2">
        <f t="shared" si="4"/>
        <v>1</v>
      </c>
    </row>
    <row r="30" spans="2:15" x14ac:dyDescent="0.75">
      <c r="B30">
        <v>58</v>
      </c>
      <c r="C30" s="1">
        <v>597.904</v>
      </c>
      <c r="D30" s="1">
        <v>487.78800000000001</v>
      </c>
      <c r="E30" s="2">
        <v>271.06700000000001</v>
      </c>
      <c r="F30" s="2">
        <v>287.06400000000002</v>
      </c>
      <c r="H30">
        <f t="shared" si="0"/>
        <v>58</v>
      </c>
      <c r="I30">
        <f t="shared" si="1"/>
        <v>110.11599999999999</v>
      </c>
      <c r="J30" s="2">
        <f t="shared" si="2"/>
        <v>-15.997000000000014</v>
      </c>
      <c r="M30">
        <f t="shared" si="3"/>
        <v>58</v>
      </c>
      <c r="N30" s="1">
        <f t="shared" si="4"/>
        <v>0.85428296725820019</v>
      </c>
      <c r="O30" s="2">
        <f t="shared" si="4"/>
        <v>0.27994651031219403</v>
      </c>
    </row>
    <row r="31" spans="2:15" x14ac:dyDescent="0.75">
      <c r="B31">
        <v>59</v>
      </c>
      <c r="C31" s="1">
        <v>626.94200000000001</v>
      </c>
      <c r="D31" s="1">
        <v>547.18600000000004</v>
      </c>
      <c r="E31" s="2">
        <v>275.13499999999999</v>
      </c>
      <c r="F31" s="2">
        <v>287.85300000000001</v>
      </c>
      <c r="H31">
        <f t="shared" si="0"/>
        <v>59</v>
      </c>
      <c r="I31">
        <f t="shared" si="1"/>
        <v>79.755999999999972</v>
      </c>
      <c r="J31" s="2">
        <f t="shared" si="2"/>
        <v>-12.718000000000018</v>
      </c>
      <c r="M31">
        <f t="shared" si="3"/>
        <v>59</v>
      </c>
      <c r="N31" s="1">
        <f t="shared" si="4"/>
        <v>0.74114376430078022</v>
      </c>
      <c r="O31" s="2">
        <f t="shared" si="4"/>
        <v>0.44859332407550212</v>
      </c>
    </row>
    <row r="32" spans="2:15" x14ac:dyDescent="0.75">
      <c r="B32">
        <v>60</v>
      </c>
      <c r="C32" s="1">
        <v>514.94200000000001</v>
      </c>
      <c r="D32" s="1">
        <v>499.11500000000001</v>
      </c>
      <c r="E32" s="2">
        <v>271.221</v>
      </c>
      <c r="F32" s="2">
        <v>278.27600000000001</v>
      </c>
      <c r="H32">
        <f t="shared" si="0"/>
        <v>60</v>
      </c>
      <c r="I32">
        <f t="shared" si="1"/>
        <v>15.826999999999998</v>
      </c>
      <c r="J32" s="2">
        <f t="shared" si="2"/>
        <v>-7.0550000000000068</v>
      </c>
      <c r="M32">
        <f t="shared" si="3"/>
        <v>60</v>
      </c>
      <c r="N32" s="1">
        <f t="shared" si="4"/>
        <v>0.50290673841590194</v>
      </c>
      <c r="O32" s="2">
        <f t="shared" si="4"/>
        <v>0.73985496065422018</v>
      </c>
    </row>
    <row r="33" spans="2:15" x14ac:dyDescent="0.75">
      <c r="B33">
        <v>61</v>
      </c>
      <c r="C33" s="1">
        <v>505.221</v>
      </c>
      <c r="D33" s="1">
        <v>432.79500000000002</v>
      </c>
      <c r="E33" s="2">
        <v>264.99</v>
      </c>
      <c r="F33" s="2">
        <v>279.12200000000001</v>
      </c>
      <c r="H33">
        <f t="shared" si="0"/>
        <v>61</v>
      </c>
      <c r="I33">
        <f t="shared" si="1"/>
        <v>72.425999999999988</v>
      </c>
      <c r="J33" s="2">
        <f t="shared" si="2"/>
        <v>-14.132000000000005</v>
      </c>
      <c r="M33">
        <f t="shared" si="3"/>
        <v>61</v>
      </c>
      <c r="N33" s="1">
        <f t="shared" si="4"/>
        <v>0.71382787636672596</v>
      </c>
      <c r="O33" s="2">
        <f t="shared" si="4"/>
        <v>0.37586792161703436</v>
      </c>
    </row>
    <row r="34" spans="2:15" x14ac:dyDescent="0.75">
      <c r="B34">
        <v>62</v>
      </c>
      <c r="C34" s="1">
        <v>546.63499999999999</v>
      </c>
      <c r="D34" s="1">
        <v>464.39100000000002</v>
      </c>
      <c r="E34" s="2">
        <v>255.76900000000001</v>
      </c>
      <c r="F34" s="2">
        <v>268.28800000000001</v>
      </c>
      <c r="H34">
        <f t="shared" si="0"/>
        <v>62</v>
      </c>
      <c r="I34">
        <f t="shared" si="1"/>
        <v>82.243999999999971</v>
      </c>
      <c r="J34" s="2">
        <f t="shared" si="2"/>
        <v>-12.519000000000005</v>
      </c>
      <c r="M34">
        <f t="shared" si="3"/>
        <v>62</v>
      </c>
      <c r="N34" s="1">
        <f t="shared" si="4"/>
        <v>0.75041551452996536</v>
      </c>
      <c r="O34" s="2">
        <f t="shared" si="4"/>
        <v>0.45882837010749367</v>
      </c>
    </row>
    <row r="35" spans="2:15" x14ac:dyDescent="0.75">
      <c r="B35">
        <v>63</v>
      </c>
      <c r="C35" s="1">
        <v>542.625</v>
      </c>
      <c r="D35" s="1">
        <v>485.846</v>
      </c>
      <c r="E35" s="2">
        <v>258.529</v>
      </c>
      <c r="F35" s="2">
        <v>266.13499999999999</v>
      </c>
      <c r="H35">
        <f t="shared" si="0"/>
        <v>63</v>
      </c>
      <c r="I35">
        <f t="shared" si="1"/>
        <v>56.778999999999996</v>
      </c>
      <c r="J35" s="2">
        <f t="shared" si="2"/>
        <v>-7.6059999999999945</v>
      </c>
      <c r="M35">
        <f t="shared" si="3"/>
        <v>63</v>
      </c>
      <c r="N35" s="1">
        <f t="shared" si="4"/>
        <v>0.65551795842618743</v>
      </c>
      <c r="O35" s="2">
        <f t="shared" si="4"/>
        <v>0.7115157125957936</v>
      </c>
    </row>
    <row r="36" spans="2:15" x14ac:dyDescent="0.75">
      <c r="B36">
        <v>64</v>
      </c>
      <c r="C36" s="1">
        <v>534.26</v>
      </c>
      <c r="D36" s="1">
        <v>476.66699999999997</v>
      </c>
      <c r="E36" s="2">
        <v>262.13499999999999</v>
      </c>
      <c r="F36" s="2">
        <v>269.27600000000001</v>
      </c>
      <c r="H36">
        <f t="shared" si="0"/>
        <v>64</v>
      </c>
      <c r="I36">
        <f t="shared" si="1"/>
        <v>57.593000000000018</v>
      </c>
      <c r="J36" s="2">
        <f t="shared" si="2"/>
        <v>-7.1410000000000196</v>
      </c>
      <c r="M36">
        <f t="shared" si="3"/>
        <v>64</v>
      </c>
      <c r="N36" s="1">
        <f t="shared" si="4"/>
        <v>0.65855140082432118</v>
      </c>
      <c r="O36" s="2">
        <f t="shared" si="4"/>
        <v>0.73543177493185152</v>
      </c>
    </row>
    <row r="37" spans="2:15" x14ac:dyDescent="0.75">
      <c r="B37">
        <v>65</v>
      </c>
      <c r="C37" s="1">
        <v>558.779</v>
      </c>
      <c r="D37" s="1">
        <v>487.72399999999999</v>
      </c>
      <c r="E37" s="2">
        <v>257.68299999999999</v>
      </c>
      <c r="F37" s="2">
        <v>265.89100000000002</v>
      </c>
      <c r="H37">
        <f t="shared" si="0"/>
        <v>65</v>
      </c>
      <c r="I37">
        <f t="shared" si="1"/>
        <v>71.055000000000007</v>
      </c>
      <c r="J37" s="2">
        <f t="shared" si="2"/>
        <v>-8.2080000000000268</v>
      </c>
      <c r="M37">
        <f t="shared" si="3"/>
        <v>65</v>
      </c>
      <c r="N37" s="1">
        <f t="shared" si="4"/>
        <v>0.7087187246126212</v>
      </c>
      <c r="O37" s="2">
        <f t="shared" si="4"/>
        <v>0.68055341253921631</v>
      </c>
    </row>
    <row r="38" spans="2:15" x14ac:dyDescent="0.75">
      <c r="B38">
        <v>66</v>
      </c>
      <c r="C38" s="1">
        <v>519.24</v>
      </c>
      <c r="D38" s="1">
        <v>469.93599999999998</v>
      </c>
      <c r="E38" s="2">
        <v>253.471</v>
      </c>
      <c r="F38" s="2">
        <v>263.51900000000001</v>
      </c>
      <c r="H38">
        <f t="shared" si="0"/>
        <v>66</v>
      </c>
      <c r="I38">
        <f t="shared" si="1"/>
        <v>49.30400000000003</v>
      </c>
      <c r="J38" s="2">
        <f t="shared" si="2"/>
        <v>-10.048000000000002</v>
      </c>
      <c r="M38">
        <f t="shared" si="3"/>
        <v>66</v>
      </c>
      <c r="N38" s="1">
        <f t="shared" si="4"/>
        <v>0.62766171527379244</v>
      </c>
      <c r="O38" s="2">
        <f t="shared" si="4"/>
        <v>0.5859178110373916</v>
      </c>
    </row>
    <row r="39" spans="2:15" x14ac:dyDescent="0.75">
      <c r="B39">
        <v>67</v>
      </c>
      <c r="C39" s="1">
        <v>535.86500000000001</v>
      </c>
      <c r="D39" s="1">
        <v>460.08300000000003</v>
      </c>
      <c r="E39" s="2">
        <v>250.91300000000001</v>
      </c>
      <c r="F39" s="2">
        <v>260.66000000000003</v>
      </c>
      <c r="H39">
        <f t="shared" si="0"/>
        <v>67</v>
      </c>
      <c r="I39">
        <f t="shared" si="1"/>
        <v>75.781999999999982</v>
      </c>
      <c r="J39" s="2">
        <f t="shared" si="2"/>
        <v>-9.7470000000000141</v>
      </c>
      <c r="M39">
        <f t="shared" si="3"/>
        <v>67</v>
      </c>
      <c r="N39" s="1">
        <f t="shared" si="4"/>
        <v>0.72633430473053029</v>
      </c>
      <c r="O39" s="2">
        <f t="shared" si="4"/>
        <v>0.60139896106567881</v>
      </c>
    </row>
    <row r="40" spans="2:15" x14ac:dyDescent="0.75">
      <c r="B40">
        <v>68</v>
      </c>
      <c r="C40" s="1">
        <v>492.904</v>
      </c>
      <c r="D40" s="1">
        <v>434.66699999999997</v>
      </c>
      <c r="E40" s="2">
        <v>253.35599999999999</v>
      </c>
      <c r="F40" s="2">
        <v>258.48700000000002</v>
      </c>
      <c r="H40">
        <f t="shared" si="0"/>
        <v>68</v>
      </c>
      <c r="I40">
        <f t="shared" si="1"/>
        <v>58.237000000000023</v>
      </c>
      <c r="J40" s="2">
        <f t="shared" si="2"/>
        <v>-5.1310000000000286</v>
      </c>
      <c r="M40">
        <f t="shared" si="3"/>
        <v>68</v>
      </c>
      <c r="N40" s="1">
        <f t="shared" si="4"/>
        <v>0.6609513233112968</v>
      </c>
      <c r="O40" s="2">
        <f t="shared" si="4"/>
        <v>0.83881088309417184</v>
      </c>
    </row>
    <row r="41" spans="2:15" x14ac:dyDescent="0.75">
      <c r="B41">
        <v>69</v>
      </c>
      <c r="C41" s="1">
        <v>497.55799999999999</v>
      </c>
      <c r="D41" s="1">
        <v>442.21199999999999</v>
      </c>
      <c r="E41" s="2">
        <v>268.529</v>
      </c>
      <c r="F41" s="2">
        <v>280.30799999999999</v>
      </c>
      <c r="H41">
        <f t="shared" si="0"/>
        <v>69</v>
      </c>
      <c r="I41">
        <f t="shared" si="1"/>
        <v>55.346000000000004</v>
      </c>
      <c r="J41" s="2">
        <f t="shared" si="2"/>
        <v>-11.778999999999996</v>
      </c>
      <c r="M41">
        <f t="shared" si="3"/>
        <v>69</v>
      </c>
      <c r="N41" s="1">
        <f t="shared" si="4"/>
        <v>0.65017775823389545</v>
      </c>
      <c r="O41" s="2">
        <f t="shared" si="4"/>
        <v>0.49688834027670675</v>
      </c>
    </row>
    <row r="42" spans="2:15" x14ac:dyDescent="0.75">
      <c r="B42">
        <v>70</v>
      </c>
      <c r="C42" s="1">
        <v>456.01</v>
      </c>
      <c r="D42" s="1">
        <v>388.69900000000001</v>
      </c>
      <c r="E42" s="2">
        <v>259.28800000000001</v>
      </c>
      <c r="F42" s="2">
        <v>266.94200000000001</v>
      </c>
      <c r="H42">
        <f t="shared" si="0"/>
        <v>70</v>
      </c>
      <c r="I42">
        <f t="shared" si="1"/>
        <v>67.310999999999979</v>
      </c>
      <c r="J42" s="2">
        <f t="shared" si="2"/>
        <v>-7.6539999999999964</v>
      </c>
      <c r="M42">
        <f t="shared" si="3"/>
        <v>70</v>
      </c>
      <c r="N42" s="1">
        <f t="shared" si="4"/>
        <v>0.694766380216291</v>
      </c>
      <c r="O42" s="2">
        <f t="shared" si="4"/>
        <v>0.70904695777400673</v>
      </c>
    </row>
    <row r="43" spans="2:15" x14ac:dyDescent="0.75">
      <c r="B43">
        <v>71</v>
      </c>
      <c r="C43" s="1">
        <v>477.375</v>
      </c>
      <c r="D43" s="1">
        <v>416.697</v>
      </c>
      <c r="E43" s="2">
        <v>256.46899999999999</v>
      </c>
      <c r="F43" s="2">
        <v>264.47399999999999</v>
      </c>
      <c r="H43">
        <f t="shared" si="0"/>
        <v>71</v>
      </c>
      <c r="I43">
        <f t="shared" si="1"/>
        <v>60.677999999999997</v>
      </c>
      <c r="J43" s="2">
        <f t="shared" si="2"/>
        <v>-8.0049999999999955</v>
      </c>
      <c r="M43">
        <f t="shared" si="3"/>
        <v>71</v>
      </c>
      <c r="N43" s="1">
        <f t="shared" si="4"/>
        <v>0.67004792391798518</v>
      </c>
      <c r="O43" s="2">
        <f t="shared" si="4"/>
        <v>0.69099418813969105</v>
      </c>
    </row>
    <row r="44" spans="2:15" x14ac:dyDescent="0.75">
      <c r="B44">
        <v>72</v>
      </c>
      <c r="C44" s="1">
        <v>499.44799999999998</v>
      </c>
      <c r="D44" s="1">
        <v>446.83600000000001</v>
      </c>
      <c r="E44" s="2">
        <v>261.76</v>
      </c>
      <c r="F44" s="2">
        <v>269.822</v>
      </c>
      <c r="H44">
        <f t="shared" si="0"/>
        <v>72</v>
      </c>
      <c r="I44">
        <f t="shared" si="1"/>
        <v>52.611999999999966</v>
      </c>
      <c r="J44" s="2">
        <f t="shared" si="2"/>
        <v>-8.0620000000000118</v>
      </c>
      <c r="M44">
        <f t="shared" si="3"/>
        <v>72</v>
      </c>
      <c r="N44" s="1">
        <f t="shared" si="4"/>
        <v>0.63998926742738727</v>
      </c>
      <c r="O44" s="2">
        <f t="shared" si="4"/>
        <v>0.68806254178881843</v>
      </c>
    </row>
    <row r="45" spans="2:15" x14ac:dyDescent="0.75">
      <c r="B45">
        <v>73</v>
      </c>
      <c r="C45" s="1">
        <v>497.92700000000002</v>
      </c>
      <c r="D45" s="1">
        <v>444.23700000000002</v>
      </c>
      <c r="E45" s="2">
        <v>265.04199999999997</v>
      </c>
      <c r="F45" s="2">
        <v>275.84199999999998</v>
      </c>
      <c r="H45">
        <f t="shared" si="0"/>
        <v>73</v>
      </c>
      <c r="I45">
        <f t="shared" si="1"/>
        <v>53.69</v>
      </c>
      <c r="J45" s="2">
        <f t="shared" si="2"/>
        <v>-10.800000000000011</v>
      </c>
      <c r="M45">
        <f t="shared" si="3"/>
        <v>73</v>
      </c>
      <c r="N45" s="1">
        <f t="shared" si="4"/>
        <v>0.64400652898167254</v>
      </c>
      <c r="O45" s="2">
        <f t="shared" si="4"/>
        <v>0.54724065216273188</v>
      </c>
    </row>
    <row r="46" spans="2:15" x14ac:dyDescent="0.75">
      <c r="B46">
        <v>74</v>
      </c>
      <c r="C46" s="1">
        <v>453.22899999999998</v>
      </c>
      <c r="D46" s="1">
        <v>431.58600000000001</v>
      </c>
      <c r="E46" s="2">
        <v>268.07299999999998</v>
      </c>
      <c r="F46" s="2">
        <v>289.51299999999998</v>
      </c>
      <c r="H46">
        <f t="shared" si="0"/>
        <v>74</v>
      </c>
      <c r="I46">
        <f t="shared" si="1"/>
        <v>21.642999999999972</v>
      </c>
      <c r="J46" s="2">
        <f t="shared" si="2"/>
        <v>-21.439999999999998</v>
      </c>
      <c r="M46">
        <f t="shared" si="3"/>
        <v>74</v>
      </c>
      <c r="N46" s="1">
        <f t="shared" si="4"/>
        <v>0.524580572552936</v>
      </c>
      <c r="O46" s="2">
        <f t="shared" si="4"/>
        <v>0</v>
      </c>
    </row>
    <row r="47" spans="2:15" x14ac:dyDescent="0.75">
      <c r="B47">
        <v>75</v>
      </c>
      <c r="C47" s="1">
        <v>515.875</v>
      </c>
      <c r="D47" s="1">
        <v>460.92099999999999</v>
      </c>
      <c r="E47" s="2">
        <v>270.33300000000003</v>
      </c>
      <c r="F47" s="2">
        <v>285.90800000000002</v>
      </c>
      <c r="H47">
        <f t="shared" si="0"/>
        <v>75</v>
      </c>
      <c r="I47">
        <f t="shared" si="1"/>
        <v>54.954000000000008</v>
      </c>
      <c r="J47" s="2">
        <f t="shared" si="2"/>
        <v>-15.574999999999989</v>
      </c>
      <c r="M47">
        <f t="shared" si="3"/>
        <v>75</v>
      </c>
      <c r="N47" s="1">
        <f t="shared" si="4"/>
        <v>0.64871693585051904</v>
      </c>
      <c r="O47" s="2">
        <f t="shared" si="4"/>
        <v>0.30165097978707062</v>
      </c>
    </row>
    <row r="48" spans="2:15" x14ac:dyDescent="0.75">
      <c r="B48">
        <v>76</v>
      </c>
      <c r="C48" s="1">
        <v>467.03100000000001</v>
      </c>
      <c r="D48" s="1">
        <v>428.11200000000002</v>
      </c>
      <c r="E48" s="2">
        <v>264.78100000000001</v>
      </c>
      <c r="F48" s="2">
        <v>275.03899999999999</v>
      </c>
      <c r="H48">
        <f t="shared" si="0"/>
        <v>76</v>
      </c>
      <c r="I48">
        <f t="shared" si="1"/>
        <v>38.918999999999983</v>
      </c>
      <c r="J48" s="2">
        <f t="shared" si="2"/>
        <v>-10.257999999999981</v>
      </c>
      <c r="M48">
        <f t="shared" si="3"/>
        <v>76</v>
      </c>
      <c r="N48" s="1">
        <f t="shared" si="4"/>
        <v>0.58896110187745476</v>
      </c>
      <c r="O48" s="2">
        <f t="shared" si="4"/>
        <v>0.5751170086920756</v>
      </c>
    </row>
    <row r="49" spans="2:15" x14ac:dyDescent="0.75">
      <c r="B49">
        <v>77</v>
      </c>
      <c r="C49" s="1">
        <v>502.84800000000001</v>
      </c>
      <c r="D49" s="1">
        <v>416.351</v>
      </c>
      <c r="E49" s="2">
        <v>259.94600000000003</v>
      </c>
      <c r="F49" s="2">
        <v>271.76400000000001</v>
      </c>
      <c r="H49">
        <f t="shared" si="0"/>
        <v>77</v>
      </c>
      <c r="I49">
        <f t="shared" si="1"/>
        <v>86.497000000000014</v>
      </c>
      <c r="J49" s="2">
        <f t="shared" si="2"/>
        <v>-11.817999999999984</v>
      </c>
      <c r="M49">
        <f t="shared" si="3"/>
        <v>77</v>
      </c>
      <c r="N49" s="1">
        <f t="shared" si="4"/>
        <v>0.76626469207205727</v>
      </c>
      <c r="O49" s="2">
        <f t="shared" si="4"/>
        <v>0.49488247698400567</v>
      </c>
    </row>
    <row r="50" spans="2:15" x14ac:dyDescent="0.75">
      <c r="B50">
        <v>78</v>
      </c>
      <c r="C50" s="1">
        <v>503.35899999999998</v>
      </c>
      <c r="D50" s="1">
        <v>447.27699999999999</v>
      </c>
      <c r="E50" s="2">
        <v>264.38</v>
      </c>
      <c r="F50" s="2">
        <v>274.18900000000002</v>
      </c>
      <c r="H50">
        <f t="shared" si="0"/>
        <v>78</v>
      </c>
      <c r="I50">
        <f t="shared" si="1"/>
        <v>56.081999999999994</v>
      </c>
      <c r="J50" s="2">
        <f t="shared" si="2"/>
        <v>-9.8090000000000259</v>
      </c>
      <c r="M50">
        <f t="shared" si="3"/>
        <v>78</v>
      </c>
      <c r="N50" s="1">
        <f t="shared" si="4"/>
        <v>0.65292052679043899</v>
      </c>
      <c r="O50" s="2">
        <f t="shared" si="4"/>
        <v>0.59821015275420364</v>
      </c>
    </row>
    <row r="51" spans="2:15" x14ac:dyDescent="0.75">
      <c r="B51">
        <v>79</v>
      </c>
      <c r="C51" s="1">
        <v>492.53300000000002</v>
      </c>
      <c r="D51" s="1">
        <v>432.29700000000003</v>
      </c>
      <c r="E51" s="2">
        <v>259.71699999999998</v>
      </c>
      <c r="F51" s="2">
        <v>274.82400000000001</v>
      </c>
      <c r="H51">
        <f t="shared" si="0"/>
        <v>79</v>
      </c>
      <c r="I51">
        <f t="shared" si="1"/>
        <v>60.23599999999999</v>
      </c>
      <c r="J51" s="2">
        <f t="shared" si="2"/>
        <v>-15.107000000000028</v>
      </c>
      <c r="M51">
        <f t="shared" si="3"/>
        <v>79</v>
      </c>
      <c r="N51" s="1">
        <f t="shared" si="4"/>
        <v>0.66840077214897398</v>
      </c>
      <c r="O51" s="2">
        <f t="shared" si="4"/>
        <v>0.32572133929948954</v>
      </c>
    </row>
    <row r="52" spans="2:15" x14ac:dyDescent="0.75">
      <c r="B52">
        <v>80</v>
      </c>
      <c r="C52" s="1">
        <v>482.46800000000002</v>
      </c>
      <c r="D52" s="1">
        <v>346.03300000000002</v>
      </c>
      <c r="E52" s="2">
        <v>254.809</v>
      </c>
      <c r="F52" s="2">
        <v>267.09899999999999</v>
      </c>
      <c r="H52">
        <f t="shared" si="0"/>
        <v>80</v>
      </c>
      <c r="I52">
        <f t="shared" si="1"/>
        <v>136.435</v>
      </c>
      <c r="J52" s="2">
        <f t="shared" si="2"/>
        <v>-12.289999999999992</v>
      </c>
      <c r="M52">
        <f t="shared" si="3"/>
        <v>80</v>
      </c>
      <c r="N52" s="1">
        <f t="shared" si="4"/>
        <v>0.95236302926861982</v>
      </c>
      <c r="O52" s="2">
        <f t="shared" si="4"/>
        <v>0.47060638790310205</v>
      </c>
    </row>
    <row r="53" spans="2:15" x14ac:dyDescent="0.75">
      <c r="B53">
        <v>81</v>
      </c>
      <c r="C53" s="1">
        <v>472.69299999999998</v>
      </c>
      <c r="D53" s="1">
        <v>368.03500000000003</v>
      </c>
      <c r="E53" s="2">
        <v>253.136</v>
      </c>
      <c r="F53" s="2">
        <v>263.22899999999998</v>
      </c>
      <c r="H53">
        <f t="shared" si="0"/>
        <v>81</v>
      </c>
      <c r="I53">
        <f t="shared" si="1"/>
        <v>104.65799999999996</v>
      </c>
      <c r="J53" s="2">
        <f t="shared" si="2"/>
        <v>-10.092999999999989</v>
      </c>
      <c r="M53">
        <f t="shared" si="3"/>
        <v>81</v>
      </c>
      <c r="N53" s="1">
        <f t="shared" si="4"/>
        <v>0.83394325152231086</v>
      </c>
      <c r="O53" s="2">
        <f t="shared" si="4"/>
        <v>0.58360335339196723</v>
      </c>
    </row>
    <row r="54" spans="2:15" x14ac:dyDescent="0.75">
      <c r="B54">
        <v>82</v>
      </c>
      <c r="C54" s="1">
        <v>526.70699999999999</v>
      </c>
      <c r="D54" s="1">
        <v>436.17599999999999</v>
      </c>
      <c r="E54" s="2">
        <v>252.67400000000001</v>
      </c>
      <c r="F54" s="2">
        <v>260.28399999999999</v>
      </c>
      <c r="H54">
        <f t="shared" si="0"/>
        <v>82</v>
      </c>
      <c r="I54">
        <f t="shared" si="1"/>
        <v>90.531000000000006</v>
      </c>
      <c r="J54" s="2">
        <f t="shared" si="2"/>
        <v>-7.6099999999999852</v>
      </c>
      <c r="M54">
        <f t="shared" si="3"/>
        <v>82</v>
      </c>
      <c r="N54" s="1">
        <f t="shared" si="4"/>
        <v>0.78129774690506881</v>
      </c>
      <c r="O54" s="2">
        <f t="shared" si="4"/>
        <v>0.71130998302731185</v>
      </c>
    </row>
    <row r="55" spans="2:15" x14ac:dyDescent="0.75">
      <c r="B55">
        <v>83</v>
      </c>
      <c r="C55" s="1">
        <v>528.25</v>
      </c>
      <c r="D55" s="1">
        <v>463.39600000000002</v>
      </c>
      <c r="E55" s="2">
        <v>251.43199999999999</v>
      </c>
      <c r="F55" s="2">
        <v>262.32600000000002</v>
      </c>
      <c r="H55">
        <f t="shared" si="0"/>
        <v>83</v>
      </c>
      <c r="I55">
        <f t="shared" si="1"/>
        <v>64.853999999999985</v>
      </c>
      <c r="J55" s="2">
        <f t="shared" si="2"/>
        <v>-10.894000000000034</v>
      </c>
      <c r="M55">
        <f t="shared" si="3"/>
        <v>83</v>
      </c>
      <c r="N55" s="1">
        <f t="shared" si="4"/>
        <v>0.68561015420619942</v>
      </c>
      <c r="O55" s="2">
        <f t="shared" si="4"/>
        <v>0.54240600730339827</v>
      </c>
    </row>
    <row r="56" spans="2:15" x14ac:dyDescent="0.75">
      <c r="B56">
        <v>84</v>
      </c>
      <c r="C56" s="1">
        <v>574.05600000000004</v>
      </c>
      <c r="D56" s="1">
        <v>462.14600000000002</v>
      </c>
      <c r="E56" s="2">
        <v>245.36</v>
      </c>
      <c r="F56" s="2">
        <v>256.07299999999998</v>
      </c>
      <c r="H56">
        <f t="shared" si="0"/>
        <v>84</v>
      </c>
      <c r="I56">
        <f t="shared" si="1"/>
        <v>111.91000000000003</v>
      </c>
      <c r="J56" s="2">
        <f t="shared" si="2"/>
        <v>-10.712999999999965</v>
      </c>
      <c r="M56">
        <f t="shared" si="3"/>
        <v>84</v>
      </c>
      <c r="N56" s="1">
        <f t="shared" si="4"/>
        <v>0.86096846561477525</v>
      </c>
      <c r="O56" s="2">
        <f t="shared" si="4"/>
        <v>0.55171527027722267</v>
      </c>
    </row>
    <row r="57" spans="2:15" x14ac:dyDescent="0.75">
      <c r="B57">
        <v>85</v>
      </c>
      <c r="C57" s="1">
        <v>500.13200000000001</v>
      </c>
      <c r="D57" s="1">
        <v>436.72199999999998</v>
      </c>
      <c r="E57" s="2">
        <v>244.18700000000001</v>
      </c>
      <c r="F57" s="2">
        <v>253.291</v>
      </c>
      <c r="H57">
        <f t="shared" si="0"/>
        <v>85</v>
      </c>
      <c r="I57">
        <f t="shared" si="1"/>
        <v>63.410000000000025</v>
      </c>
      <c r="J57" s="2">
        <f t="shared" si="2"/>
        <v>-9.103999999999985</v>
      </c>
      <c r="M57">
        <f t="shared" si="3"/>
        <v>85</v>
      </c>
      <c r="N57" s="1">
        <f t="shared" si="4"/>
        <v>0.68022896154906798</v>
      </c>
      <c r="O57" s="2">
        <f t="shared" si="4"/>
        <v>0.63446998919919884</v>
      </c>
    </row>
  </sheetData>
  <sortState xmlns:xlrd2="http://schemas.microsoft.com/office/spreadsheetml/2017/richdata2" ref="A3:M202">
    <sortCondition ref="A3:A202"/>
  </sortState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18"/>
  <sheetViews>
    <sheetView zoomScale="80" zoomScaleNormal="80" workbookViewId="0"/>
  </sheetViews>
  <sheetFormatPr defaultRowHeight="14.75" x14ac:dyDescent="0.75"/>
  <cols>
    <col min="3" max="4" width="9.1328125" style="1"/>
    <col min="5" max="5" width="9.1328125" style="2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56</v>
      </c>
      <c r="F1" s="2"/>
      <c r="H1" t="s">
        <v>32</v>
      </c>
      <c r="I1" s="1"/>
      <c r="M1" t="s">
        <v>33</v>
      </c>
    </row>
    <row r="2" spans="1:15" x14ac:dyDescent="0.75">
      <c r="B2" t="s">
        <v>30</v>
      </c>
      <c r="C2" s="1" t="s">
        <v>26</v>
      </c>
      <c r="D2" s="1" t="s">
        <v>27</v>
      </c>
      <c r="E2" s="2" t="s">
        <v>28</v>
      </c>
      <c r="F2" s="2" t="s">
        <v>29</v>
      </c>
      <c r="H2" t="s">
        <v>30</v>
      </c>
      <c r="I2" s="1" t="s">
        <v>0</v>
      </c>
      <c r="J2" s="2" t="s">
        <v>1</v>
      </c>
      <c r="M2" t="s">
        <v>30</v>
      </c>
      <c r="N2" s="1" t="s">
        <v>0</v>
      </c>
      <c r="O2" s="2" t="s">
        <v>1</v>
      </c>
    </row>
    <row r="3" spans="1:15" x14ac:dyDescent="0.75">
      <c r="B3">
        <v>16</v>
      </c>
      <c r="C3" s="1">
        <v>454.71</v>
      </c>
      <c r="D3" s="1">
        <v>450.92</v>
      </c>
      <c r="E3" s="2">
        <v>301.75</v>
      </c>
      <c r="F3" s="2">
        <v>308.74400000000003</v>
      </c>
      <c r="H3">
        <f>B3</f>
        <v>16</v>
      </c>
      <c r="I3">
        <f>C3-D3</f>
        <v>3.7899999999999636</v>
      </c>
      <c r="J3" s="2">
        <f>E3-F3</f>
        <v>-6.9940000000000282</v>
      </c>
      <c r="M3">
        <f>B3</f>
        <v>16</v>
      </c>
      <c r="N3" s="1">
        <f>(I3-MIN(I$3:I$146))/(MAX(I$3:I$146)-MIN(I$3:I$146))</f>
        <v>0.22169185487929458</v>
      </c>
      <c r="O3" s="2">
        <f>(J3-MIN(J$3:J$146))/(MAX(J$3:J$146)-MIN(J$3:J$146))</f>
        <v>0.49835540936971956</v>
      </c>
    </row>
    <row r="4" spans="1:15" x14ac:dyDescent="0.75">
      <c r="B4">
        <v>17</v>
      </c>
      <c r="C4" s="1">
        <v>471.51600000000002</v>
      </c>
      <c r="D4" s="1">
        <v>456.31200000000001</v>
      </c>
      <c r="E4" s="2">
        <v>304.161</v>
      </c>
      <c r="F4" s="2">
        <v>309.44900000000001</v>
      </c>
      <c r="H4">
        <f t="shared" ref="H4:H67" si="0">B4</f>
        <v>17</v>
      </c>
      <c r="I4">
        <f t="shared" ref="I4:I67" si="1">C4-D4</f>
        <v>15.204000000000008</v>
      </c>
      <c r="J4" s="2">
        <f t="shared" ref="J4:J67" si="2">E4-F4</f>
        <v>-5.2880000000000109</v>
      </c>
      <c r="M4">
        <f t="shared" ref="M4:M67" si="3">B4</f>
        <v>17</v>
      </c>
      <c r="N4" s="1">
        <f t="shared" ref="N4:O67" si="4">(I4-MIN(I$3:I$146))/(MAX(I$3:I$146)-MIN(I$3:I$146))</f>
        <v>0.30872462751437341</v>
      </c>
      <c r="O4" s="2">
        <f t="shared" si="4"/>
        <v>0.57418437194417149</v>
      </c>
    </row>
    <row r="5" spans="1:15" x14ac:dyDescent="0.75">
      <c r="B5">
        <v>18</v>
      </c>
      <c r="C5" s="1">
        <v>426.27199999999999</v>
      </c>
      <c r="D5" s="1">
        <v>442.10899999999998</v>
      </c>
      <c r="E5" s="2">
        <v>309.43400000000003</v>
      </c>
      <c r="F5" s="2">
        <v>319.45299999999997</v>
      </c>
      <c r="H5">
        <f t="shared" si="0"/>
        <v>18</v>
      </c>
      <c r="I5">
        <f t="shared" si="1"/>
        <v>-15.836999999999989</v>
      </c>
      <c r="J5" s="2">
        <f t="shared" si="2"/>
        <v>-10.018999999999949</v>
      </c>
      <c r="M5">
        <f t="shared" si="3"/>
        <v>18</v>
      </c>
      <c r="N5" s="1">
        <f t="shared" si="4"/>
        <v>7.2034221402101514E-2</v>
      </c>
      <c r="O5" s="2">
        <f t="shared" si="4"/>
        <v>0.36389901324562296</v>
      </c>
    </row>
    <row r="6" spans="1:15" x14ac:dyDescent="0.75">
      <c r="B6">
        <v>19</v>
      </c>
      <c r="C6" s="1">
        <v>404.36799999999999</v>
      </c>
      <c r="D6" s="1">
        <v>413.29700000000003</v>
      </c>
      <c r="E6" s="2">
        <v>312.19900000000001</v>
      </c>
      <c r="F6" s="2">
        <v>318.22399999999999</v>
      </c>
      <c r="H6">
        <f t="shared" si="0"/>
        <v>19</v>
      </c>
      <c r="I6">
        <f t="shared" si="1"/>
        <v>-8.9290000000000305</v>
      </c>
      <c r="J6" s="2">
        <f t="shared" si="2"/>
        <v>-6.0249999999999773</v>
      </c>
      <c r="M6">
        <f t="shared" si="3"/>
        <v>19</v>
      </c>
      <c r="N6" s="1">
        <f t="shared" si="4"/>
        <v>0.12470834032299855</v>
      </c>
      <c r="O6" s="2">
        <f t="shared" si="4"/>
        <v>0.54142590452484685</v>
      </c>
    </row>
    <row r="7" spans="1:15" x14ac:dyDescent="0.75">
      <c r="B7">
        <v>20</v>
      </c>
      <c r="C7" s="1">
        <v>369.18400000000003</v>
      </c>
      <c r="D7" s="1">
        <v>374.08300000000003</v>
      </c>
      <c r="E7" s="2">
        <v>307.03699999999998</v>
      </c>
      <c r="F7" s="2">
        <v>320.35899999999998</v>
      </c>
      <c r="H7">
        <f t="shared" si="0"/>
        <v>20</v>
      </c>
      <c r="I7">
        <f t="shared" si="1"/>
        <v>-4.8990000000000009</v>
      </c>
      <c r="J7" s="2">
        <f t="shared" si="2"/>
        <v>-13.322000000000003</v>
      </c>
      <c r="M7">
        <f t="shared" si="3"/>
        <v>20</v>
      </c>
      <c r="N7" s="1">
        <f t="shared" si="4"/>
        <v>0.15543745139005383</v>
      </c>
      <c r="O7" s="2">
        <f t="shared" si="4"/>
        <v>0.21708596319672707</v>
      </c>
    </row>
    <row r="8" spans="1:15" x14ac:dyDescent="0.75">
      <c r="B8">
        <v>21</v>
      </c>
      <c r="C8" s="1">
        <v>363.45600000000002</v>
      </c>
      <c r="D8" s="1">
        <v>362.88499999999999</v>
      </c>
      <c r="E8" s="2">
        <v>304.61799999999999</v>
      </c>
      <c r="F8" s="2">
        <v>313.411</v>
      </c>
      <c r="H8">
        <f t="shared" si="0"/>
        <v>21</v>
      </c>
      <c r="I8">
        <f t="shared" si="1"/>
        <v>0.57100000000002638</v>
      </c>
      <c r="J8" s="2">
        <f t="shared" si="2"/>
        <v>-8.7930000000000064</v>
      </c>
      <c r="M8">
        <f t="shared" si="3"/>
        <v>21</v>
      </c>
      <c r="N8" s="1">
        <f t="shared" si="4"/>
        <v>0.19714669147362501</v>
      </c>
      <c r="O8" s="2">
        <f t="shared" si="4"/>
        <v>0.41839274602186727</v>
      </c>
    </row>
    <row r="9" spans="1:15" x14ac:dyDescent="0.75">
      <c r="B9">
        <v>22</v>
      </c>
      <c r="C9" s="1">
        <v>347.596</v>
      </c>
      <c r="D9" s="1">
        <v>363.58300000000003</v>
      </c>
      <c r="E9" s="2">
        <v>292.279</v>
      </c>
      <c r="F9" s="2">
        <v>300.625</v>
      </c>
      <c r="H9">
        <f t="shared" si="0"/>
        <v>22</v>
      </c>
      <c r="I9">
        <f t="shared" si="1"/>
        <v>-15.987000000000023</v>
      </c>
      <c r="J9" s="2">
        <f t="shared" si="2"/>
        <v>-8.3460000000000036</v>
      </c>
      <c r="M9">
        <f t="shared" si="3"/>
        <v>22</v>
      </c>
      <c r="N9" s="1">
        <f t="shared" si="4"/>
        <v>7.0890457962880848E-2</v>
      </c>
      <c r="O9" s="2">
        <f t="shared" si="4"/>
        <v>0.43826117877144516</v>
      </c>
    </row>
    <row r="10" spans="1:15" x14ac:dyDescent="0.75">
      <c r="B10">
        <v>23</v>
      </c>
      <c r="C10" s="1">
        <v>335.904</v>
      </c>
      <c r="D10" s="1">
        <v>361.18799999999999</v>
      </c>
      <c r="E10" s="2">
        <v>296.46300000000002</v>
      </c>
      <c r="F10" s="2">
        <v>308.14600000000002</v>
      </c>
      <c r="H10">
        <f t="shared" si="0"/>
        <v>23</v>
      </c>
      <c r="I10">
        <f t="shared" si="1"/>
        <v>-25.283999999999992</v>
      </c>
      <c r="J10" s="2">
        <f t="shared" si="2"/>
        <v>-11.682999999999993</v>
      </c>
      <c r="M10">
        <f t="shared" si="3"/>
        <v>23</v>
      </c>
      <c r="N10" s="1">
        <f t="shared" si="4"/>
        <v>0</v>
      </c>
      <c r="O10" s="2">
        <f t="shared" si="4"/>
        <v>0.28993688327851269</v>
      </c>
    </row>
    <row r="11" spans="1:15" x14ac:dyDescent="0.75">
      <c r="B11">
        <v>24</v>
      </c>
      <c r="C11" s="1">
        <v>356.12099999999998</v>
      </c>
      <c r="D11" s="1">
        <v>368.04</v>
      </c>
      <c r="E11" s="2">
        <v>288.226</v>
      </c>
      <c r="F11" s="2">
        <v>300.625</v>
      </c>
      <c r="H11">
        <f t="shared" si="0"/>
        <v>24</v>
      </c>
      <c r="I11">
        <f t="shared" si="1"/>
        <v>-11.91900000000004</v>
      </c>
      <c r="J11" s="2">
        <f t="shared" si="2"/>
        <v>-12.399000000000001</v>
      </c>
      <c r="M11">
        <f t="shared" si="3"/>
        <v>24</v>
      </c>
      <c r="N11" s="1">
        <f t="shared" si="4"/>
        <v>0.10190932243453828</v>
      </c>
      <c r="O11" s="2">
        <f t="shared" si="4"/>
        <v>0.25811183216285755</v>
      </c>
    </row>
    <row r="12" spans="1:15" x14ac:dyDescent="0.75">
      <c r="B12">
        <v>25</v>
      </c>
      <c r="C12" s="1">
        <v>325.07600000000002</v>
      </c>
      <c r="D12" s="1">
        <v>325.44600000000003</v>
      </c>
      <c r="E12" s="2">
        <v>287.78800000000001</v>
      </c>
      <c r="F12" s="2">
        <v>298.46199999999999</v>
      </c>
      <c r="H12">
        <f t="shared" si="0"/>
        <v>25</v>
      </c>
      <c r="I12">
        <f t="shared" si="1"/>
        <v>-0.37000000000000455</v>
      </c>
      <c r="J12" s="2">
        <f t="shared" si="2"/>
        <v>-10.673999999999978</v>
      </c>
      <c r="M12">
        <f t="shared" si="3"/>
        <v>25</v>
      </c>
      <c r="N12" s="1">
        <f t="shared" si="4"/>
        <v>0.18997148216491541</v>
      </c>
      <c r="O12" s="2">
        <f t="shared" si="4"/>
        <v>0.33478531425015534</v>
      </c>
    </row>
    <row r="13" spans="1:15" x14ac:dyDescent="0.75">
      <c r="B13">
        <v>26</v>
      </c>
      <c r="C13" s="1">
        <v>307.43200000000002</v>
      </c>
      <c r="D13" s="1">
        <v>319.17899999999997</v>
      </c>
      <c r="E13" s="2">
        <v>288.59100000000001</v>
      </c>
      <c r="F13" s="2">
        <v>299.79899999999998</v>
      </c>
      <c r="H13">
        <f t="shared" si="0"/>
        <v>26</v>
      </c>
      <c r="I13">
        <f t="shared" si="1"/>
        <v>-11.746999999999957</v>
      </c>
      <c r="J13" s="2">
        <f t="shared" si="2"/>
        <v>-11.20799999999997</v>
      </c>
      <c r="M13">
        <f t="shared" si="3"/>
        <v>26</v>
      </c>
      <c r="N13" s="1">
        <f t="shared" si="4"/>
        <v>0.10322083784484497</v>
      </c>
      <c r="O13" s="2">
        <f t="shared" si="4"/>
        <v>0.31104987109965343</v>
      </c>
    </row>
    <row r="14" spans="1:15" x14ac:dyDescent="0.75">
      <c r="B14">
        <v>27</v>
      </c>
      <c r="C14" s="1">
        <v>305.84100000000001</v>
      </c>
      <c r="D14" s="1">
        <v>312.35899999999998</v>
      </c>
      <c r="E14" s="2">
        <v>283.53800000000001</v>
      </c>
      <c r="F14" s="2">
        <v>296.83199999999999</v>
      </c>
      <c r="H14">
        <f t="shared" si="0"/>
        <v>27</v>
      </c>
      <c r="I14">
        <f t="shared" si="1"/>
        <v>-6.5179999999999723</v>
      </c>
      <c r="J14" s="2">
        <f t="shared" si="2"/>
        <v>-13.293999999999983</v>
      </c>
      <c r="M14">
        <f t="shared" si="3"/>
        <v>27</v>
      </c>
      <c r="N14" s="1">
        <f t="shared" si="4"/>
        <v>0.14309243133606839</v>
      </c>
      <c r="O14" s="2">
        <f t="shared" si="4"/>
        <v>0.21833051826828989</v>
      </c>
    </row>
    <row r="15" spans="1:15" x14ac:dyDescent="0.75">
      <c r="B15">
        <v>28</v>
      </c>
      <c r="C15" s="1">
        <v>314.52999999999997</v>
      </c>
      <c r="D15" s="1">
        <v>318.38</v>
      </c>
      <c r="E15" s="2">
        <v>288.62900000000002</v>
      </c>
      <c r="F15" s="2">
        <v>302.53800000000001</v>
      </c>
      <c r="H15">
        <f t="shared" si="0"/>
        <v>28</v>
      </c>
      <c r="I15">
        <f t="shared" si="1"/>
        <v>-3.8500000000000227</v>
      </c>
      <c r="J15" s="2">
        <f t="shared" si="2"/>
        <v>-13.908999999999992</v>
      </c>
      <c r="M15">
        <f t="shared" si="3"/>
        <v>28</v>
      </c>
      <c r="N15" s="1">
        <f t="shared" si="4"/>
        <v>0.16343617037500172</v>
      </c>
      <c r="O15" s="2">
        <f t="shared" si="4"/>
        <v>0.19099475508934019</v>
      </c>
    </row>
    <row r="16" spans="1:15" x14ac:dyDescent="0.75">
      <c r="B16">
        <v>29</v>
      </c>
      <c r="C16" s="1">
        <v>338.35599999999999</v>
      </c>
      <c r="D16" s="1">
        <v>335.89699999999999</v>
      </c>
      <c r="E16" s="2">
        <v>303.65199999999999</v>
      </c>
      <c r="F16" s="2">
        <v>317.56</v>
      </c>
      <c r="H16">
        <f t="shared" si="0"/>
        <v>29</v>
      </c>
      <c r="I16">
        <f t="shared" si="1"/>
        <v>2.4590000000000032</v>
      </c>
      <c r="J16" s="2">
        <f t="shared" si="2"/>
        <v>-13.908000000000015</v>
      </c>
      <c r="M16">
        <f t="shared" si="3"/>
        <v>29</v>
      </c>
      <c r="N16" s="1">
        <f t="shared" si="4"/>
        <v>0.21154286062861241</v>
      </c>
      <c r="O16" s="2">
        <f t="shared" si="4"/>
        <v>0.19103920348475209</v>
      </c>
    </row>
    <row r="17" spans="2:15" x14ac:dyDescent="0.75">
      <c r="B17">
        <v>30</v>
      </c>
      <c r="C17" s="1">
        <v>335.59800000000001</v>
      </c>
      <c r="D17" s="1">
        <v>346.09199999999998</v>
      </c>
      <c r="E17" s="2">
        <v>302.54500000000002</v>
      </c>
      <c r="F17" s="2">
        <v>317.40800000000002</v>
      </c>
      <c r="H17">
        <f t="shared" si="0"/>
        <v>30</v>
      </c>
      <c r="I17">
        <f t="shared" si="1"/>
        <v>-10.493999999999971</v>
      </c>
      <c r="J17" s="2">
        <f t="shared" si="2"/>
        <v>-14.863</v>
      </c>
      <c r="M17">
        <f t="shared" si="3"/>
        <v>30</v>
      </c>
      <c r="N17" s="1">
        <f t="shared" si="4"/>
        <v>0.11277507510713269</v>
      </c>
      <c r="O17" s="2">
        <f t="shared" si="4"/>
        <v>0.14859098586540878</v>
      </c>
    </row>
    <row r="18" spans="2:15" x14ac:dyDescent="0.75">
      <c r="B18">
        <v>31</v>
      </c>
      <c r="C18" s="1">
        <v>334.71300000000002</v>
      </c>
      <c r="D18" s="1">
        <v>337.28100000000001</v>
      </c>
      <c r="E18" s="2">
        <v>287.31599999999997</v>
      </c>
      <c r="F18" s="2">
        <v>298.97899999999998</v>
      </c>
      <c r="H18">
        <f t="shared" si="0"/>
        <v>31</v>
      </c>
      <c r="I18">
        <f t="shared" si="1"/>
        <v>-2.5679999999999836</v>
      </c>
      <c r="J18" s="2">
        <f t="shared" si="2"/>
        <v>-11.663000000000011</v>
      </c>
      <c r="M18">
        <f t="shared" si="3"/>
        <v>31</v>
      </c>
      <c r="N18" s="1">
        <f t="shared" si="4"/>
        <v>0.17321153523553914</v>
      </c>
      <c r="O18" s="2">
        <f t="shared" si="4"/>
        <v>0.2908258511867704</v>
      </c>
    </row>
    <row r="19" spans="2:15" x14ac:dyDescent="0.75">
      <c r="B19">
        <v>32</v>
      </c>
      <c r="C19" s="1">
        <v>344.48500000000001</v>
      </c>
      <c r="D19" s="1">
        <v>351.57100000000003</v>
      </c>
      <c r="E19" s="2">
        <v>297.34100000000001</v>
      </c>
      <c r="F19" s="2">
        <v>306.19</v>
      </c>
      <c r="H19">
        <f t="shared" si="0"/>
        <v>32</v>
      </c>
      <c r="I19">
        <f t="shared" si="1"/>
        <v>-7.0860000000000127</v>
      </c>
      <c r="J19" s="2">
        <f t="shared" si="2"/>
        <v>-8.8489999999999895</v>
      </c>
      <c r="M19">
        <f t="shared" si="3"/>
        <v>32</v>
      </c>
      <c r="N19" s="1">
        <f t="shared" si="4"/>
        <v>0.13876138044622013</v>
      </c>
      <c r="O19" s="2">
        <f t="shared" si="4"/>
        <v>0.41590363587874418</v>
      </c>
    </row>
    <row r="20" spans="2:15" x14ac:dyDescent="0.75">
      <c r="B20">
        <v>33</v>
      </c>
      <c r="C20" s="1">
        <v>313.16899999999998</v>
      </c>
      <c r="D20" s="1">
        <v>327.90600000000001</v>
      </c>
      <c r="E20" s="2">
        <v>288.952</v>
      </c>
      <c r="F20" s="2">
        <v>300.85599999999999</v>
      </c>
      <c r="H20">
        <f t="shared" si="0"/>
        <v>33</v>
      </c>
      <c r="I20">
        <f t="shared" si="1"/>
        <v>-14.737000000000023</v>
      </c>
      <c r="J20" s="2">
        <f t="shared" si="2"/>
        <v>-11.903999999999996</v>
      </c>
      <c r="M20">
        <f t="shared" si="3"/>
        <v>33</v>
      </c>
      <c r="N20" s="1">
        <f t="shared" si="4"/>
        <v>8.0421819956384269E-2</v>
      </c>
      <c r="O20" s="2">
        <f t="shared" si="4"/>
        <v>0.28011378789225594</v>
      </c>
    </row>
    <row r="21" spans="2:15" x14ac:dyDescent="0.75">
      <c r="B21">
        <v>34</v>
      </c>
      <c r="C21" s="1">
        <v>330.637</v>
      </c>
      <c r="D21" s="1">
        <v>342.322</v>
      </c>
      <c r="E21" s="2">
        <v>287.976</v>
      </c>
      <c r="F21" s="2">
        <v>303.96100000000001</v>
      </c>
      <c r="H21">
        <f t="shared" si="0"/>
        <v>34</v>
      </c>
      <c r="I21">
        <f t="shared" si="1"/>
        <v>-11.685000000000002</v>
      </c>
      <c r="J21" s="2">
        <f t="shared" si="2"/>
        <v>-15.985000000000014</v>
      </c>
      <c r="M21">
        <f t="shared" si="3"/>
        <v>34</v>
      </c>
      <c r="N21" s="1">
        <f t="shared" si="4"/>
        <v>0.10369359339972239</v>
      </c>
      <c r="O21" s="2">
        <f t="shared" si="4"/>
        <v>9.8719886212105548E-2</v>
      </c>
    </row>
    <row r="22" spans="2:15" x14ac:dyDescent="0.75">
      <c r="B22">
        <v>35</v>
      </c>
      <c r="C22" s="1">
        <v>311.80599999999998</v>
      </c>
      <c r="D22" s="1">
        <v>322.58300000000003</v>
      </c>
      <c r="E22" s="2">
        <v>286.685</v>
      </c>
      <c r="F22" s="2">
        <v>302.83300000000003</v>
      </c>
      <c r="H22">
        <f t="shared" si="0"/>
        <v>35</v>
      </c>
      <c r="I22">
        <f t="shared" si="1"/>
        <v>-10.777000000000044</v>
      </c>
      <c r="J22" s="2">
        <f t="shared" si="2"/>
        <v>-16.148000000000025</v>
      </c>
      <c r="M22">
        <f t="shared" si="3"/>
        <v>35</v>
      </c>
      <c r="N22" s="1">
        <f t="shared" si="4"/>
        <v>0.11061717475180298</v>
      </c>
      <c r="O22" s="2">
        <f t="shared" si="4"/>
        <v>9.1474797759798179E-2</v>
      </c>
    </row>
    <row r="23" spans="2:15" x14ac:dyDescent="0.75">
      <c r="B23">
        <v>36</v>
      </c>
      <c r="C23" s="1">
        <v>329.66699999999997</v>
      </c>
      <c r="D23" s="1">
        <v>330.91300000000001</v>
      </c>
      <c r="E23" s="2">
        <v>290.87900000000002</v>
      </c>
      <c r="F23" s="2">
        <v>304.35300000000001</v>
      </c>
      <c r="H23">
        <f t="shared" si="0"/>
        <v>36</v>
      </c>
      <c r="I23">
        <f t="shared" si="1"/>
        <v>-1.2460000000000377</v>
      </c>
      <c r="J23" s="2">
        <f t="shared" si="2"/>
        <v>-13.47399999999999</v>
      </c>
      <c r="M23">
        <f t="shared" si="3"/>
        <v>36</v>
      </c>
      <c r="N23" s="1">
        <f t="shared" si="4"/>
        <v>0.18329190367986795</v>
      </c>
      <c r="O23" s="2">
        <f t="shared" si="4"/>
        <v>0.21032980709396296</v>
      </c>
    </row>
    <row r="24" spans="2:15" x14ac:dyDescent="0.75">
      <c r="B24">
        <v>37</v>
      </c>
      <c r="C24" s="1">
        <v>300.37099999999998</v>
      </c>
      <c r="D24" s="1">
        <v>287.46699999999998</v>
      </c>
      <c r="E24" s="2">
        <v>304.35599999999999</v>
      </c>
      <c r="F24" s="2">
        <v>318.23899999999998</v>
      </c>
      <c r="H24">
        <f t="shared" si="0"/>
        <v>37</v>
      </c>
      <c r="I24">
        <f t="shared" si="1"/>
        <v>12.903999999999996</v>
      </c>
      <c r="J24" s="2">
        <f t="shared" si="2"/>
        <v>-13.882999999999981</v>
      </c>
      <c r="M24">
        <f t="shared" si="3"/>
        <v>37</v>
      </c>
      <c r="N24" s="1">
        <f t="shared" si="4"/>
        <v>0.29118692144632702</v>
      </c>
      <c r="O24" s="2">
        <f t="shared" si="4"/>
        <v>0.19215041337007674</v>
      </c>
    </row>
    <row r="25" spans="2:15" x14ac:dyDescent="0.75">
      <c r="B25">
        <v>38</v>
      </c>
      <c r="C25" s="1">
        <v>299.99200000000002</v>
      </c>
      <c r="D25" s="1">
        <v>290.36399999999998</v>
      </c>
      <c r="E25" s="2">
        <v>305.26499999999999</v>
      </c>
      <c r="F25" s="2">
        <v>318.54300000000001</v>
      </c>
      <c r="H25">
        <f t="shared" si="0"/>
        <v>38</v>
      </c>
      <c r="I25">
        <f t="shared" si="1"/>
        <v>9.6280000000000427</v>
      </c>
      <c r="J25" s="2">
        <f t="shared" si="2"/>
        <v>-13.27800000000002</v>
      </c>
      <c r="M25">
        <f t="shared" si="3"/>
        <v>38</v>
      </c>
      <c r="N25" s="1">
        <f t="shared" si="4"/>
        <v>0.26620712793375356</v>
      </c>
      <c r="O25" s="2">
        <f t="shared" si="4"/>
        <v>0.21904169259489503</v>
      </c>
    </row>
    <row r="26" spans="2:15" x14ac:dyDescent="0.75">
      <c r="B26">
        <v>39</v>
      </c>
      <c r="C26" s="1">
        <v>303.87099999999998</v>
      </c>
      <c r="D26" s="1">
        <v>281.23399999999998</v>
      </c>
      <c r="E26" s="2">
        <v>319.40199999999999</v>
      </c>
      <c r="F26" s="2">
        <v>332.79899999999998</v>
      </c>
      <c r="H26">
        <f t="shared" si="0"/>
        <v>39</v>
      </c>
      <c r="I26">
        <f t="shared" si="1"/>
        <v>22.637</v>
      </c>
      <c r="J26" s="2">
        <f t="shared" si="2"/>
        <v>-13.396999999999991</v>
      </c>
      <c r="M26">
        <f t="shared" si="3"/>
        <v>39</v>
      </c>
      <c r="N26" s="1">
        <f t="shared" si="4"/>
        <v>0.36540191847254211</v>
      </c>
      <c r="O26" s="2">
        <f t="shared" si="4"/>
        <v>0.21375233354075818</v>
      </c>
    </row>
    <row r="27" spans="2:15" x14ac:dyDescent="0.75">
      <c r="B27">
        <v>40</v>
      </c>
      <c r="C27" s="1">
        <v>287.58300000000003</v>
      </c>
      <c r="D27" s="1">
        <v>278.58199999999999</v>
      </c>
      <c r="E27" s="2">
        <v>309.90899999999999</v>
      </c>
      <c r="F27" s="2">
        <v>321.66300000000001</v>
      </c>
      <c r="H27">
        <f t="shared" si="0"/>
        <v>40</v>
      </c>
      <c r="I27">
        <f t="shared" si="1"/>
        <v>9.0010000000000332</v>
      </c>
      <c r="J27" s="2">
        <f t="shared" si="2"/>
        <v>-11.754000000000019</v>
      </c>
      <c r="M27">
        <f t="shared" si="3"/>
        <v>40</v>
      </c>
      <c r="N27" s="1">
        <f t="shared" si="4"/>
        <v>0.2614261967578122</v>
      </c>
      <c r="O27" s="2">
        <f t="shared" si="4"/>
        <v>0.28678104720419378</v>
      </c>
    </row>
    <row r="28" spans="2:15" x14ac:dyDescent="0.75">
      <c r="B28">
        <v>41</v>
      </c>
      <c r="C28" s="1">
        <v>298.53800000000001</v>
      </c>
      <c r="D28" s="1">
        <v>282.005</v>
      </c>
      <c r="E28" s="2">
        <v>302.38600000000002</v>
      </c>
      <c r="F28" s="2">
        <v>320.59199999999998</v>
      </c>
      <c r="H28">
        <f t="shared" si="0"/>
        <v>41</v>
      </c>
      <c r="I28">
        <f t="shared" si="1"/>
        <v>16.533000000000015</v>
      </c>
      <c r="J28" s="2">
        <f t="shared" si="2"/>
        <v>-18.20599999999996</v>
      </c>
      <c r="M28">
        <f t="shared" si="3"/>
        <v>41</v>
      </c>
      <c r="N28" s="1">
        <f t="shared" si="4"/>
        <v>0.31885837158586627</v>
      </c>
      <c r="O28" s="2">
        <f t="shared" si="4"/>
        <v>0</v>
      </c>
    </row>
    <row r="29" spans="2:15" x14ac:dyDescent="0.75">
      <c r="B29">
        <v>42</v>
      </c>
      <c r="C29" s="1">
        <v>302.91699999999997</v>
      </c>
      <c r="D29" s="1">
        <v>292.79899999999998</v>
      </c>
      <c r="E29" s="2">
        <v>301.87099999999998</v>
      </c>
      <c r="F29" s="2">
        <v>316.19600000000003</v>
      </c>
      <c r="H29">
        <f t="shared" si="0"/>
        <v>42</v>
      </c>
      <c r="I29">
        <f t="shared" si="1"/>
        <v>10.117999999999995</v>
      </c>
      <c r="J29" s="2">
        <f t="shared" si="2"/>
        <v>-14.325000000000045</v>
      </c>
      <c r="M29">
        <f t="shared" si="3"/>
        <v>42</v>
      </c>
      <c r="N29" s="1">
        <f t="shared" si="4"/>
        <v>0.26994342183520653</v>
      </c>
      <c r="O29" s="2">
        <f t="shared" si="4"/>
        <v>0.17250422259756074</v>
      </c>
    </row>
    <row r="30" spans="2:15" x14ac:dyDescent="0.75">
      <c r="B30">
        <v>43</v>
      </c>
      <c r="C30" s="1">
        <v>310.85199999999998</v>
      </c>
      <c r="D30" s="1">
        <v>310.07799999999997</v>
      </c>
      <c r="E30" s="2">
        <v>304.32799999999997</v>
      </c>
      <c r="F30" s="2">
        <v>319.06700000000001</v>
      </c>
      <c r="H30">
        <f t="shared" si="0"/>
        <v>43</v>
      </c>
      <c r="I30">
        <f t="shared" si="1"/>
        <v>0.77400000000000091</v>
      </c>
      <c r="J30" s="2">
        <f t="shared" si="2"/>
        <v>-14.739000000000033</v>
      </c>
      <c r="M30">
        <f t="shared" si="3"/>
        <v>43</v>
      </c>
      <c r="N30" s="1">
        <f t="shared" si="4"/>
        <v>0.19869458466136977</v>
      </c>
      <c r="O30" s="2">
        <f t="shared" si="4"/>
        <v>0.15410258689661008</v>
      </c>
    </row>
    <row r="31" spans="2:15" x14ac:dyDescent="0.75">
      <c r="B31">
        <v>44</v>
      </c>
      <c r="C31" s="1">
        <v>297.41699999999997</v>
      </c>
      <c r="D31" s="1">
        <v>285.36399999999998</v>
      </c>
      <c r="E31" s="2">
        <v>294.553</v>
      </c>
      <c r="F31" s="2">
        <v>308.70699999999999</v>
      </c>
      <c r="H31">
        <f t="shared" si="0"/>
        <v>44</v>
      </c>
      <c r="I31">
        <f t="shared" si="1"/>
        <v>12.052999999999997</v>
      </c>
      <c r="J31" s="2">
        <f t="shared" si="2"/>
        <v>-14.153999999999996</v>
      </c>
      <c r="M31">
        <f t="shared" si="3"/>
        <v>44</v>
      </c>
      <c r="N31" s="1">
        <f t="shared" si="4"/>
        <v>0.2846979702011499</v>
      </c>
      <c r="O31" s="2">
        <f t="shared" si="4"/>
        <v>0.18010489821317321</v>
      </c>
    </row>
    <row r="32" spans="2:15" x14ac:dyDescent="0.75">
      <c r="B32">
        <v>45</v>
      </c>
      <c r="C32" s="1">
        <v>297.90199999999999</v>
      </c>
      <c r="D32" s="1">
        <v>285.685</v>
      </c>
      <c r="E32" s="2">
        <v>292.62099999999998</v>
      </c>
      <c r="F32" s="2">
        <v>303.48899999999998</v>
      </c>
      <c r="H32">
        <f t="shared" si="0"/>
        <v>45</v>
      </c>
      <c r="I32">
        <f t="shared" si="1"/>
        <v>12.216999999999985</v>
      </c>
      <c r="J32" s="2">
        <f t="shared" si="2"/>
        <v>-10.867999999999995</v>
      </c>
      <c r="M32">
        <f t="shared" si="3"/>
        <v>45</v>
      </c>
      <c r="N32" s="1">
        <f t="shared" si="4"/>
        <v>0.28594848489469743</v>
      </c>
      <c r="O32" s="2">
        <f t="shared" si="4"/>
        <v>0.32616232554004704</v>
      </c>
    </row>
    <row r="33" spans="2:15" x14ac:dyDescent="0.75">
      <c r="B33">
        <v>46</v>
      </c>
      <c r="C33" s="1">
        <v>293.43200000000002</v>
      </c>
      <c r="D33" s="1">
        <v>283.06</v>
      </c>
      <c r="E33" s="2">
        <v>288.02300000000002</v>
      </c>
      <c r="F33" s="2">
        <v>294.685</v>
      </c>
      <c r="H33">
        <f t="shared" si="0"/>
        <v>46</v>
      </c>
      <c r="I33">
        <f t="shared" si="1"/>
        <v>10.372000000000014</v>
      </c>
      <c r="J33" s="2">
        <f t="shared" si="2"/>
        <v>-6.6619999999999777</v>
      </c>
      <c r="M33">
        <f t="shared" si="3"/>
        <v>46</v>
      </c>
      <c r="N33" s="1">
        <f t="shared" si="4"/>
        <v>0.27188019459228657</v>
      </c>
      <c r="O33" s="2">
        <f t="shared" si="4"/>
        <v>0.51311227664681314</v>
      </c>
    </row>
    <row r="34" spans="2:15" x14ac:dyDescent="0.75">
      <c r="B34">
        <v>47</v>
      </c>
      <c r="C34" s="1">
        <v>299.32</v>
      </c>
      <c r="D34" s="1">
        <v>297.38900000000001</v>
      </c>
      <c r="E34" s="2">
        <v>282.63299999999998</v>
      </c>
      <c r="F34" s="2">
        <v>292.06700000000001</v>
      </c>
      <c r="H34">
        <f t="shared" si="0"/>
        <v>47</v>
      </c>
      <c r="I34">
        <f t="shared" si="1"/>
        <v>1.9309999999999832</v>
      </c>
      <c r="J34" s="2">
        <f t="shared" si="2"/>
        <v>-9.4340000000000259</v>
      </c>
      <c r="M34">
        <f t="shared" si="3"/>
        <v>47</v>
      </c>
      <c r="N34" s="1">
        <f t="shared" si="4"/>
        <v>0.20751681332255642</v>
      </c>
      <c r="O34" s="2">
        <f t="shared" si="4"/>
        <v>0.38990132456218107</v>
      </c>
    </row>
    <row r="35" spans="2:15" x14ac:dyDescent="0.75">
      <c r="B35">
        <v>48</v>
      </c>
      <c r="C35" s="1">
        <v>303.48500000000001</v>
      </c>
      <c r="D35" s="1">
        <v>297.13299999999998</v>
      </c>
      <c r="E35" s="2">
        <v>285.803</v>
      </c>
      <c r="F35" s="2">
        <v>294.62200000000001</v>
      </c>
      <c r="H35">
        <f t="shared" si="0"/>
        <v>48</v>
      </c>
      <c r="I35">
        <f t="shared" si="1"/>
        <v>6.3520000000000323</v>
      </c>
      <c r="J35" s="2">
        <f t="shared" si="2"/>
        <v>-8.8190000000000168</v>
      </c>
      <c r="M35">
        <f t="shared" si="3"/>
        <v>48</v>
      </c>
      <c r="N35" s="1">
        <f t="shared" si="4"/>
        <v>0.24122733442117972</v>
      </c>
      <c r="O35" s="2">
        <f t="shared" si="4"/>
        <v>0.41723708774113072</v>
      </c>
    </row>
    <row r="36" spans="2:15" x14ac:dyDescent="0.75">
      <c r="B36">
        <v>49</v>
      </c>
      <c r="C36" s="1">
        <v>323.57600000000002</v>
      </c>
      <c r="D36" s="1">
        <v>317.149</v>
      </c>
      <c r="E36" s="2">
        <v>284.26499999999999</v>
      </c>
      <c r="F36" s="2">
        <v>294.31400000000002</v>
      </c>
      <c r="H36">
        <f t="shared" si="0"/>
        <v>49</v>
      </c>
      <c r="I36">
        <f t="shared" si="1"/>
        <v>6.4270000000000209</v>
      </c>
      <c r="J36" s="2">
        <f t="shared" si="2"/>
        <v>-10.049000000000035</v>
      </c>
      <c r="M36">
        <f t="shared" si="3"/>
        <v>49</v>
      </c>
      <c r="N36" s="1">
        <f t="shared" si="4"/>
        <v>0.24179921614078984</v>
      </c>
      <c r="O36" s="2">
        <f t="shared" si="4"/>
        <v>0.36256556138323137</v>
      </c>
    </row>
    <row r="37" spans="2:15" x14ac:dyDescent="0.75">
      <c r="B37">
        <v>50</v>
      </c>
      <c r="C37" s="1">
        <v>321.16199999999998</v>
      </c>
      <c r="D37" s="1">
        <v>322.19799999999998</v>
      </c>
      <c r="E37" s="2">
        <v>278.56599999999997</v>
      </c>
      <c r="F37" s="2">
        <v>289.40100000000001</v>
      </c>
      <c r="H37">
        <f t="shared" si="0"/>
        <v>50</v>
      </c>
      <c r="I37">
        <f t="shared" si="1"/>
        <v>-1.0360000000000014</v>
      </c>
      <c r="J37" s="2">
        <f t="shared" si="2"/>
        <v>-10.835000000000036</v>
      </c>
      <c r="M37">
        <f t="shared" si="3"/>
        <v>50</v>
      </c>
      <c r="N37" s="1">
        <f t="shared" si="4"/>
        <v>0.1848931724947768</v>
      </c>
      <c r="O37" s="2">
        <f t="shared" si="4"/>
        <v>0.32762912258867172</v>
      </c>
    </row>
    <row r="38" spans="2:15" x14ac:dyDescent="0.75">
      <c r="B38">
        <v>51</v>
      </c>
      <c r="C38" s="1">
        <v>341.74299999999999</v>
      </c>
      <c r="D38" s="1">
        <v>331.339</v>
      </c>
      <c r="E38" s="2">
        <v>277.41199999999998</v>
      </c>
      <c r="F38" s="2">
        <v>285.09399999999999</v>
      </c>
      <c r="H38">
        <f t="shared" si="0"/>
        <v>51</v>
      </c>
      <c r="I38">
        <f t="shared" si="1"/>
        <v>10.403999999999996</v>
      </c>
      <c r="J38" s="2">
        <f t="shared" si="2"/>
        <v>-7.6820000000000164</v>
      </c>
      <c r="M38">
        <f t="shared" si="3"/>
        <v>51</v>
      </c>
      <c r="N38" s="1">
        <f t="shared" si="4"/>
        <v>0.27212419745932015</v>
      </c>
      <c r="O38" s="2">
        <f t="shared" si="4"/>
        <v>0.46777491332562726</v>
      </c>
    </row>
    <row r="39" spans="2:15" x14ac:dyDescent="0.75">
      <c r="B39">
        <v>52</v>
      </c>
      <c r="C39" s="1">
        <v>340.464</v>
      </c>
      <c r="D39" s="1">
        <v>328.5</v>
      </c>
      <c r="E39" s="2">
        <v>287.536</v>
      </c>
      <c r="F39" s="2">
        <v>294.995</v>
      </c>
      <c r="H39">
        <f t="shared" si="0"/>
        <v>52</v>
      </c>
      <c r="I39">
        <f t="shared" si="1"/>
        <v>11.963999999999999</v>
      </c>
      <c r="J39" s="2">
        <f t="shared" si="2"/>
        <v>-7.4590000000000032</v>
      </c>
      <c r="M39">
        <f t="shared" si="3"/>
        <v>52</v>
      </c>
      <c r="N39" s="1">
        <f t="shared" si="4"/>
        <v>0.28401933722721245</v>
      </c>
      <c r="O39" s="2">
        <f t="shared" si="4"/>
        <v>0.47768690550271026</v>
      </c>
    </row>
    <row r="40" spans="2:15" x14ac:dyDescent="0.75">
      <c r="B40">
        <v>53</v>
      </c>
      <c r="C40" s="1">
        <v>328.17599999999999</v>
      </c>
      <c r="D40" s="1">
        <v>321.214</v>
      </c>
      <c r="E40" s="2">
        <v>288.58100000000002</v>
      </c>
      <c r="F40" s="2">
        <v>295.20800000000003</v>
      </c>
      <c r="H40">
        <f t="shared" si="0"/>
        <v>53</v>
      </c>
      <c r="I40">
        <f t="shared" si="1"/>
        <v>6.9619999999999891</v>
      </c>
      <c r="J40" s="2">
        <f t="shared" si="2"/>
        <v>-6.6270000000000095</v>
      </c>
      <c r="M40">
        <f t="shared" si="3"/>
        <v>53</v>
      </c>
      <c r="N40" s="1">
        <f t="shared" si="4"/>
        <v>0.24587863907400906</v>
      </c>
      <c r="O40" s="2">
        <f t="shared" si="4"/>
        <v>0.51466797048626411</v>
      </c>
    </row>
    <row r="41" spans="2:15" x14ac:dyDescent="0.75">
      <c r="B41">
        <v>54</v>
      </c>
      <c r="C41" s="1">
        <v>343.05099999999999</v>
      </c>
      <c r="D41" s="1">
        <v>337.10399999999998</v>
      </c>
      <c r="E41" s="2">
        <v>283.07400000000001</v>
      </c>
      <c r="F41" s="2">
        <v>288.89600000000002</v>
      </c>
      <c r="H41">
        <f t="shared" si="0"/>
        <v>54</v>
      </c>
      <c r="I41">
        <f t="shared" si="1"/>
        <v>5.9470000000000027</v>
      </c>
      <c r="J41" s="2">
        <f t="shared" si="2"/>
        <v>-5.8220000000000027</v>
      </c>
      <c r="M41">
        <f t="shared" si="3"/>
        <v>54</v>
      </c>
      <c r="N41" s="1">
        <f t="shared" si="4"/>
        <v>0.23813917313528438</v>
      </c>
      <c r="O41" s="2">
        <f t="shared" si="4"/>
        <v>0.55044892879366958</v>
      </c>
    </row>
    <row r="42" spans="2:15" x14ac:dyDescent="0.75">
      <c r="B42">
        <v>55</v>
      </c>
      <c r="C42" s="1">
        <v>347.971</v>
      </c>
      <c r="D42" s="1">
        <v>349.786</v>
      </c>
      <c r="E42" s="2">
        <v>281.30099999999999</v>
      </c>
      <c r="F42" s="2">
        <v>281.96899999999999</v>
      </c>
      <c r="H42">
        <f t="shared" si="0"/>
        <v>55</v>
      </c>
      <c r="I42">
        <f t="shared" si="1"/>
        <v>-1.8149999999999977</v>
      </c>
      <c r="J42" s="2">
        <f t="shared" si="2"/>
        <v>-0.66800000000000637</v>
      </c>
      <c r="M42">
        <f t="shared" si="3"/>
        <v>55</v>
      </c>
      <c r="N42" s="1">
        <f t="shared" si="4"/>
        <v>0.17895322770042549</v>
      </c>
      <c r="O42" s="2">
        <f t="shared" si="4"/>
        <v>0.7795359587518883</v>
      </c>
    </row>
    <row r="43" spans="2:15" x14ac:dyDescent="0.75">
      <c r="B43">
        <v>56</v>
      </c>
      <c r="C43" s="1">
        <v>341.48500000000001</v>
      </c>
      <c r="D43" s="1">
        <v>354.14600000000002</v>
      </c>
      <c r="E43" s="2">
        <v>277.69900000000001</v>
      </c>
      <c r="F43" s="2">
        <v>279.505</v>
      </c>
      <c r="H43">
        <f t="shared" si="0"/>
        <v>56</v>
      </c>
      <c r="I43">
        <f t="shared" si="1"/>
        <v>-12.661000000000001</v>
      </c>
      <c r="J43" s="2">
        <f t="shared" si="2"/>
        <v>-1.8059999999999832</v>
      </c>
      <c r="M43">
        <f t="shared" si="3"/>
        <v>56</v>
      </c>
      <c r="N43" s="1">
        <f t="shared" si="4"/>
        <v>9.6251505955194938E-2</v>
      </c>
      <c r="O43" s="2">
        <f t="shared" si="4"/>
        <v>0.72895368477197997</v>
      </c>
    </row>
    <row r="44" spans="2:15" x14ac:dyDescent="0.75">
      <c r="B44">
        <v>57</v>
      </c>
      <c r="C44" s="1">
        <v>346.88600000000002</v>
      </c>
      <c r="D44" s="1">
        <v>353.06900000000002</v>
      </c>
      <c r="E44" s="2">
        <v>277.56099999999998</v>
      </c>
      <c r="F44" s="2">
        <v>280.51600000000002</v>
      </c>
      <c r="H44">
        <f t="shared" si="0"/>
        <v>57</v>
      </c>
      <c r="I44">
        <f t="shared" si="1"/>
        <v>-6.1829999999999927</v>
      </c>
      <c r="J44" s="2">
        <f t="shared" si="2"/>
        <v>-2.9550000000000409</v>
      </c>
      <c r="M44">
        <f t="shared" si="3"/>
        <v>57</v>
      </c>
      <c r="N44" s="1">
        <f t="shared" si="4"/>
        <v>0.14564683635032716</v>
      </c>
      <c r="O44" s="2">
        <f t="shared" si="4"/>
        <v>0.6778824784425258</v>
      </c>
    </row>
    <row r="45" spans="2:15" x14ac:dyDescent="0.75">
      <c r="B45">
        <v>58</v>
      </c>
      <c r="C45" s="1">
        <v>348.29500000000002</v>
      </c>
      <c r="D45" s="1">
        <v>361.51100000000002</v>
      </c>
      <c r="E45" s="2">
        <v>274.23500000000001</v>
      </c>
      <c r="F45" s="2">
        <v>277.86200000000002</v>
      </c>
      <c r="H45">
        <f t="shared" si="0"/>
        <v>58</v>
      </c>
      <c r="I45">
        <f t="shared" si="1"/>
        <v>-13.216000000000008</v>
      </c>
      <c r="J45" s="2">
        <f t="shared" si="2"/>
        <v>-3.6270000000000095</v>
      </c>
      <c r="M45">
        <f t="shared" si="3"/>
        <v>58</v>
      </c>
      <c r="N45" s="1">
        <f t="shared" si="4"/>
        <v>9.2019581230079361E-2</v>
      </c>
      <c r="O45" s="2">
        <f t="shared" si="4"/>
        <v>0.64801315672504112</v>
      </c>
    </row>
    <row r="46" spans="2:15" x14ac:dyDescent="0.75">
      <c r="B46">
        <v>59</v>
      </c>
      <c r="C46" s="1">
        <v>328.73500000000001</v>
      </c>
      <c r="D46" s="1">
        <v>351.61200000000002</v>
      </c>
      <c r="E46" s="2">
        <v>273.48500000000001</v>
      </c>
      <c r="F46" s="2">
        <v>275.17599999999999</v>
      </c>
      <c r="H46">
        <f t="shared" si="0"/>
        <v>59</v>
      </c>
      <c r="I46">
        <f t="shared" si="1"/>
        <v>-22.87700000000001</v>
      </c>
      <c r="J46" s="2">
        <f t="shared" si="2"/>
        <v>-1.6909999999999741</v>
      </c>
      <c r="M46">
        <f t="shared" si="3"/>
        <v>59</v>
      </c>
      <c r="N46" s="1">
        <f t="shared" si="4"/>
        <v>1.8353590654690062E-2</v>
      </c>
      <c r="O46" s="2">
        <f t="shared" si="4"/>
        <v>0.73406525024446678</v>
      </c>
    </row>
    <row r="47" spans="2:15" x14ac:dyDescent="0.75">
      <c r="B47">
        <v>60</v>
      </c>
      <c r="C47" s="1">
        <v>341.53</v>
      </c>
      <c r="D47" s="1">
        <v>344.03199999999998</v>
      </c>
      <c r="E47" s="2">
        <v>265.25</v>
      </c>
      <c r="F47" s="2">
        <v>268.54300000000001</v>
      </c>
      <c r="H47">
        <f t="shared" si="0"/>
        <v>60</v>
      </c>
      <c r="I47">
        <f t="shared" si="1"/>
        <v>-2.5020000000000095</v>
      </c>
      <c r="J47" s="2">
        <f t="shared" si="2"/>
        <v>-3.2930000000000064</v>
      </c>
      <c r="M47">
        <f t="shared" si="3"/>
        <v>60</v>
      </c>
      <c r="N47" s="1">
        <f t="shared" si="4"/>
        <v>0.17371479114879593</v>
      </c>
      <c r="O47" s="2">
        <f t="shared" si="4"/>
        <v>0.66285892079295849</v>
      </c>
    </row>
    <row r="48" spans="2:15" x14ac:dyDescent="0.75">
      <c r="B48">
        <v>61</v>
      </c>
      <c r="C48" s="1">
        <v>345.81099999999998</v>
      </c>
      <c r="D48" s="1">
        <v>362.13299999999998</v>
      </c>
      <c r="E48" s="2">
        <v>267.17399999999998</v>
      </c>
      <c r="F48" s="2">
        <v>267.56900000000002</v>
      </c>
      <c r="H48">
        <f t="shared" si="0"/>
        <v>61</v>
      </c>
      <c r="I48">
        <f t="shared" si="1"/>
        <v>-16.322000000000003</v>
      </c>
      <c r="J48" s="2">
        <f t="shared" si="2"/>
        <v>-0.39500000000003865</v>
      </c>
      <c r="M48">
        <f t="shared" si="3"/>
        <v>61</v>
      </c>
      <c r="N48" s="1">
        <f t="shared" si="4"/>
        <v>6.8336052948622078E-2</v>
      </c>
      <c r="O48" s="2">
        <f t="shared" si="4"/>
        <v>0.79167037069961566</v>
      </c>
    </row>
    <row r="49" spans="2:15" x14ac:dyDescent="0.75">
      <c r="B49">
        <v>62</v>
      </c>
      <c r="C49" s="1">
        <v>354.721</v>
      </c>
      <c r="D49" s="1">
        <v>356.20800000000003</v>
      </c>
      <c r="E49" s="2">
        <v>267.16899999999998</v>
      </c>
      <c r="F49" s="2">
        <v>269.04700000000003</v>
      </c>
      <c r="H49">
        <f t="shared" si="0"/>
        <v>62</v>
      </c>
      <c r="I49">
        <f t="shared" si="1"/>
        <v>-1.4870000000000232</v>
      </c>
      <c r="J49" s="2">
        <f t="shared" si="2"/>
        <v>-1.8780000000000427</v>
      </c>
      <c r="M49">
        <f t="shared" si="3"/>
        <v>62</v>
      </c>
      <c r="N49" s="1">
        <f t="shared" si="4"/>
        <v>0.18145425708752061</v>
      </c>
      <c r="O49" s="2">
        <f t="shared" si="4"/>
        <v>0.72575340030224667</v>
      </c>
    </row>
    <row r="50" spans="2:15" x14ac:dyDescent="0.75">
      <c r="B50">
        <v>63</v>
      </c>
      <c r="C50" s="1">
        <v>364.69900000000001</v>
      </c>
      <c r="D50" s="1">
        <v>348.505</v>
      </c>
      <c r="E50" s="2">
        <v>266.029</v>
      </c>
      <c r="F50" s="2">
        <v>269.94799999999998</v>
      </c>
      <c r="H50">
        <f t="shared" si="0"/>
        <v>63</v>
      </c>
      <c r="I50">
        <f t="shared" si="1"/>
        <v>16.194000000000017</v>
      </c>
      <c r="J50" s="2">
        <f t="shared" si="2"/>
        <v>-3.9189999999999827</v>
      </c>
      <c r="M50">
        <f t="shared" si="3"/>
        <v>63</v>
      </c>
      <c r="N50" s="1">
        <f t="shared" si="4"/>
        <v>0.31627346621322816</v>
      </c>
      <c r="O50" s="2">
        <f t="shared" si="4"/>
        <v>0.63503422526446807</v>
      </c>
    </row>
    <row r="51" spans="2:15" x14ac:dyDescent="0.75">
      <c r="B51">
        <v>64</v>
      </c>
      <c r="C51" s="1">
        <v>331.14</v>
      </c>
      <c r="D51" s="1">
        <v>319.13499999999999</v>
      </c>
      <c r="E51" s="2">
        <v>268.875</v>
      </c>
      <c r="F51" s="2">
        <v>268.26</v>
      </c>
      <c r="H51">
        <f t="shared" si="0"/>
        <v>64</v>
      </c>
      <c r="I51">
        <f t="shared" si="1"/>
        <v>12.004999999999995</v>
      </c>
      <c r="J51" s="2">
        <f t="shared" si="2"/>
        <v>0.61500000000000909</v>
      </c>
      <c r="M51">
        <f t="shared" si="3"/>
        <v>64</v>
      </c>
      <c r="N51" s="1">
        <f t="shared" si="4"/>
        <v>0.28433196590059934</v>
      </c>
      <c r="O51" s="2">
        <f t="shared" si="4"/>
        <v>0.83656325006667265</v>
      </c>
    </row>
    <row r="52" spans="2:15" x14ac:dyDescent="0.75">
      <c r="B52">
        <v>65</v>
      </c>
      <c r="C52" s="1">
        <v>340.78699999999998</v>
      </c>
      <c r="D52" s="1">
        <v>335.56799999999998</v>
      </c>
      <c r="E52" s="2">
        <v>268.45600000000002</v>
      </c>
      <c r="F52" s="2">
        <v>270.01600000000002</v>
      </c>
      <c r="H52">
        <f t="shared" si="0"/>
        <v>65</v>
      </c>
      <c r="I52">
        <f t="shared" si="1"/>
        <v>5.2189999999999941</v>
      </c>
      <c r="J52" s="2">
        <f t="shared" si="2"/>
        <v>-1.5600000000000023</v>
      </c>
      <c r="M52">
        <f t="shared" si="3"/>
        <v>65</v>
      </c>
      <c r="N52" s="1">
        <f t="shared" si="4"/>
        <v>0.2325881079102679</v>
      </c>
      <c r="O52" s="2">
        <f t="shared" si="4"/>
        <v>0.73988799004355876</v>
      </c>
    </row>
    <row r="53" spans="2:15" x14ac:dyDescent="0.75">
      <c r="B53">
        <v>66</v>
      </c>
      <c r="C53" s="1">
        <v>326.404</v>
      </c>
      <c r="D53" s="1">
        <v>319</v>
      </c>
      <c r="E53" s="2">
        <v>270.74299999999999</v>
      </c>
      <c r="F53" s="2">
        <v>269.56799999999998</v>
      </c>
      <c r="H53">
        <f t="shared" si="0"/>
        <v>66</v>
      </c>
      <c r="I53">
        <f t="shared" si="1"/>
        <v>7.4039999999999964</v>
      </c>
      <c r="J53" s="2">
        <f t="shared" si="2"/>
        <v>1.1750000000000114</v>
      </c>
      <c r="M53">
        <f t="shared" si="3"/>
        <v>66</v>
      </c>
      <c r="N53" s="1">
        <f t="shared" si="4"/>
        <v>0.24924892867491191</v>
      </c>
      <c r="O53" s="2">
        <f t="shared" si="4"/>
        <v>0.86145435149791116</v>
      </c>
    </row>
    <row r="54" spans="2:15" x14ac:dyDescent="0.75">
      <c r="B54">
        <v>67</v>
      </c>
      <c r="C54" s="1">
        <v>328.34100000000001</v>
      </c>
      <c r="D54" s="1">
        <v>318.59800000000001</v>
      </c>
      <c r="E54" s="2">
        <v>263.303</v>
      </c>
      <c r="F54" s="2">
        <v>265.40800000000002</v>
      </c>
      <c r="H54">
        <f t="shared" si="0"/>
        <v>67</v>
      </c>
      <c r="I54">
        <f t="shared" si="1"/>
        <v>9.742999999999995</v>
      </c>
      <c r="J54" s="2">
        <f t="shared" si="2"/>
        <v>-2.1050000000000182</v>
      </c>
      <c r="M54">
        <f t="shared" si="3"/>
        <v>67</v>
      </c>
      <c r="N54" s="1">
        <f t="shared" si="4"/>
        <v>0.26708401323715553</v>
      </c>
      <c r="O54" s="2">
        <f t="shared" si="4"/>
        <v>0.71566361454351357</v>
      </c>
    </row>
    <row r="55" spans="2:15" x14ac:dyDescent="0.75">
      <c r="B55">
        <v>68</v>
      </c>
      <c r="C55" s="1">
        <v>346.76499999999999</v>
      </c>
      <c r="D55" s="1">
        <v>329.71199999999999</v>
      </c>
      <c r="E55" s="2">
        <v>260.79500000000002</v>
      </c>
      <c r="F55" s="2">
        <v>264.64699999999999</v>
      </c>
      <c r="H55">
        <f t="shared" si="0"/>
        <v>68</v>
      </c>
      <c r="I55">
        <f t="shared" si="1"/>
        <v>17.052999999999997</v>
      </c>
      <c r="J55" s="2">
        <f t="shared" si="2"/>
        <v>-3.8519999999999754</v>
      </c>
      <c r="M55">
        <f t="shared" si="3"/>
        <v>68</v>
      </c>
      <c r="N55" s="1">
        <f t="shared" si="4"/>
        <v>0.32282341817516358</v>
      </c>
      <c r="O55" s="2">
        <f t="shared" si="4"/>
        <v>0.63801226775713438</v>
      </c>
    </row>
    <row r="56" spans="2:15" x14ac:dyDescent="0.75">
      <c r="B56">
        <v>69</v>
      </c>
      <c r="C56" s="1">
        <v>367.71499999999997</v>
      </c>
      <c r="D56" s="1">
        <v>338.42</v>
      </c>
      <c r="E56" s="2">
        <v>271.41000000000003</v>
      </c>
      <c r="F56" s="2">
        <v>271.94</v>
      </c>
      <c r="H56">
        <f t="shared" si="0"/>
        <v>69</v>
      </c>
      <c r="I56">
        <f t="shared" si="1"/>
        <v>29.294999999999959</v>
      </c>
      <c r="J56" s="2">
        <f t="shared" si="2"/>
        <v>-0.52999999999997272</v>
      </c>
      <c r="M56">
        <f t="shared" si="3"/>
        <v>69</v>
      </c>
      <c r="N56" s="1">
        <f t="shared" si="4"/>
        <v>0.41616976499473846</v>
      </c>
      <c r="O56" s="2">
        <f t="shared" si="4"/>
        <v>0.78566983731887352</v>
      </c>
    </row>
    <row r="57" spans="2:15" x14ac:dyDescent="0.75">
      <c r="B57">
        <v>70</v>
      </c>
      <c r="C57" s="1">
        <v>347.47</v>
      </c>
      <c r="D57" s="1">
        <v>332.649</v>
      </c>
      <c r="E57" s="2">
        <v>273.77999999999997</v>
      </c>
      <c r="F57" s="2">
        <v>275.14400000000001</v>
      </c>
      <c r="H57">
        <f t="shared" si="0"/>
        <v>70</v>
      </c>
      <c r="I57">
        <f t="shared" si="1"/>
        <v>14.821000000000026</v>
      </c>
      <c r="J57" s="2">
        <f t="shared" si="2"/>
        <v>-1.3640000000000327</v>
      </c>
      <c r="M57">
        <f t="shared" si="3"/>
        <v>70</v>
      </c>
      <c r="N57" s="1">
        <f t="shared" si="4"/>
        <v>0.3058042181995641</v>
      </c>
      <c r="O57" s="2">
        <f t="shared" si="4"/>
        <v>0.74859987554449092</v>
      </c>
    </row>
    <row r="58" spans="2:15" x14ac:dyDescent="0.75">
      <c r="B58">
        <v>71</v>
      </c>
      <c r="C58" s="1">
        <v>349.83300000000003</v>
      </c>
      <c r="D58" s="1">
        <v>326.55900000000003</v>
      </c>
      <c r="E58" s="2">
        <v>268.18900000000002</v>
      </c>
      <c r="F58" s="2">
        <v>270.904</v>
      </c>
      <c r="H58">
        <f t="shared" si="0"/>
        <v>71</v>
      </c>
      <c r="I58">
        <f t="shared" si="1"/>
        <v>23.274000000000001</v>
      </c>
      <c r="J58" s="2">
        <f t="shared" si="2"/>
        <v>-2.714999999999975</v>
      </c>
      <c r="M58">
        <f t="shared" si="3"/>
        <v>71</v>
      </c>
      <c r="N58" s="1">
        <f t="shared" si="4"/>
        <v>0.37025910054443145</v>
      </c>
      <c r="O58" s="2">
        <f t="shared" si="4"/>
        <v>0.68855009334163086</v>
      </c>
    </row>
    <row r="59" spans="2:15" x14ac:dyDescent="0.75">
      <c r="B59">
        <v>72</v>
      </c>
      <c r="C59" s="1">
        <v>403.036</v>
      </c>
      <c r="D59" s="1">
        <v>345.209</v>
      </c>
      <c r="E59" s="2">
        <v>276.49299999999999</v>
      </c>
      <c r="F59" s="2">
        <v>276.541</v>
      </c>
      <c r="H59">
        <f t="shared" si="0"/>
        <v>72</v>
      </c>
      <c r="I59">
        <f t="shared" si="1"/>
        <v>57.826999999999998</v>
      </c>
      <c r="J59" s="2">
        <f t="shared" si="2"/>
        <v>-4.8000000000001819E-2</v>
      </c>
      <c r="M59">
        <f t="shared" si="3"/>
        <v>72</v>
      </c>
      <c r="N59" s="1">
        <f t="shared" si="4"/>
        <v>0.6337288213136506</v>
      </c>
      <c r="O59" s="2">
        <f t="shared" si="4"/>
        <v>0.80709396390790245</v>
      </c>
    </row>
    <row r="60" spans="2:15" x14ac:dyDescent="0.75">
      <c r="B60">
        <v>73</v>
      </c>
      <c r="C60" s="1">
        <v>395.529</v>
      </c>
      <c r="D60" s="1">
        <v>365.15100000000001</v>
      </c>
      <c r="E60" s="2">
        <v>271.66899999999998</v>
      </c>
      <c r="F60" s="2">
        <v>276.11500000000001</v>
      </c>
      <c r="H60">
        <f t="shared" si="0"/>
        <v>73</v>
      </c>
      <c r="I60">
        <f t="shared" si="1"/>
        <v>30.377999999999986</v>
      </c>
      <c r="J60" s="2">
        <f t="shared" si="2"/>
        <v>-4.4460000000000264</v>
      </c>
      <c r="M60">
        <f t="shared" si="3"/>
        <v>73</v>
      </c>
      <c r="N60" s="1">
        <f t="shared" si="4"/>
        <v>0.42442773702591002</v>
      </c>
      <c r="O60" s="2">
        <f t="shared" si="4"/>
        <v>0.61160992088185429</v>
      </c>
    </row>
    <row r="61" spans="2:15" x14ac:dyDescent="0.75">
      <c r="B61">
        <v>74</v>
      </c>
      <c r="C61" s="1">
        <v>410</v>
      </c>
      <c r="D61" s="1">
        <v>369.286</v>
      </c>
      <c r="E61" s="2">
        <v>282.971</v>
      </c>
      <c r="F61" s="2">
        <v>284.75</v>
      </c>
      <c r="H61">
        <f t="shared" si="0"/>
        <v>74</v>
      </c>
      <c r="I61">
        <f t="shared" si="1"/>
        <v>40.713999999999999</v>
      </c>
      <c r="J61" s="2">
        <f t="shared" si="2"/>
        <v>-1.7789999999999964</v>
      </c>
      <c r="M61">
        <f t="shared" si="3"/>
        <v>74</v>
      </c>
      <c r="N61" s="1">
        <f t="shared" si="4"/>
        <v>0.50324066307779125</v>
      </c>
      <c r="O61" s="2">
        <f t="shared" si="4"/>
        <v>0.73015379144812831</v>
      </c>
    </row>
    <row r="62" spans="2:15" x14ac:dyDescent="0.75">
      <c r="B62">
        <v>75</v>
      </c>
      <c r="C62" s="1">
        <v>418.32600000000002</v>
      </c>
      <c r="D62" s="1">
        <v>353.57499999999999</v>
      </c>
      <c r="E62" s="2">
        <v>278.16699999999997</v>
      </c>
      <c r="F62" s="2">
        <v>279.47000000000003</v>
      </c>
      <c r="H62">
        <f t="shared" si="0"/>
        <v>75</v>
      </c>
      <c r="I62">
        <f t="shared" si="1"/>
        <v>64.751000000000033</v>
      </c>
      <c r="J62" s="2">
        <f t="shared" si="2"/>
        <v>-1.3030000000000541</v>
      </c>
      <c r="M62">
        <f t="shared" si="3"/>
        <v>75</v>
      </c>
      <c r="N62" s="1">
        <f t="shared" si="4"/>
        <v>0.68652494166806499</v>
      </c>
      <c r="O62" s="2">
        <f t="shared" si="4"/>
        <v>0.75131122766467839</v>
      </c>
    </row>
    <row r="63" spans="2:15" x14ac:dyDescent="0.75">
      <c r="B63">
        <v>76</v>
      </c>
      <c r="C63" s="1">
        <v>417.63200000000001</v>
      </c>
      <c r="D63" s="1">
        <v>354.83</v>
      </c>
      <c r="E63" s="2">
        <v>264.29199999999997</v>
      </c>
      <c r="F63" s="2">
        <v>268.82</v>
      </c>
      <c r="H63">
        <f t="shared" si="0"/>
        <v>76</v>
      </c>
      <c r="I63">
        <f t="shared" si="1"/>
        <v>62.802000000000021</v>
      </c>
      <c r="J63" s="2">
        <f t="shared" si="2"/>
        <v>-4.52800000000002</v>
      </c>
      <c r="M63">
        <f t="shared" si="3"/>
        <v>76</v>
      </c>
      <c r="N63" s="1">
        <f t="shared" si="4"/>
        <v>0.67166364204779438</v>
      </c>
      <c r="O63" s="2">
        <f t="shared" si="4"/>
        <v>0.60796515245799465</v>
      </c>
    </row>
    <row r="64" spans="2:15" x14ac:dyDescent="0.75">
      <c r="B64">
        <v>77</v>
      </c>
      <c r="C64" s="1">
        <v>437.875</v>
      </c>
      <c r="D64" s="1">
        <v>366.44499999999999</v>
      </c>
      <c r="E64" s="2">
        <v>265.69400000000002</v>
      </c>
      <c r="F64" s="2">
        <v>268.565</v>
      </c>
      <c r="H64">
        <f t="shared" si="0"/>
        <v>77</v>
      </c>
      <c r="I64">
        <f t="shared" si="1"/>
        <v>71.430000000000007</v>
      </c>
      <c r="J64" s="2">
        <f t="shared" si="2"/>
        <v>-2.8709999999999809</v>
      </c>
      <c r="M64">
        <f t="shared" si="3"/>
        <v>77</v>
      </c>
      <c r="N64" s="1">
        <f t="shared" si="4"/>
        <v>0.73745291507175237</v>
      </c>
      <c r="O64" s="2">
        <f t="shared" si="4"/>
        <v>0.68161614365721424</v>
      </c>
    </row>
    <row r="65" spans="2:15" x14ac:dyDescent="0.75">
      <c r="B65">
        <v>78</v>
      </c>
      <c r="C65" s="1">
        <v>434.22199999999998</v>
      </c>
      <c r="D65" s="1">
        <v>364.69499999999999</v>
      </c>
      <c r="E65" s="2">
        <v>267.34699999999998</v>
      </c>
      <c r="F65" s="2">
        <v>272.33499999999998</v>
      </c>
      <c r="H65">
        <f t="shared" si="0"/>
        <v>78</v>
      </c>
      <c r="I65">
        <f t="shared" si="1"/>
        <v>69.526999999999987</v>
      </c>
      <c r="J65" s="2">
        <f t="shared" si="2"/>
        <v>-4.9879999999999995</v>
      </c>
      <c r="M65">
        <f t="shared" si="3"/>
        <v>78</v>
      </c>
      <c r="N65" s="1">
        <f t="shared" si="4"/>
        <v>0.72294236957284252</v>
      </c>
      <c r="O65" s="2">
        <f t="shared" si="4"/>
        <v>0.58751889056804973</v>
      </c>
    </row>
    <row r="66" spans="2:15" x14ac:dyDescent="0.75">
      <c r="B66">
        <v>79</v>
      </c>
      <c r="C66" s="1">
        <v>431.95100000000002</v>
      </c>
      <c r="D66" s="1">
        <v>358.26</v>
      </c>
      <c r="E66" s="2">
        <v>269.21499999999997</v>
      </c>
      <c r="F66" s="2">
        <v>272.10000000000002</v>
      </c>
      <c r="H66">
        <f t="shared" si="0"/>
        <v>79</v>
      </c>
      <c r="I66">
        <f t="shared" si="1"/>
        <v>73.691000000000031</v>
      </c>
      <c r="J66" s="2">
        <f t="shared" si="2"/>
        <v>-2.8850000000000477</v>
      </c>
      <c r="M66">
        <f t="shared" si="3"/>
        <v>79</v>
      </c>
      <c r="N66" s="1">
        <f t="shared" si="4"/>
        <v>0.75469324264560145</v>
      </c>
      <c r="O66" s="2">
        <f t="shared" si="4"/>
        <v>0.68099386612143031</v>
      </c>
    </row>
    <row r="67" spans="2:15" x14ac:dyDescent="0.75">
      <c r="B67">
        <v>80</v>
      </c>
      <c r="C67" s="1">
        <v>448.40300000000002</v>
      </c>
      <c r="D67" s="1">
        <v>361.23</v>
      </c>
      <c r="E67" s="2">
        <v>264.03500000000003</v>
      </c>
      <c r="F67" s="2">
        <v>266.58</v>
      </c>
      <c r="H67">
        <f t="shared" si="0"/>
        <v>80</v>
      </c>
      <c r="I67">
        <f t="shared" si="1"/>
        <v>87.173000000000002</v>
      </c>
      <c r="J67" s="2">
        <f t="shared" si="2"/>
        <v>-2.5449999999999591</v>
      </c>
      <c r="M67">
        <f t="shared" si="3"/>
        <v>80</v>
      </c>
      <c r="N67" s="1">
        <f t="shared" si="4"/>
        <v>0.8574947005627318</v>
      </c>
      <c r="O67" s="2">
        <f t="shared" si="4"/>
        <v>0.69610632056182897</v>
      </c>
    </row>
    <row r="68" spans="2:15" x14ac:dyDescent="0.75">
      <c r="B68">
        <v>81</v>
      </c>
      <c r="C68" s="1">
        <v>431.71499999999997</v>
      </c>
      <c r="D68" s="1">
        <v>353.25</v>
      </c>
      <c r="E68" s="2">
        <v>256.83300000000003</v>
      </c>
      <c r="F68" s="2">
        <v>257.52</v>
      </c>
      <c r="H68">
        <f t="shared" ref="H68:H118" si="5">B68</f>
        <v>81</v>
      </c>
      <c r="I68">
        <f t="shared" ref="I68:I118" si="6">C68-D68</f>
        <v>78.464999999999975</v>
      </c>
      <c r="J68" s="2">
        <f t="shared" ref="J68:J118" si="7">E68-F68</f>
        <v>-0.68699999999995498</v>
      </c>
      <c r="M68">
        <f t="shared" ref="M68:M118" si="8">B68</f>
        <v>81</v>
      </c>
      <c r="N68" s="1">
        <f t="shared" ref="N68:O118" si="9">(I68-MIN(I$3:I$146))/(MAX(I$3:I$146)-MIN(I$3:I$146))</f>
        <v>0.79109542037118941</v>
      </c>
      <c r="O68" s="2">
        <f t="shared" si="9"/>
        <v>0.77869143923904505</v>
      </c>
    </row>
    <row r="69" spans="2:15" x14ac:dyDescent="0.75">
      <c r="B69">
        <v>82</v>
      </c>
      <c r="C69" s="1">
        <v>450.78500000000003</v>
      </c>
      <c r="D69" s="1">
        <v>361.19499999999999</v>
      </c>
      <c r="E69" s="2">
        <v>256.95800000000003</v>
      </c>
      <c r="F69" s="2">
        <v>258.18</v>
      </c>
      <c r="H69">
        <f t="shared" si="5"/>
        <v>82</v>
      </c>
      <c r="I69">
        <f t="shared" si="6"/>
        <v>89.590000000000032</v>
      </c>
      <c r="J69" s="2">
        <f t="shared" si="7"/>
        <v>-1.22199999999998</v>
      </c>
      <c r="M69">
        <f t="shared" si="8"/>
        <v>82</v>
      </c>
      <c r="N69" s="1">
        <f t="shared" si="9"/>
        <v>0.87592454211337034</v>
      </c>
      <c r="O69" s="2">
        <f t="shared" si="9"/>
        <v>0.75491154769312874</v>
      </c>
    </row>
    <row r="70" spans="2:15" x14ac:dyDescent="0.75">
      <c r="B70">
        <v>83</v>
      </c>
      <c r="C70" s="1">
        <v>451.101</v>
      </c>
      <c r="D70" s="1">
        <v>354.8</v>
      </c>
      <c r="E70" s="2">
        <v>255.62799999999999</v>
      </c>
      <c r="F70" s="2">
        <v>260.07</v>
      </c>
      <c r="H70">
        <f t="shared" si="5"/>
        <v>83</v>
      </c>
      <c r="I70">
        <f t="shared" si="6"/>
        <v>96.300999999999988</v>
      </c>
      <c r="J70" s="2">
        <f t="shared" si="7"/>
        <v>-4.4420000000000073</v>
      </c>
      <c r="M70">
        <f t="shared" si="8"/>
        <v>83</v>
      </c>
      <c r="N70" s="1">
        <f t="shared" si="9"/>
        <v>0.92709651838409113</v>
      </c>
      <c r="O70" s="2">
        <f t="shared" si="9"/>
        <v>0.61178771446350677</v>
      </c>
    </row>
    <row r="71" spans="2:15" x14ac:dyDescent="0.75">
      <c r="B71">
        <v>84</v>
      </c>
      <c r="C71" s="1">
        <v>465.71699999999998</v>
      </c>
      <c r="D71" s="1">
        <v>364.81900000000002</v>
      </c>
      <c r="E71" s="2">
        <v>261.09899999999999</v>
      </c>
      <c r="F71" s="2">
        <v>262.90699999999998</v>
      </c>
      <c r="H71">
        <f t="shared" si="5"/>
        <v>84</v>
      </c>
      <c r="I71">
        <f t="shared" si="6"/>
        <v>100.89799999999997</v>
      </c>
      <c r="J71" s="2">
        <f t="shared" si="7"/>
        <v>-1.8079999999999927</v>
      </c>
      <c r="M71">
        <f t="shared" si="8"/>
        <v>84</v>
      </c>
      <c r="N71" s="1">
        <f t="shared" si="9"/>
        <v>0.96214905525139915</v>
      </c>
      <c r="O71" s="2">
        <f t="shared" si="9"/>
        <v>0.72886478798115373</v>
      </c>
    </row>
    <row r="72" spans="2:15" x14ac:dyDescent="0.75">
      <c r="B72">
        <v>85</v>
      </c>
      <c r="C72" s="1">
        <v>468.053</v>
      </c>
      <c r="D72" s="1">
        <v>376.36799999999999</v>
      </c>
      <c r="E72" s="2">
        <v>256.71100000000001</v>
      </c>
      <c r="F72" s="2">
        <v>257.005</v>
      </c>
      <c r="H72">
        <f t="shared" si="5"/>
        <v>85</v>
      </c>
      <c r="I72">
        <f t="shared" si="6"/>
        <v>91.685000000000002</v>
      </c>
      <c r="J72" s="2">
        <f t="shared" si="7"/>
        <v>-0.29399999999998272</v>
      </c>
      <c r="M72">
        <f t="shared" si="8"/>
        <v>85</v>
      </c>
      <c r="N72" s="1">
        <f t="shared" si="9"/>
        <v>0.89189910481448176</v>
      </c>
      <c r="O72" s="2">
        <f t="shared" si="9"/>
        <v>0.79615965863632354</v>
      </c>
    </row>
    <row r="73" spans="2:15" x14ac:dyDescent="0.75">
      <c r="B73">
        <v>86</v>
      </c>
      <c r="C73" s="1">
        <v>462.84199999999998</v>
      </c>
      <c r="D73" s="1">
        <v>356.98</v>
      </c>
      <c r="E73" s="2">
        <v>260.89499999999998</v>
      </c>
      <c r="F73" s="2">
        <v>260.01</v>
      </c>
      <c r="H73">
        <f t="shared" si="5"/>
        <v>86</v>
      </c>
      <c r="I73">
        <f t="shared" si="6"/>
        <v>105.86199999999997</v>
      </c>
      <c r="J73" s="2">
        <f t="shared" si="7"/>
        <v>0.88499999999999091</v>
      </c>
      <c r="M73">
        <f t="shared" si="8"/>
        <v>86</v>
      </c>
      <c r="N73" s="1">
        <f t="shared" si="9"/>
        <v>1</v>
      </c>
      <c r="O73" s="2">
        <f t="shared" si="9"/>
        <v>0.8485643168281618</v>
      </c>
    </row>
    <row r="74" spans="2:15" x14ac:dyDescent="0.75">
      <c r="B74">
        <v>87</v>
      </c>
      <c r="C74" s="1">
        <v>460.04599999999999</v>
      </c>
      <c r="D74" s="1">
        <v>367.91699999999997</v>
      </c>
      <c r="E74" s="2">
        <v>260.36200000000002</v>
      </c>
      <c r="F74" s="2">
        <v>259.26499999999999</v>
      </c>
      <c r="H74">
        <f t="shared" si="5"/>
        <v>87</v>
      </c>
      <c r="I74">
        <f t="shared" si="6"/>
        <v>92.129000000000019</v>
      </c>
      <c r="J74" s="2">
        <f t="shared" si="7"/>
        <v>1.0970000000000368</v>
      </c>
      <c r="M74">
        <f t="shared" si="8"/>
        <v>87</v>
      </c>
      <c r="N74" s="1">
        <f t="shared" si="9"/>
        <v>0.89528464459457435</v>
      </c>
      <c r="O74" s="2">
        <f t="shared" si="9"/>
        <v>0.85798737665570401</v>
      </c>
    </row>
    <row r="75" spans="2:15" x14ac:dyDescent="0.75">
      <c r="B75">
        <v>88</v>
      </c>
      <c r="C75" s="1">
        <v>427.23700000000002</v>
      </c>
      <c r="D75" s="1">
        <v>350.73500000000001</v>
      </c>
      <c r="E75" s="2">
        <v>255.65799999999999</v>
      </c>
      <c r="F75" s="2">
        <v>261.51</v>
      </c>
      <c r="H75">
        <f t="shared" si="5"/>
        <v>88</v>
      </c>
      <c r="I75">
        <f t="shared" si="6"/>
        <v>76.50200000000001</v>
      </c>
      <c r="J75" s="2">
        <f t="shared" si="7"/>
        <v>-5.8520000000000039</v>
      </c>
      <c r="M75">
        <f t="shared" si="8"/>
        <v>88</v>
      </c>
      <c r="N75" s="1">
        <f t="shared" si="9"/>
        <v>0.77612736949659189</v>
      </c>
      <c r="O75" s="2">
        <f t="shared" si="9"/>
        <v>0.54911547693128182</v>
      </c>
    </row>
    <row r="76" spans="2:15" x14ac:dyDescent="0.75">
      <c r="B76">
        <v>89</v>
      </c>
      <c r="C76" s="1">
        <v>422.61799999999999</v>
      </c>
      <c r="D76" s="1">
        <v>335.01499999999999</v>
      </c>
      <c r="E76" s="2">
        <v>251.53299999999999</v>
      </c>
      <c r="F76" s="2">
        <v>253.47499999999999</v>
      </c>
      <c r="H76">
        <f t="shared" si="5"/>
        <v>89</v>
      </c>
      <c r="I76">
        <f t="shared" si="6"/>
        <v>87.603000000000009</v>
      </c>
      <c r="J76" s="2">
        <f t="shared" si="7"/>
        <v>-1.9420000000000073</v>
      </c>
      <c r="M76">
        <f t="shared" si="8"/>
        <v>89</v>
      </c>
      <c r="N76" s="1">
        <f t="shared" si="9"/>
        <v>0.86077348908849705</v>
      </c>
      <c r="O76" s="2">
        <f t="shared" si="9"/>
        <v>0.722908702995821</v>
      </c>
    </row>
    <row r="77" spans="2:15" x14ac:dyDescent="0.75">
      <c r="B77">
        <v>90</v>
      </c>
      <c r="C77" s="1">
        <v>452.75</v>
      </c>
      <c r="D77" s="1">
        <v>354.54899999999998</v>
      </c>
      <c r="E77" s="2">
        <v>254.125</v>
      </c>
      <c r="F77" s="2">
        <v>257.65199999999999</v>
      </c>
      <c r="H77">
        <f t="shared" si="5"/>
        <v>90</v>
      </c>
      <c r="I77">
        <f t="shared" si="6"/>
        <v>98.201000000000022</v>
      </c>
      <c r="J77" s="2">
        <f t="shared" si="7"/>
        <v>-3.5269999999999868</v>
      </c>
      <c r="M77">
        <f t="shared" si="8"/>
        <v>90</v>
      </c>
      <c r="N77" s="1">
        <f t="shared" si="9"/>
        <v>0.94158418861421667</v>
      </c>
      <c r="O77" s="2">
        <f t="shared" si="9"/>
        <v>0.65245799626633472</v>
      </c>
    </row>
    <row r="78" spans="2:15" x14ac:dyDescent="0.75">
      <c r="B78">
        <v>91</v>
      </c>
      <c r="C78" s="1">
        <v>439.90100000000001</v>
      </c>
      <c r="D78" s="1">
        <v>348.70100000000002</v>
      </c>
      <c r="E78" s="2">
        <v>249.90100000000001</v>
      </c>
      <c r="F78" s="2">
        <v>253.446</v>
      </c>
      <c r="H78">
        <f t="shared" si="5"/>
        <v>91</v>
      </c>
      <c r="I78">
        <f t="shared" si="6"/>
        <v>91.199999999999989</v>
      </c>
      <c r="J78" s="2">
        <f t="shared" si="7"/>
        <v>-3.5449999999999875</v>
      </c>
      <c r="M78">
        <f t="shared" si="8"/>
        <v>91</v>
      </c>
      <c r="N78" s="1">
        <f t="shared" si="9"/>
        <v>0.88820093636100239</v>
      </c>
      <c r="O78" s="2">
        <f t="shared" si="9"/>
        <v>0.65165792514890197</v>
      </c>
    </row>
    <row r="79" spans="2:15" x14ac:dyDescent="0.75">
      <c r="B79">
        <v>92</v>
      </c>
      <c r="C79" s="1">
        <v>444.25700000000001</v>
      </c>
      <c r="D79" s="1">
        <v>347.85300000000001</v>
      </c>
      <c r="E79" s="2">
        <v>240.53299999999999</v>
      </c>
      <c r="F79" s="2">
        <v>242.62700000000001</v>
      </c>
      <c r="H79">
        <f t="shared" si="5"/>
        <v>92</v>
      </c>
      <c r="I79">
        <f t="shared" si="6"/>
        <v>96.403999999999996</v>
      </c>
      <c r="J79" s="2">
        <f t="shared" si="7"/>
        <v>-2.0940000000000225</v>
      </c>
      <c r="M79">
        <f t="shared" si="8"/>
        <v>92</v>
      </c>
      <c r="N79" s="1">
        <f t="shared" si="9"/>
        <v>0.92788190261235592</v>
      </c>
      <c r="O79" s="2">
        <f t="shared" si="9"/>
        <v>0.71615254689305563</v>
      </c>
    </row>
    <row r="80" spans="2:15" x14ac:dyDescent="0.75">
      <c r="B80">
        <v>93</v>
      </c>
      <c r="C80" s="1">
        <v>422.48</v>
      </c>
      <c r="D80" s="1">
        <v>343.31400000000002</v>
      </c>
      <c r="E80" s="2">
        <v>240.16399999999999</v>
      </c>
      <c r="F80" s="2">
        <v>242.36799999999999</v>
      </c>
      <c r="H80">
        <f t="shared" si="5"/>
        <v>93</v>
      </c>
      <c r="I80">
        <f t="shared" si="6"/>
        <v>79.165999999999997</v>
      </c>
      <c r="J80" s="2">
        <f t="shared" si="7"/>
        <v>-2.2040000000000077</v>
      </c>
      <c r="M80">
        <f t="shared" si="8"/>
        <v>93</v>
      </c>
      <c r="N80" s="1">
        <f t="shared" si="9"/>
        <v>0.79644060817714624</v>
      </c>
      <c r="O80" s="2">
        <f t="shared" si="9"/>
        <v>0.71126322339763448</v>
      </c>
    </row>
    <row r="81" spans="2:15" x14ac:dyDescent="0.75">
      <c r="B81">
        <v>94</v>
      </c>
      <c r="C81" s="1">
        <v>407.65100000000001</v>
      </c>
      <c r="D81" s="1">
        <v>343.221</v>
      </c>
      <c r="E81" s="2">
        <v>238.99299999999999</v>
      </c>
      <c r="F81" s="2">
        <v>240.41200000000001</v>
      </c>
      <c r="H81">
        <f t="shared" si="5"/>
        <v>94</v>
      </c>
      <c r="I81">
        <f t="shared" si="6"/>
        <v>64.430000000000007</v>
      </c>
      <c r="J81" s="2">
        <f t="shared" si="7"/>
        <v>-1.4190000000000111</v>
      </c>
      <c r="M81">
        <f t="shared" si="8"/>
        <v>94</v>
      </c>
      <c r="N81" s="1">
        <f t="shared" si="9"/>
        <v>0.68407728790813316</v>
      </c>
      <c r="O81" s="2">
        <f t="shared" si="9"/>
        <v>0.74615521379678096</v>
      </c>
    </row>
    <row r="82" spans="2:15" x14ac:dyDescent="0.75">
      <c r="B82">
        <v>95</v>
      </c>
      <c r="C82" s="1">
        <v>411.38200000000001</v>
      </c>
      <c r="D82" s="1">
        <v>331.11799999999999</v>
      </c>
      <c r="E82" s="2">
        <v>244.125</v>
      </c>
      <c r="F82" s="2">
        <v>246.82400000000001</v>
      </c>
      <c r="H82">
        <f t="shared" si="5"/>
        <v>95</v>
      </c>
      <c r="I82">
        <f t="shared" si="6"/>
        <v>80.26400000000001</v>
      </c>
      <c r="J82" s="2">
        <f t="shared" si="7"/>
        <v>-2.6990000000000123</v>
      </c>
      <c r="M82">
        <f t="shared" si="8"/>
        <v>95</v>
      </c>
      <c r="N82" s="1">
        <f t="shared" si="9"/>
        <v>0.80481295655223972</v>
      </c>
      <c r="O82" s="2">
        <f t="shared" si="9"/>
        <v>0.68926126766823603</v>
      </c>
    </row>
    <row r="83" spans="2:15" x14ac:dyDescent="0.75">
      <c r="B83">
        <v>96</v>
      </c>
      <c r="C83" s="1">
        <v>400.63200000000001</v>
      </c>
      <c r="D83" s="1">
        <v>320.61500000000001</v>
      </c>
      <c r="E83" s="2">
        <v>249.40299999999999</v>
      </c>
      <c r="F83" s="2">
        <v>257.73</v>
      </c>
      <c r="H83">
        <f t="shared" si="5"/>
        <v>96</v>
      </c>
      <c r="I83">
        <f t="shared" si="6"/>
        <v>80.016999999999996</v>
      </c>
      <c r="J83" s="2">
        <f t="shared" si="7"/>
        <v>-8.3270000000000266</v>
      </c>
      <c r="M83">
        <f t="shared" si="8"/>
        <v>96</v>
      </c>
      <c r="N83" s="1">
        <f t="shared" si="9"/>
        <v>0.80292955942232336</v>
      </c>
      <c r="O83" s="2">
        <f t="shared" si="9"/>
        <v>0.43910569828428975</v>
      </c>
    </row>
    <row r="84" spans="2:15" x14ac:dyDescent="0.75">
      <c r="B84">
        <v>97</v>
      </c>
      <c r="C84" s="1">
        <v>427.81799999999998</v>
      </c>
      <c r="D84" s="1">
        <v>324.59500000000003</v>
      </c>
      <c r="E84" s="2">
        <v>253.92599999999999</v>
      </c>
      <c r="F84" s="2">
        <v>260.38499999999999</v>
      </c>
      <c r="H84">
        <f t="shared" si="5"/>
        <v>97</v>
      </c>
      <c r="I84">
        <f t="shared" si="6"/>
        <v>103.22299999999996</v>
      </c>
      <c r="J84" s="2">
        <f t="shared" si="7"/>
        <v>-6.4590000000000032</v>
      </c>
      <c r="M84">
        <f t="shared" si="8"/>
        <v>97</v>
      </c>
      <c r="N84" s="1">
        <f t="shared" si="9"/>
        <v>0.9798773885593155</v>
      </c>
      <c r="O84" s="2">
        <f t="shared" si="9"/>
        <v>0.52213530091563598</v>
      </c>
    </row>
    <row r="85" spans="2:15" x14ac:dyDescent="0.75">
      <c r="B85">
        <v>98</v>
      </c>
      <c r="C85" s="1">
        <v>396.88900000000001</v>
      </c>
      <c r="D85" s="1">
        <v>324.23500000000001</v>
      </c>
      <c r="E85" s="2">
        <v>243.93799999999999</v>
      </c>
      <c r="F85" s="2">
        <v>251.52500000000001</v>
      </c>
      <c r="H85">
        <f t="shared" si="5"/>
        <v>98</v>
      </c>
      <c r="I85">
        <f t="shared" si="6"/>
        <v>72.653999999999996</v>
      </c>
      <c r="J85" s="2">
        <f t="shared" si="7"/>
        <v>-7.5870000000000175</v>
      </c>
      <c r="M85">
        <f t="shared" si="8"/>
        <v>98</v>
      </c>
      <c r="N85" s="1">
        <f t="shared" si="9"/>
        <v>0.74678602473579081</v>
      </c>
      <c r="O85" s="2">
        <f t="shared" si="9"/>
        <v>0.47199751088985514</v>
      </c>
    </row>
    <row r="86" spans="2:15" x14ac:dyDescent="0.75">
      <c r="B86">
        <v>99</v>
      </c>
      <c r="C86" s="1">
        <v>405.88200000000001</v>
      </c>
      <c r="D86" s="1">
        <v>338.04899999999998</v>
      </c>
      <c r="E86" s="2">
        <v>243.25</v>
      </c>
      <c r="F86" s="2">
        <v>244.392</v>
      </c>
      <c r="H86">
        <f t="shared" si="5"/>
        <v>99</v>
      </c>
      <c r="I86">
        <f t="shared" si="6"/>
        <v>67.833000000000027</v>
      </c>
      <c r="J86" s="2">
        <f t="shared" si="7"/>
        <v>-1.1419999999999959</v>
      </c>
      <c r="M86">
        <f t="shared" si="8"/>
        <v>99</v>
      </c>
      <c r="N86" s="1">
        <f t="shared" si="9"/>
        <v>0.71002546779924702</v>
      </c>
      <c r="O86" s="2">
        <f t="shared" si="9"/>
        <v>0.75846741932616202</v>
      </c>
    </row>
    <row r="87" spans="2:15" x14ac:dyDescent="0.75">
      <c r="B87">
        <v>100</v>
      </c>
      <c r="C87" s="1">
        <v>403.43200000000002</v>
      </c>
      <c r="D87" s="1">
        <v>337.07499999999999</v>
      </c>
      <c r="E87" s="2">
        <v>247.56800000000001</v>
      </c>
      <c r="F87" s="2">
        <v>250.215</v>
      </c>
      <c r="H87">
        <f t="shared" si="5"/>
        <v>100</v>
      </c>
      <c r="I87">
        <f t="shared" si="6"/>
        <v>66.357000000000028</v>
      </c>
      <c r="J87" s="2">
        <f t="shared" si="7"/>
        <v>-2.6469999999999914</v>
      </c>
      <c r="M87">
        <f t="shared" si="8"/>
        <v>100</v>
      </c>
      <c r="N87" s="1">
        <f t="shared" si="9"/>
        <v>0.69877083555731812</v>
      </c>
      <c r="O87" s="2">
        <f t="shared" si="9"/>
        <v>0.69157258422970913</v>
      </c>
    </row>
    <row r="88" spans="2:15" x14ac:dyDescent="0.75">
      <c r="B88">
        <v>101</v>
      </c>
      <c r="C88" s="1">
        <v>425.34500000000003</v>
      </c>
      <c r="D88" s="1">
        <v>346.17</v>
      </c>
      <c r="E88" s="2">
        <v>247.46600000000001</v>
      </c>
      <c r="F88" s="2">
        <v>247.59</v>
      </c>
      <c r="H88">
        <f t="shared" si="5"/>
        <v>101</v>
      </c>
      <c r="I88">
        <f t="shared" si="6"/>
        <v>79.175000000000011</v>
      </c>
      <c r="J88" s="2">
        <f t="shared" si="7"/>
        <v>-0.12399999999999523</v>
      </c>
      <c r="M88">
        <f t="shared" si="8"/>
        <v>101</v>
      </c>
      <c r="N88" s="1">
        <f t="shared" si="9"/>
        <v>0.7965092339834996</v>
      </c>
      <c r="O88" s="2">
        <f t="shared" si="9"/>
        <v>0.80371588585652043</v>
      </c>
    </row>
    <row r="89" spans="2:15" x14ac:dyDescent="0.75">
      <c r="B89">
        <v>102</v>
      </c>
      <c r="C89" s="1">
        <v>396.88200000000001</v>
      </c>
      <c r="D89" s="1">
        <v>315.29000000000002</v>
      </c>
      <c r="E89" s="2">
        <v>249.64599999999999</v>
      </c>
      <c r="F89" s="2">
        <v>253.41</v>
      </c>
      <c r="H89">
        <f t="shared" si="5"/>
        <v>102</v>
      </c>
      <c r="I89">
        <f t="shared" si="6"/>
        <v>81.591999999999985</v>
      </c>
      <c r="J89" s="2">
        <f t="shared" si="7"/>
        <v>-3.76400000000001</v>
      </c>
      <c r="M89">
        <f t="shared" si="8"/>
        <v>102</v>
      </c>
      <c r="N89" s="1">
        <f t="shared" si="9"/>
        <v>0.81493907553413758</v>
      </c>
      <c r="O89" s="2">
        <f t="shared" si="9"/>
        <v>0.6419237265534703</v>
      </c>
    </row>
    <row r="90" spans="2:15" x14ac:dyDescent="0.75">
      <c r="B90">
        <v>103</v>
      </c>
      <c r="C90" s="1">
        <v>417.35</v>
      </c>
      <c r="D90" s="1">
        <v>334.13299999999998</v>
      </c>
      <c r="E90" s="2">
        <v>253.26400000000001</v>
      </c>
      <c r="F90" s="2">
        <v>254.27600000000001</v>
      </c>
      <c r="H90">
        <f t="shared" si="5"/>
        <v>103</v>
      </c>
      <c r="I90">
        <f t="shared" si="6"/>
        <v>83.217000000000041</v>
      </c>
      <c r="J90" s="2">
        <f t="shared" si="7"/>
        <v>-1.0120000000000005</v>
      </c>
      <c r="M90">
        <f t="shared" si="8"/>
        <v>103</v>
      </c>
      <c r="N90" s="1">
        <f t="shared" si="9"/>
        <v>0.82732984612569249</v>
      </c>
      <c r="O90" s="2">
        <f t="shared" si="9"/>
        <v>0.76424571072984215</v>
      </c>
    </row>
    <row r="91" spans="2:15" x14ac:dyDescent="0.75">
      <c r="B91">
        <v>104</v>
      </c>
      <c r="C91" s="1">
        <v>402.24299999999999</v>
      </c>
      <c r="D91" s="1">
        <v>340.65100000000001</v>
      </c>
      <c r="E91" s="2">
        <v>247.22800000000001</v>
      </c>
      <c r="F91" s="2">
        <v>262.19299999999998</v>
      </c>
      <c r="H91">
        <f t="shared" si="5"/>
        <v>104</v>
      </c>
      <c r="I91">
        <f t="shared" si="6"/>
        <v>61.591999999999985</v>
      </c>
      <c r="J91" s="2">
        <f t="shared" si="7"/>
        <v>-14.964999999999975</v>
      </c>
      <c r="M91">
        <f t="shared" si="8"/>
        <v>104</v>
      </c>
      <c r="N91" s="1">
        <f t="shared" si="9"/>
        <v>0.66243728363808274</v>
      </c>
      <c r="O91" s="2">
        <f t="shared" si="9"/>
        <v>0.14405724953329144</v>
      </c>
    </row>
    <row r="92" spans="2:15" x14ac:dyDescent="0.75">
      <c r="B92">
        <v>105</v>
      </c>
      <c r="C92" s="1">
        <v>381.61900000000003</v>
      </c>
      <c r="D92" s="1">
        <v>319.91800000000001</v>
      </c>
      <c r="E92" s="2">
        <v>237.74799999999999</v>
      </c>
      <c r="F92" s="2">
        <v>239.779</v>
      </c>
      <c r="H92">
        <f t="shared" si="5"/>
        <v>105</v>
      </c>
      <c r="I92">
        <f t="shared" si="6"/>
        <v>61.701000000000022</v>
      </c>
      <c r="J92" s="2">
        <f t="shared" si="7"/>
        <v>-2.0310000000000059</v>
      </c>
      <c r="M92">
        <f t="shared" si="8"/>
        <v>105</v>
      </c>
      <c r="N92" s="1">
        <f t="shared" si="9"/>
        <v>0.66326841840391659</v>
      </c>
      <c r="O92" s="2">
        <f t="shared" si="9"/>
        <v>0.71895279580407068</v>
      </c>
    </row>
    <row r="93" spans="2:15" x14ac:dyDescent="0.75">
      <c r="B93">
        <v>106</v>
      </c>
      <c r="C93" s="1">
        <v>397.63900000000001</v>
      </c>
      <c r="D93" s="1">
        <v>341.17</v>
      </c>
      <c r="E93" s="2">
        <v>246.63900000000001</v>
      </c>
      <c r="F93" s="2">
        <v>244.73500000000001</v>
      </c>
      <c r="H93">
        <f t="shared" si="5"/>
        <v>106</v>
      </c>
      <c r="I93">
        <f t="shared" si="6"/>
        <v>56.468999999999994</v>
      </c>
      <c r="J93" s="2">
        <f t="shared" si="7"/>
        <v>1.9039999999999964</v>
      </c>
      <c r="M93">
        <f t="shared" si="8"/>
        <v>106</v>
      </c>
      <c r="N93" s="1">
        <f t="shared" si="9"/>
        <v>0.62337394964390835</v>
      </c>
      <c r="O93" s="2">
        <f t="shared" si="9"/>
        <v>0.89385723175393328</v>
      </c>
    </row>
    <row r="94" spans="2:15" x14ac:dyDescent="0.75">
      <c r="B94">
        <v>107</v>
      </c>
      <c r="C94" s="1">
        <v>365.33100000000002</v>
      </c>
      <c r="D94" s="1">
        <v>315.77600000000001</v>
      </c>
      <c r="E94" s="2">
        <v>242.01499999999999</v>
      </c>
      <c r="F94" s="2">
        <v>242.15600000000001</v>
      </c>
      <c r="H94">
        <f t="shared" si="5"/>
        <v>107</v>
      </c>
      <c r="I94">
        <f t="shared" si="6"/>
        <v>49.555000000000007</v>
      </c>
      <c r="J94" s="2">
        <f t="shared" si="7"/>
        <v>-0.14100000000001955</v>
      </c>
      <c r="M94">
        <f t="shared" si="8"/>
        <v>107</v>
      </c>
      <c r="N94" s="1">
        <f t="shared" si="9"/>
        <v>0.57065408018544239</v>
      </c>
      <c r="O94" s="2">
        <f t="shared" si="9"/>
        <v>0.80296026313449953</v>
      </c>
    </row>
    <row r="95" spans="2:15" x14ac:dyDescent="0.75">
      <c r="B95">
        <v>108</v>
      </c>
      <c r="C95" s="1">
        <v>365.18900000000002</v>
      </c>
      <c r="D95" s="1">
        <v>319.38</v>
      </c>
      <c r="E95" s="2">
        <v>232.60599999999999</v>
      </c>
      <c r="F95" s="2">
        <v>238.85900000000001</v>
      </c>
      <c r="H95">
        <f t="shared" si="5"/>
        <v>108</v>
      </c>
      <c r="I95">
        <f t="shared" si="6"/>
        <v>45.809000000000026</v>
      </c>
      <c r="J95" s="2">
        <f t="shared" si="7"/>
        <v>-6.2530000000000143</v>
      </c>
      <c r="M95">
        <f t="shared" si="8"/>
        <v>108</v>
      </c>
      <c r="N95" s="1">
        <f t="shared" si="9"/>
        <v>0.54209049456331138</v>
      </c>
      <c r="O95" s="2">
        <f t="shared" si="9"/>
        <v>0.53129167037069813</v>
      </c>
    </row>
    <row r="96" spans="2:15" x14ac:dyDescent="0.75">
      <c r="B96">
        <v>109</v>
      </c>
      <c r="C96" s="1">
        <v>363.65199999999999</v>
      </c>
      <c r="D96" s="1">
        <v>324.61700000000002</v>
      </c>
      <c r="E96" s="2">
        <v>227.40899999999999</v>
      </c>
      <c r="F96" s="2">
        <v>230.495</v>
      </c>
      <c r="H96">
        <f t="shared" si="5"/>
        <v>109</v>
      </c>
      <c r="I96">
        <f t="shared" si="6"/>
        <v>39.034999999999968</v>
      </c>
      <c r="J96" s="2">
        <f t="shared" si="7"/>
        <v>-3.0860000000000127</v>
      </c>
      <c r="M96">
        <f t="shared" si="8"/>
        <v>109</v>
      </c>
      <c r="N96" s="1">
        <f t="shared" si="9"/>
        <v>0.49043813764811722</v>
      </c>
      <c r="O96" s="2">
        <f t="shared" si="9"/>
        <v>0.67205973864343382</v>
      </c>
    </row>
    <row r="97" spans="2:15" x14ac:dyDescent="0.75">
      <c r="B97">
        <v>110</v>
      </c>
      <c r="C97" s="1">
        <v>372.81400000000002</v>
      </c>
      <c r="D97" s="1">
        <v>330.06099999999998</v>
      </c>
      <c r="E97" s="2">
        <v>235.20699999999999</v>
      </c>
      <c r="F97" s="2">
        <v>235.38800000000001</v>
      </c>
      <c r="H97">
        <f t="shared" si="5"/>
        <v>110</v>
      </c>
      <c r="I97">
        <f t="shared" si="6"/>
        <v>42.753000000000043</v>
      </c>
      <c r="J97" s="2">
        <f t="shared" si="7"/>
        <v>-0.1810000000000116</v>
      </c>
      <c r="M97">
        <f t="shared" si="8"/>
        <v>110</v>
      </c>
      <c r="N97" s="1">
        <f t="shared" si="9"/>
        <v>0.51878822076159437</v>
      </c>
      <c r="O97" s="2">
        <f t="shared" si="9"/>
        <v>0.80118232731798289</v>
      </c>
    </row>
    <row r="98" spans="2:15" x14ac:dyDescent="0.75">
      <c r="B98">
        <v>111</v>
      </c>
      <c r="C98" s="1">
        <v>383.036</v>
      </c>
      <c r="D98" s="1">
        <v>341.77600000000001</v>
      </c>
      <c r="E98" s="2">
        <v>230.071</v>
      </c>
      <c r="F98" s="2">
        <v>231.816</v>
      </c>
      <c r="H98">
        <f t="shared" si="5"/>
        <v>111</v>
      </c>
      <c r="I98">
        <f t="shared" si="6"/>
        <v>41.259999999999991</v>
      </c>
      <c r="J98" s="2">
        <f t="shared" si="7"/>
        <v>-1.7450000000000045</v>
      </c>
      <c r="M98">
        <f t="shared" si="8"/>
        <v>111</v>
      </c>
      <c r="N98" s="1">
        <f t="shared" si="9"/>
        <v>0.50740396199655347</v>
      </c>
      <c r="O98" s="2">
        <f t="shared" si="9"/>
        <v>0.73166503689216744</v>
      </c>
    </row>
    <row r="99" spans="2:15" x14ac:dyDescent="0.75">
      <c r="B99">
        <v>112</v>
      </c>
      <c r="C99" s="1">
        <v>386.214</v>
      </c>
      <c r="D99" s="1">
        <v>339.755</v>
      </c>
      <c r="E99" s="2">
        <v>230.5</v>
      </c>
      <c r="F99" s="2">
        <v>230.684</v>
      </c>
      <c r="H99">
        <f t="shared" si="5"/>
        <v>112</v>
      </c>
      <c r="I99">
        <f t="shared" si="6"/>
        <v>46.459000000000003</v>
      </c>
      <c r="J99" s="2">
        <f t="shared" si="7"/>
        <v>-0.1839999999999975</v>
      </c>
      <c r="M99">
        <f t="shared" si="8"/>
        <v>112</v>
      </c>
      <c r="N99" s="1">
        <f t="shared" si="9"/>
        <v>0.54704680279993301</v>
      </c>
      <c r="O99" s="2">
        <f t="shared" si="9"/>
        <v>0.8010489821317448</v>
      </c>
    </row>
    <row r="100" spans="2:15" x14ac:dyDescent="0.75">
      <c r="B100">
        <v>113</v>
      </c>
      <c r="C100" s="1">
        <v>383.553</v>
      </c>
      <c r="D100" s="1">
        <v>343.89400000000001</v>
      </c>
      <c r="E100" s="2">
        <v>229.92400000000001</v>
      </c>
      <c r="F100" s="2">
        <v>232.404</v>
      </c>
      <c r="H100">
        <f t="shared" si="5"/>
        <v>113</v>
      </c>
      <c r="I100">
        <f t="shared" si="6"/>
        <v>39.658999999999992</v>
      </c>
      <c r="J100" s="2">
        <f t="shared" si="7"/>
        <v>-2.4799999999999898</v>
      </c>
      <c r="M100">
        <f t="shared" si="8"/>
        <v>113</v>
      </c>
      <c r="N100" s="1">
        <f t="shared" si="9"/>
        <v>0.49519619355527433</v>
      </c>
      <c r="O100" s="2">
        <f t="shared" si="9"/>
        <v>0.69899546626366771</v>
      </c>
    </row>
    <row r="101" spans="2:15" x14ac:dyDescent="0.75">
      <c r="B101">
        <v>114</v>
      </c>
      <c r="C101" s="1">
        <v>394.66699999999997</v>
      </c>
      <c r="D101" s="1">
        <v>350.54300000000001</v>
      </c>
      <c r="E101" s="2">
        <v>232.59100000000001</v>
      </c>
      <c r="F101" s="2">
        <v>234.29300000000001</v>
      </c>
      <c r="H101">
        <f t="shared" si="5"/>
        <v>114</v>
      </c>
      <c r="I101">
        <f t="shared" si="6"/>
        <v>44.123999999999967</v>
      </c>
      <c r="J101" s="2">
        <f t="shared" si="7"/>
        <v>-1.7019999999999982</v>
      </c>
      <c r="M101">
        <f t="shared" si="8"/>
        <v>114</v>
      </c>
      <c r="N101" s="1">
        <f t="shared" si="9"/>
        <v>0.52924221859606835</v>
      </c>
      <c r="O101" s="2">
        <f t="shared" si="9"/>
        <v>0.7335763178949235</v>
      </c>
    </row>
    <row r="102" spans="2:15" x14ac:dyDescent="0.75">
      <c r="B102">
        <v>115</v>
      </c>
      <c r="C102" s="1">
        <v>381.45499999999998</v>
      </c>
      <c r="D102" s="1">
        <v>342.02199999999999</v>
      </c>
      <c r="E102" s="2">
        <v>228.82599999999999</v>
      </c>
      <c r="F102" s="2">
        <v>229.35900000000001</v>
      </c>
      <c r="H102">
        <f t="shared" si="5"/>
        <v>115</v>
      </c>
      <c r="I102">
        <f t="shared" si="6"/>
        <v>39.432999999999993</v>
      </c>
      <c r="J102" s="2">
        <f t="shared" si="7"/>
        <v>-0.53300000000001546</v>
      </c>
      <c r="M102">
        <f t="shared" si="8"/>
        <v>115</v>
      </c>
      <c r="N102" s="1">
        <f t="shared" si="9"/>
        <v>0.49347292330684889</v>
      </c>
      <c r="O102" s="2">
        <f t="shared" si="9"/>
        <v>0.78553649213263288</v>
      </c>
    </row>
    <row r="103" spans="2:15" x14ac:dyDescent="0.75">
      <c r="B103">
        <v>116</v>
      </c>
      <c r="C103" s="1">
        <v>412.23500000000001</v>
      </c>
      <c r="D103" s="1">
        <v>349.96300000000002</v>
      </c>
      <c r="E103" s="2">
        <v>226.31800000000001</v>
      </c>
      <c r="F103" s="2">
        <v>230.548</v>
      </c>
      <c r="H103">
        <f t="shared" si="5"/>
        <v>116</v>
      </c>
      <c r="I103">
        <f t="shared" si="6"/>
        <v>62.271999999999991</v>
      </c>
      <c r="J103" s="2">
        <f t="shared" si="7"/>
        <v>-4.2299999999999898</v>
      </c>
      <c r="M103">
        <f t="shared" si="8"/>
        <v>116</v>
      </c>
      <c r="N103" s="1">
        <f t="shared" si="9"/>
        <v>0.66762234456254865</v>
      </c>
      <c r="O103" s="2">
        <f t="shared" si="9"/>
        <v>0.62121077429104787</v>
      </c>
    </row>
    <row r="104" spans="2:15" x14ac:dyDescent="0.75">
      <c r="B104">
        <v>117</v>
      </c>
      <c r="C104" s="1">
        <v>426.49200000000002</v>
      </c>
      <c r="D104" s="1">
        <v>368.77800000000002</v>
      </c>
      <c r="E104" s="2">
        <v>233.25800000000001</v>
      </c>
      <c r="F104" s="2">
        <v>240.96</v>
      </c>
      <c r="H104">
        <f t="shared" si="5"/>
        <v>117</v>
      </c>
      <c r="I104">
        <f t="shared" si="6"/>
        <v>57.713999999999999</v>
      </c>
      <c r="J104" s="2">
        <f t="shared" si="7"/>
        <v>-7.7019999999999982</v>
      </c>
      <c r="M104">
        <f t="shared" si="8"/>
        <v>117</v>
      </c>
      <c r="N104" s="1">
        <f t="shared" si="9"/>
        <v>0.63286718618943782</v>
      </c>
      <c r="O104" s="2">
        <f t="shared" si="9"/>
        <v>0.46688594541736955</v>
      </c>
    </row>
    <row r="105" spans="2:15" x14ac:dyDescent="0.75">
      <c r="B105">
        <v>118</v>
      </c>
      <c r="C105" s="1">
        <v>409.08</v>
      </c>
      <c r="D105" s="1">
        <v>351.58600000000001</v>
      </c>
      <c r="E105" s="2">
        <v>231.87200000000001</v>
      </c>
      <c r="F105" s="2">
        <v>234.35400000000001</v>
      </c>
      <c r="H105">
        <f t="shared" si="5"/>
        <v>118</v>
      </c>
      <c r="I105">
        <f t="shared" si="6"/>
        <v>57.493999999999971</v>
      </c>
      <c r="J105" s="2">
        <f t="shared" si="7"/>
        <v>-2.4819999999999993</v>
      </c>
      <c r="M105">
        <f t="shared" si="8"/>
        <v>118</v>
      </c>
      <c r="N105" s="1">
        <f t="shared" si="9"/>
        <v>0.63118966647858099</v>
      </c>
      <c r="O105" s="2">
        <f t="shared" si="9"/>
        <v>0.69890656947284147</v>
      </c>
    </row>
    <row r="106" spans="2:15" x14ac:dyDescent="0.75">
      <c r="B106">
        <v>119</v>
      </c>
      <c r="C106" s="1">
        <v>394.25599999999997</v>
      </c>
      <c r="D106" s="1">
        <v>351.20699999999999</v>
      </c>
      <c r="E106" s="2">
        <v>231.446</v>
      </c>
      <c r="F106" s="2">
        <v>230.21799999999999</v>
      </c>
      <c r="H106">
        <f t="shared" si="5"/>
        <v>119</v>
      </c>
      <c r="I106">
        <f t="shared" si="6"/>
        <v>43.048999999999978</v>
      </c>
      <c r="J106" s="2">
        <f t="shared" si="7"/>
        <v>1.2280000000000086</v>
      </c>
      <c r="M106">
        <f t="shared" si="8"/>
        <v>119</v>
      </c>
      <c r="N106" s="1">
        <f t="shared" si="9"/>
        <v>0.52104524728165547</v>
      </c>
      <c r="O106" s="2">
        <f t="shared" si="9"/>
        <v>0.86381011645479611</v>
      </c>
    </row>
    <row r="107" spans="2:15" x14ac:dyDescent="0.75">
      <c r="B107">
        <v>120</v>
      </c>
      <c r="C107" s="1">
        <v>407.5</v>
      </c>
      <c r="D107" s="1">
        <v>351</v>
      </c>
      <c r="E107" s="2">
        <v>232.452</v>
      </c>
      <c r="F107" s="2">
        <v>231.619</v>
      </c>
      <c r="H107">
        <f t="shared" si="5"/>
        <v>120</v>
      </c>
      <c r="I107">
        <f t="shared" si="6"/>
        <v>56.5</v>
      </c>
      <c r="J107" s="2">
        <f t="shared" si="7"/>
        <v>0.83299999999999841</v>
      </c>
      <c r="M107">
        <f t="shared" si="8"/>
        <v>120</v>
      </c>
      <c r="N107" s="1">
        <f t="shared" si="9"/>
        <v>0.62361032742134737</v>
      </c>
      <c r="O107" s="2">
        <f t="shared" si="9"/>
        <v>0.84625300026668993</v>
      </c>
    </row>
    <row r="108" spans="2:15" x14ac:dyDescent="0.75">
      <c r="B108">
        <v>121</v>
      </c>
      <c r="C108" s="1">
        <v>410.62099999999998</v>
      </c>
      <c r="D108" s="1">
        <v>337.83499999999998</v>
      </c>
      <c r="E108" s="2">
        <v>229.185</v>
      </c>
      <c r="F108" s="2">
        <v>229.727</v>
      </c>
      <c r="H108">
        <f t="shared" si="5"/>
        <v>121</v>
      </c>
      <c r="I108">
        <f t="shared" si="6"/>
        <v>72.786000000000001</v>
      </c>
      <c r="J108" s="2">
        <f t="shared" si="7"/>
        <v>-0.54200000000000159</v>
      </c>
      <c r="M108">
        <f t="shared" si="8"/>
        <v>121</v>
      </c>
      <c r="N108" s="1">
        <f t="shared" si="9"/>
        <v>0.74779253656230482</v>
      </c>
      <c r="O108" s="2">
        <f t="shared" si="9"/>
        <v>0.78513645657391717</v>
      </c>
    </row>
    <row r="109" spans="2:15" x14ac:dyDescent="0.75">
      <c r="B109">
        <v>122</v>
      </c>
      <c r="C109" s="1">
        <v>410.27600000000001</v>
      </c>
      <c r="D109" s="1">
        <v>351.90100000000001</v>
      </c>
      <c r="E109" s="2">
        <v>235.46600000000001</v>
      </c>
      <c r="F109" s="2">
        <v>237.41300000000001</v>
      </c>
      <c r="H109">
        <f t="shared" si="5"/>
        <v>122</v>
      </c>
      <c r="I109">
        <f t="shared" si="6"/>
        <v>58.375</v>
      </c>
      <c r="J109" s="2">
        <f t="shared" si="7"/>
        <v>-1.9470000000000027</v>
      </c>
      <c r="M109">
        <f t="shared" si="8"/>
        <v>122</v>
      </c>
      <c r="N109" s="1">
        <f t="shared" si="9"/>
        <v>0.6379073704116025</v>
      </c>
      <c r="O109" s="2">
        <f t="shared" si="9"/>
        <v>0.72268646101875655</v>
      </c>
    </row>
    <row r="110" spans="2:15" x14ac:dyDescent="0.75">
      <c r="B110">
        <v>123</v>
      </c>
      <c r="C110" s="1">
        <v>406.32799999999997</v>
      </c>
      <c r="D110" s="1">
        <v>356.87799999999999</v>
      </c>
      <c r="E110" s="2">
        <v>238.11199999999999</v>
      </c>
      <c r="F110" s="2">
        <v>239.36600000000001</v>
      </c>
      <c r="H110">
        <f t="shared" si="5"/>
        <v>123</v>
      </c>
      <c r="I110">
        <f t="shared" si="6"/>
        <v>49.449999999999989</v>
      </c>
      <c r="J110" s="2">
        <f t="shared" si="7"/>
        <v>-1.2540000000000191</v>
      </c>
      <c r="M110">
        <f t="shared" si="8"/>
        <v>123</v>
      </c>
      <c r="N110" s="1">
        <f t="shared" si="9"/>
        <v>0.56985344577798791</v>
      </c>
      <c r="O110" s="2">
        <f t="shared" si="9"/>
        <v>0.75348919903991329</v>
      </c>
    </row>
    <row r="111" spans="2:15" x14ac:dyDescent="0.75">
      <c r="B111">
        <v>124</v>
      </c>
      <c r="C111" s="1">
        <v>419.32499999999999</v>
      </c>
      <c r="D111" s="1">
        <v>354.00599999999997</v>
      </c>
      <c r="E111" s="2">
        <v>231.3</v>
      </c>
      <c r="F111" s="2">
        <v>234.614</v>
      </c>
      <c r="H111">
        <f t="shared" si="5"/>
        <v>124</v>
      </c>
      <c r="I111">
        <f t="shared" si="6"/>
        <v>65.319000000000017</v>
      </c>
      <c r="J111" s="2">
        <f t="shared" si="7"/>
        <v>-3.313999999999993</v>
      </c>
      <c r="M111">
        <f t="shared" si="8"/>
        <v>124</v>
      </c>
      <c r="N111" s="1">
        <f t="shared" si="9"/>
        <v>0.69085599255791286</v>
      </c>
      <c r="O111" s="2">
        <f t="shared" si="9"/>
        <v>0.66192550448928766</v>
      </c>
    </row>
    <row r="112" spans="2:15" x14ac:dyDescent="0.75">
      <c r="B112">
        <v>125</v>
      </c>
      <c r="C112" s="1">
        <v>421.2</v>
      </c>
      <c r="D112" s="1">
        <v>361.30700000000002</v>
      </c>
      <c r="E112" s="2">
        <v>227.69200000000001</v>
      </c>
      <c r="F112" s="2">
        <v>228.42599999999999</v>
      </c>
      <c r="H112">
        <f t="shared" si="5"/>
        <v>125</v>
      </c>
      <c r="I112">
        <f t="shared" si="6"/>
        <v>59.892999999999972</v>
      </c>
      <c r="J112" s="2">
        <f t="shared" si="7"/>
        <v>-0.73399999999998045</v>
      </c>
      <c r="M112">
        <f t="shared" si="8"/>
        <v>125</v>
      </c>
      <c r="N112" s="1">
        <f t="shared" si="9"/>
        <v>0.6494822564165128</v>
      </c>
      <c r="O112" s="2">
        <f t="shared" si="9"/>
        <v>0.77660236465463639</v>
      </c>
    </row>
    <row r="113" spans="2:15" x14ac:dyDescent="0.75">
      <c r="B113">
        <v>126</v>
      </c>
      <c r="C113" s="1">
        <v>428.22199999999998</v>
      </c>
      <c r="D113" s="1">
        <v>381.82299999999998</v>
      </c>
      <c r="E113" s="2">
        <v>222.102</v>
      </c>
      <c r="F113" s="2">
        <v>230.78</v>
      </c>
      <c r="H113">
        <f t="shared" si="5"/>
        <v>126</v>
      </c>
      <c r="I113">
        <f t="shared" si="6"/>
        <v>46.399000000000001</v>
      </c>
      <c r="J113" s="2">
        <f t="shared" si="7"/>
        <v>-8.6779999999999973</v>
      </c>
      <c r="M113">
        <f t="shared" si="8"/>
        <v>126</v>
      </c>
      <c r="N113" s="1">
        <f t="shared" si="9"/>
        <v>0.54658929742424489</v>
      </c>
      <c r="O113" s="2">
        <f t="shared" si="9"/>
        <v>0.42350431149435414</v>
      </c>
    </row>
    <row r="114" spans="2:15" x14ac:dyDescent="0.75">
      <c r="B114">
        <v>127</v>
      </c>
      <c r="C114" s="1">
        <v>424.12</v>
      </c>
      <c r="D114" s="1">
        <v>371.32900000000001</v>
      </c>
      <c r="E114" s="2">
        <v>233.02799999999999</v>
      </c>
      <c r="F114" s="2">
        <v>236.44499999999999</v>
      </c>
      <c r="H114">
        <f t="shared" si="5"/>
        <v>127</v>
      </c>
      <c r="I114">
        <f t="shared" si="6"/>
        <v>52.790999999999997</v>
      </c>
      <c r="J114" s="2">
        <f t="shared" si="7"/>
        <v>-3.4170000000000016</v>
      </c>
      <c r="M114">
        <f t="shared" si="8"/>
        <v>127</v>
      </c>
      <c r="N114" s="1">
        <f t="shared" si="9"/>
        <v>0.59532887011422397</v>
      </c>
      <c r="O114" s="2">
        <f t="shared" si="9"/>
        <v>0.65734731976175587</v>
      </c>
    </row>
    <row r="115" spans="2:15" x14ac:dyDescent="0.75">
      <c r="B115">
        <v>128</v>
      </c>
      <c r="C115" s="1">
        <v>466.065</v>
      </c>
      <c r="D115" s="1">
        <v>382.36700000000002</v>
      </c>
      <c r="E115" s="2">
        <v>232.26599999999999</v>
      </c>
      <c r="F115" s="2">
        <v>236.089</v>
      </c>
      <c r="H115">
        <f t="shared" si="5"/>
        <v>128</v>
      </c>
      <c r="I115">
        <f t="shared" si="6"/>
        <v>83.697999999999979</v>
      </c>
      <c r="J115" s="2">
        <f t="shared" si="7"/>
        <v>-3.8230000000000075</v>
      </c>
      <c r="M115">
        <f t="shared" si="8"/>
        <v>128</v>
      </c>
      <c r="N115" s="1">
        <f t="shared" si="9"/>
        <v>0.83099751422079216</v>
      </c>
      <c r="O115" s="2">
        <f t="shared" si="9"/>
        <v>0.63930127122410785</v>
      </c>
    </row>
    <row r="116" spans="2:15" x14ac:dyDescent="0.75">
      <c r="B116">
        <v>129</v>
      </c>
      <c r="C116" s="1">
        <v>475.84300000000002</v>
      </c>
      <c r="D116" s="1">
        <v>381.41500000000002</v>
      </c>
      <c r="E116" s="2">
        <v>239.54300000000001</v>
      </c>
      <c r="F116" s="2">
        <v>235.251</v>
      </c>
      <c r="H116">
        <f t="shared" si="5"/>
        <v>129</v>
      </c>
      <c r="I116">
        <f t="shared" si="6"/>
        <v>94.427999999999997</v>
      </c>
      <c r="J116" s="2">
        <f t="shared" si="7"/>
        <v>4.2920000000000016</v>
      </c>
      <c r="M116">
        <f t="shared" si="8"/>
        <v>129</v>
      </c>
      <c r="N116" s="1">
        <f t="shared" si="9"/>
        <v>0.91281472557302568</v>
      </c>
      <c r="O116" s="2">
        <f t="shared" si="9"/>
        <v>1</v>
      </c>
    </row>
    <row r="117" spans="2:15" x14ac:dyDescent="0.75">
      <c r="B117">
        <v>130</v>
      </c>
      <c r="C117" s="1">
        <v>474.58600000000001</v>
      </c>
      <c r="D117" s="1">
        <v>387.73500000000001</v>
      </c>
      <c r="E117" s="2">
        <v>234.12799999999999</v>
      </c>
      <c r="F117" s="2">
        <v>240.03800000000001</v>
      </c>
      <c r="H117">
        <f t="shared" si="5"/>
        <v>130</v>
      </c>
      <c r="I117">
        <f t="shared" si="6"/>
        <v>86.850999999999999</v>
      </c>
      <c r="J117" s="2">
        <f t="shared" si="7"/>
        <v>-5.910000000000025</v>
      </c>
      <c r="M117">
        <f t="shared" si="8"/>
        <v>130</v>
      </c>
      <c r="N117" s="1">
        <f t="shared" si="9"/>
        <v>0.85503942171320535</v>
      </c>
      <c r="O117" s="2">
        <f t="shared" si="9"/>
        <v>0.5465374699973311</v>
      </c>
    </row>
    <row r="118" spans="2:15" x14ac:dyDescent="0.75">
      <c r="B118">
        <v>131</v>
      </c>
      <c r="C118" s="1">
        <v>491.99099999999999</v>
      </c>
      <c r="D118" s="1">
        <v>413.72699999999998</v>
      </c>
      <c r="E118" s="2">
        <v>244.50899999999999</v>
      </c>
      <c r="F118" s="2">
        <v>242.733</v>
      </c>
      <c r="H118">
        <f t="shared" si="5"/>
        <v>131</v>
      </c>
      <c r="I118">
        <f t="shared" si="6"/>
        <v>78.26400000000001</v>
      </c>
      <c r="J118" s="2">
        <f t="shared" si="7"/>
        <v>1.775999999999982</v>
      </c>
      <c r="M118">
        <f t="shared" si="8"/>
        <v>131</v>
      </c>
      <c r="N118" s="1">
        <f t="shared" si="9"/>
        <v>0.78956277736263425</v>
      </c>
      <c r="O118" s="2">
        <f t="shared" si="9"/>
        <v>0.88816783714107816</v>
      </c>
    </row>
  </sheetData>
  <sortState xmlns:xlrd2="http://schemas.microsoft.com/office/spreadsheetml/2017/richdata2" ref="A3:M236">
    <sortCondition ref="A3:A236"/>
  </sortState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63"/>
  <sheetViews>
    <sheetView zoomScale="80" zoomScaleNormal="80" workbookViewId="0"/>
  </sheetViews>
  <sheetFormatPr defaultRowHeight="14.75" x14ac:dyDescent="0.75"/>
  <cols>
    <col min="3" max="4" width="9.1328125" style="1"/>
    <col min="5" max="5" width="9.1328125" style="2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57</v>
      </c>
      <c r="F1" s="2"/>
      <c r="H1" t="s">
        <v>32</v>
      </c>
      <c r="I1" s="1"/>
      <c r="M1" t="s">
        <v>33</v>
      </c>
    </row>
    <row r="2" spans="1:15" x14ac:dyDescent="0.75">
      <c r="B2" t="s">
        <v>30</v>
      </c>
      <c r="C2" s="1" t="s">
        <v>26</v>
      </c>
      <c r="D2" s="1" t="s">
        <v>27</v>
      </c>
      <c r="E2" s="2" t="s">
        <v>28</v>
      </c>
      <c r="F2" s="2" t="s">
        <v>29</v>
      </c>
      <c r="H2" t="s">
        <v>30</v>
      </c>
      <c r="I2" s="1" t="s">
        <v>0</v>
      </c>
      <c r="J2" s="2" t="s">
        <v>1</v>
      </c>
      <c r="M2" t="s">
        <v>30</v>
      </c>
      <c r="N2" s="1" t="s">
        <v>0</v>
      </c>
      <c r="O2" s="2" t="s">
        <v>1</v>
      </c>
    </row>
    <row r="3" spans="1:15" x14ac:dyDescent="0.75">
      <c r="B3">
        <v>13</v>
      </c>
      <c r="C3" s="1">
        <v>363.553</v>
      </c>
      <c r="D3" s="1">
        <v>385.26100000000002</v>
      </c>
      <c r="E3" s="2">
        <v>307.52999999999997</v>
      </c>
      <c r="F3" s="2">
        <v>308.64699999999999</v>
      </c>
      <c r="H3">
        <f>B3</f>
        <v>13</v>
      </c>
      <c r="I3">
        <f>C3-D3</f>
        <v>-21.708000000000027</v>
      </c>
      <c r="J3" s="2">
        <f>E3-F3</f>
        <v>-1.1170000000000186</v>
      </c>
      <c r="M3">
        <f>B3</f>
        <v>13</v>
      </c>
      <c r="N3" s="1">
        <f>(I3-MIN(I$3:I$146))/(MAX(I$3:I$146)-MIN(I$3:I$146))</f>
        <v>0</v>
      </c>
      <c r="O3" s="2">
        <f>(J3-MIN(J$3:J$146))/(MAX(J$3:J$146)-MIN(J$3:J$146))</f>
        <v>0.93719100341201578</v>
      </c>
    </row>
    <row r="4" spans="1:15" x14ac:dyDescent="0.75">
      <c r="B4">
        <v>14</v>
      </c>
      <c r="C4" s="1">
        <v>362.553</v>
      </c>
      <c r="D4" s="1">
        <v>371.745</v>
      </c>
      <c r="E4" s="2">
        <v>301.49200000000002</v>
      </c>
      <c r="F4" s="2">
        <v>308.29300000000001</v>
      </c>
      <c r="H4">
        <f t="shared" ref="H4:H63" si="0">B4</f>
        <v>14</v>
      </c>
      <c r="I4">
        <f t="shared" ref="I4:I63" si="1">C4-D4</f>
        <v>-9.1920000000000073</v>
      </c>
      <c r="J4" s="2">
        <f t="shared" ref="J4:J63" si="2">E4-F4</f>
        <v>-6.8009999999999877</v>
      </c>
      <c r="M4">
        <f t="shared" ref="M4:M63" si="3">B4</f>
        <v>14</v>
      </c>
      <c r="N4" s="1">
        <f t="shared" ref="N4:O63" si="4">(I4-MIN(I$3:I$146))/(MAX(I$3:I$146)-MIN(I$3:I$146))</f>
        <v>8.162360275991612E-2</v>
      </c>
      <c r="O4" s="2">
        <f t="shared" si="4"/>
        <v>0.541396838660261</v>
      </c>
    </row>
    <row r="5" spans="1:15" x14ac:dyDescent="0.75">
      <c r="B5">
        <v>15</v>
      </c>
      <c r="C5" s="1">
        <v>381.18200000000002</v>
      </c>
      <c r="D5" s="1">
        <v>374.995</v>
      </c>
      <c r="E5" s="2">
        <v>295.56099999999998</v>
      </c>
      <c r="F5" s="2">
        <v>299.64699999999999</v>
      </c>
      <c r="H5">
        <f t="shared" si="0"/>
        <v>15</v>
      </c>
      <c r="I5">
        <f t="shared" si="1"/>
        <v>6.1870000000000118</v>
      </c>
      <c r="J5" s="2">
        <f t="shared" si="2"/>
        <v>-4.0860000000000127</v>
      </c>
      <c r="M5">
        <f t="shared" si="3"/>
        <v>15</v>
      </c>
      <c r="N5" s="1">
        <f t="shared" si="4"/>
        <v>0.18191837639724032</v>
      </c>
      <c r="O5" s="2">
        <f t="shared" si="4"/>
        <v>0.73045052572940428</v>
      </c>
    </row>
    <row r="6" spans="1:15" x14ac:dyDescent="0.75">
      <c r="B6">
        <v>16</v>
      </c>
      <c r="C6" s="1">
        <v>380.07299999999998</v>
      </c>
      <c r="D6" s="1">
        <v>384.09100000000001</v>
      </c>
      <c r="E6" s="2">
        <v>294.67700000000002</v>
      </c>
      <c r="F6" s="2">
        <v>301.43799999999999</v>
      </c>
      <c r="H6">
        <f t="shared" si="0"/>
        <v>16</v>
      </c>
      <c r="I6">
        <f t="shared" si="1"/>
        <v>-4.0180000000000291</v>
      </c>
      <c r="J6" s="2">
        <f t="shared" si="2"/>
        <v>-6.7609999999999673</v>
      </c>
      <c r="M6">
        <f t="shared" si="3"/>
        <v>16</v>
      </c>
      <c r="N6" s="1">
        <f t="shared" si="4"/>
        <v>0.11536605407661503</v>
      </c>
      <c r="O6" s="2">
        <f t="shared" si="4"/>
        <v>0.54418216001671393</v>
      </c>
    </row>
    <row r="7" spans="1:15" x14ac:dyDescent="0.75">
      <c r="B7">
        <v>17</v>
      </c>
      <c r="C7" s="1">
        <v>381.971</v>
      </c>
      <c r="D7" s="1">
        <v>376.005</v>
      </c>
      <c r="E7" s="2">
        <v>297.80900000000003</v>
      </c>
      <c r="F7" s="2">
        <v>300.06200000000001</v>
      </c>
      <c r="H7">
        <f t="shared" si="0"/>
        <v>17</v>
      </c>
      <c r="I7">
        <f t="shared" si="1"/>
        <v>5.9660000000000082</v>
      </c>
      <c r="J7" s="2">
        <f t="shared" si="2"/>
        <v>-2.2529999999999859</v>
      </c>
      <c r="M7">
        <f t="shared" si="3"/>
        <v>17</v>
      </c>
      <c r="N7" s="1">
        <f t="shared" si="4"/>
        <v>0.1804771159138637</v>
      </c>
      <c r="O7" s="2">
        <f t="shared" si="4"/>
        <v>0.85808787688879573</v>
      </c>
    </row>
    <row r="8" spans="1:15" x14ac:dyDescent="0.75">
      <c r="B8">
        <v>18</v>
      </c>
      <c r="C8" s="1">
        <v>381.25</v>
      </c>
      <c r="D8" s="1">
        <v>386.899</v>
      </c>
      <c r="E8" s="2">
        <v>300.45499999999998</v>
      </c>
      <c r="F8" s="2">
        <v>304.52699999999999</v>
      </c>
      <c r="H8">
        <f t="shared" si="0"/>
        <v>18</v>
      </c>
      <c r="I8">
        <f t="shared" si="1"/>
        <v>-5.6490000000000009</v>
      </c>
      <c r="J8" s="2">
        <f t="shared" si="2"/>
        <v>-4.0720000000000027</v>
      </c>
      <c r="M8">
        <f t="shared" si="3"/>
        <v>18</v>
      </c>
      <c r="N8" s="1">
        <f t="shared" si="4"/>
        <v>0.10472942127848298</v>
      </c>
      <c r="O8" s="2">
        <f t="shared" si="4"/>
        <v>0.73142538820416303</v>
      </c>
    </row>
    <row r="9" spans="1:15" x14ac:dyDescent="0.75">
      <c r="B9">
        <v>19</v>
      </c>
      <c r="C9" s="1">
        <v>382.44900000000001</v>
      </c>
      <c r="D9" s="1">
        <v>380.81200000000001</v>
      </c>
      <c r="E9" s="2">
        <v>299.69099999999997</v>
      </c>
      <c r="F9" s="2">
        <v>302.505</v>
      </c>
      <c r="H9">
        <f t="shared" si="0"/>
        <v>19</v>
      </c>
      <c r="I9">
        <f t="shared" si="1"/>
        <v>1.6370000000000005</v>
      </c>
      <c r="J9" s="2">
        <f t="shared" si="2"/>
        <v>-2.8140000000000214</v>
      </c>
      <c r="M9">
        <f t="shared" si="3"/>
        <v>19</v>
      </c>
      <c r="N9" s="1">
        <f t="shared" si="4"/>
        <v>0.15224536644536921</v>
      </c>
      <c r="O9" s="2">
        <f t="shared" si="4"/>
        <v>0.81902374486456109</v>
      </c>
    </row>
    <row r="10" spans="1:15" x14ac:dyDescent="0.75">
      <c r="B10">
        <v>20</v>
      </c>
      <c r="C10" s="1">
        <v>377.45600000000002</v>
      </c>
      <c r="D10" s="1">
        <v>373.04199999999997</v>
      </c>
      <c r="E10" s="2">
        <v>296.56599999999997</v>
      </c>
      <c r="F10" s="2">
        <v>299.35899999999998</v>
      </c>
      <c r="H10">
        <f t="shared" si="0"/>
        <v>20</v>
      </c>
      <c r="I10">
        <f t="shared" si="1"/>
        <v>4.4140000000000441</v>
      </c>
      <c r="J10" s="2">
        <f t="shared" si="2"/>
        <v>-2.7930000000000064</v>
      </c>
      <c r="M10">
        <f t="shared" si="3"/>
        <v>20</v>
      </c>
      <c r="N10" s="1">
        <f t="shared" si="4"/>
        <v>0.17035568482698396</v>
      </c>
      <c r="O10" s="2">
        <f t="shared" si="4"/>
        <v>0.82048603857669922</v>
      </c>
    </row>
    <row r="11" spans="1:15" x14ac:dyDescent="0.75">
      <c r="B11">
        <v>21</v>
      </c>
      <c r="C11" s="1">
        <v>372.93900000000002</v>
      </c>
      <c r="D11" s="1">
        <v>370.82600000000002</v>
      </c>
      <c r="E11" s="2">
        <v>291.68900000000002</v>
      </c>
      <c r="F11" s="2">
        <v>300.37</v>
      </c>
      <c r="H11">
        <f t="shared" si="0"/>
        <v>21</v>
      </c>
      <c r="I11">
        <f t="shared" si="1"/>
        <v>2.1129999999999995</v>
      </c>
      <c r="J11" s="2">
        <f t="shared" si="2"/>
        <v>-8.6809999999999832</v>
      </c>
      <c r="M11">
        <f t="shared" si="3"/>
        <v>21</v>
      </c>
      <c r="N11" s="1">
        <f t="shared" si="4"/>
        <v>0.15534961979418033</v>
      </c>
      <c r="O11" s="2">
        <f t="shared" si="4"/>
        <v>0.41048673490704124</v>
      </c>
    </row>
    <row r="12" spans="1:15" x14ac:dyDescent="0.75">
      <c r="B12">
        <v>22</v>
      </c>
      <c r="C12" s="1">
        <v>368.36399999999998</v>
      </c>
      <c r="D12" s="1">
        <v>361.92399999999998</v>
      </c>
      <c r="E12" s="2">
        <v>288.97000000000003</v>
      </c>
      <c r="F12" s="2">
        <v>296.435</v>
      </c>
      <c r="H12">
        <f t="shared" si="0"/>
        <v>22</v>
      </c>
      <c r="I12">
        <f t="shared" si="1"/>
        <v>6.4399999999999977</v>
      </c>
      <c r="J12" s="2">
        <f t="shared" si="2"/>
        <v>-7.464999999999975</v>
      </c>
      <c r="M12">
        <f t="shared" si="3"/>
        <v>22</v>
      </c>
      <c r="N12" s="1">
        <f t="shared" si="4"/>
        <v>0.18356832618137722</v>
      </c>
      <c r="O12" s="2">
        <f t="shared" si="4"/>
        <v>0.49516050414316715</v>
      </c>
    </row>
    <row r="13" spans="1:15" x14ac:dyDescent="0.75">
      <c r="B13">
        <v>23</v>
      </c>
      <c r="C13" s="1">
        <v>362.51499999999999</v>
      </c>
      <c r="D13" s="1">
        <v>350.57600000000002</v>
      </c>
      <c r="E13" s="2">
        <v>289.52300000000002</v>
      </c>
      <c r="F13" s="2">
        <v>295.69600000000003</v>
      </c>
      <c r="H13">
        <f t="shared" si="0"/>
        <v>23</v>
      </c>
      <c r="I13">
        <f t="shared" si="1"/>
        <v>11.938999999999965</v>
      </c>
      <c r="J13" s="2">
        <f t="shared" si="2"/>
        <v>-6.1730000000000018</v>
      </c>
      <c r="M13">
        <f t="shared" si="3"/>
        <v>23</v>
      </c>
      <c r="N13" s="1">
        <f t="shared" si="4"/>
        <v>0.219430278208924</v>
      </c>
      <c r="O13" s="2">
        <f t="shared" si="4"/>
        <v>0.58512638395654848</v>
      </c>
    </row>
    <row r="14" spans="1:15" x14ac:dyDescent="0.75">
      <c r="B14">
        <v>24</v>
      </c>
      <c r="C14" s="1">
        <v>363.16699999999997</v>
      </c>
      <c r="D14" s="1">
        <v>347.78300000000002</v>
      </c>
      <c r="E14" s="2">
        <v>279.95499999999998</v>
      </c>
      <c r="F14" s="2">
        <v>287.37</v>
      </c>
      <c r="H14">
        <f t="shared" si="0"/>
        <v>24</v>
      </c>
      <c r="I14">
        <f t="shared" si="1"/>
        <v>15.383999999999958</v>
      </c>
      <c r="J14" s="2">
        <f t="shared" si="2"/>
        <v>-7.4150000000000205</v>
      </c>
      <c r="M14">
        <f t="shared" si="3"/>
        <v>24</v>
      </c>
      <c r="N14" s="1">
        <f t="shared" si="4"/>
        <v>0.241896985743912</v>
      </c>
      <c r="O14" s="2">
        <f t="shared" si="4"/>
        <v>0.49864215583872834</v>
      </c>
    </row>
    <row r="15" spans="1:15" x14ac:dyDescent="0.75">
      <c r="B15">
        <v>25</v>
      </c>
      <c r="C15" s="1">
        <v>355.27300000000002</v>
      </c>
      <c r="D15" s="1">
        <v>339.63</v>
      </c>
      <c r="E15" s="2">
        <v>280.91699999999997</v>
      </c>
      <c r="F15" s="2">
        <v>285.65199999999999</v>
      </c>
      <c r="H15">
        <f t="shared" si="0"/>
        <v>25</v>
      </c>
      <c r="I15">
        <f t="shared" si="1"/>
        <v>15.643000000000029</v>
      </c>
      <c r="J15" s="2">
        <f t="shared" si="2"/>
        <v>-4.7350000000000136</v>
      </c>
      <c r="M15">
        <f t="shared" si="3"/>
        <v>25</v>
      </c>
      <c r="N15" s="1">
        <f t="shared" si="4"/>
        <v>0.24358606477194206</v>
      </c>
      <c r="O15" s="2">
        <f t="shared" si="4"/>
        <v>0.68525868672097878</v>
      </c>
    </row>
    <row r="16" spans="1:15" x14ac:dyDescent="0.75">
      <c r="B16">
        <v>26</v>
      </c>
      <c r="C16" s="1">
        <v>358</v>
      </c>
      <c r="D16" s="1">
        <v>345.64600000000002</v>
      </c>
      <c r="E16" s="2">
        <v>282.94900000000001</v>
      </c>
      <c r="F16" s="2">
        <v>284.37</v>
      </c>
      <c r="H16">
        <f t="shared" si="0"/>
        <v>26</v>
      </c>
      <c r="I16">
        <f t="shared" si="1"/>
        <v>12.353999999999985</v>
      </c>
      <c r="J16" s="2">
        <f t="shared" si="2"/>
        <v>-1.4209999999999923</v>
      </c>
      <c r="M16">
        <f t="shared" si="3"/>
        <v>26</v>
      </c>
      <c r="N16" s="1">
        <f t="shared" si="4"/>
        <v>0.2221367175781607</v>
      </c>
      <c r="O16" s="2">
        <f t="shared" si="4"/>
        <v>0.9160225611029863</v>
      </c>
    </row>
    <row r="17" spans="2:15" x14ac:dyDescent="0.75">
      <c r="B17">
        <v>27</v>
      </c>
      <c r="C17" s="1">
        <v>368.61799999999999</v>
      </c>
      <c r="D17" s="1">
        <v>351.15600000000001</v>
      </c>
      <c r="E17" s="2">
        <v>279.72800000000001</v>
      </c>
      <c r="F17" s="2">
        <v>279.94299999999998</v>
      </c>
      <c r="H17">
        <f t="shared" si="0"/>
        <v>27</v>
      </c>
      <c r="I17">
        <f t="shared" si="1"/>
        <v>17.461999999999989</v>
      </c>
      <c r="J17" s="2">
        <f t="shared" si="2"/>
        <v>-0.21499999999997499</v>
      </c>
      <c r="M17">
        <f t="shared" si="3"/>
        <v>27</v>
      </c>
      <c r="N17" s="1">
        <f t="shared" si="4"/>
        <v>0.25544874721204142</v>
      </c>
      <c r="O17" s="2">
        <f t="shared" si="4"/>
        <v>1</v>
      </c>
    </row>
    <row r="18" spans="2:15" x14ac:dyDescent="0.75">
      <c r="B18">
        <v>28</v>
      </c>
      <c r="C18" s="1">
        <v>365.71199999999999</v>
      </c>
      <c r="D18" s="1">
        <v>355.58199999999999</v>
      </c>
      <c r="E18" s="2">
        <v>279.93900000000002</v>
      </c>
      <c r="F18" s="2">
        <v>282.65199999999999</v>
      </c>
      <c r="H18">
        <f t="shared" si="0"/>
        <v>28</v>
      </c>
      <c r="I18">
        <f t="shared" si="1"/>
        <v>10.129999999999995</v>
      </c>
      <c r="J18" s="2">
        <f t="shared" si="2"/>
        <v>-2.7129999999999654</v>
      </c>
      <c r="M18">
        <f t="shared" si="3"/>
        <v>28</v>
      </c>
      <c r="N18" s="1">
        <f t="shared" si="4"/>
        <v>0.20763281117531218</v>
      </c>
      <c r="O18" s="2">
        <f t="shared" si="4"/>
        <v>0.82605668128960497</v>
      </c>
    </row>
    <row r="19" spans="2:15" x14ac:dyDescent="0.75">
      <c r="B19">
        <v>29</v>
      </c>
      <c r="C19" s="1">
        <v>374.46199999999999</v>
      </c>
      <c r="D19" s="1">
        <v>363.21300000000002</v>
      </c>
      <c r="E19" s="2">
        <v>303.45499999999998</v>
      </c>
      <c r="F19" s="2">
        <v>308.77699999999999</v>
      </c>
      <c r="H19">
        <f t="shared" si="0"/>
        <v>29</v>
      </c>
      <c r="I19">
        <f t="shared" si="1"/>
        <v>11.248999999999967</v>
      </c>
      <c r="J19" s="2">
        <f t="shared" si="2"/>
        <v>-5.3220000000000027</v>
      </c>
      <c r="M19">
        <f t="shared" si="3"/>
        <v>29</v>
      </c>
      <c r="N19" s="1">
        <f t="shared" si="4"/>
        <v>0.21493041516127762</v>
      </c>
      <c r="O19" s="2">
        <f t="shared" si="4"/>
        <v>0.64438409581505385</v>
      </c>
    </row>
    <row r="20" spans="2:15" x14ac:dyDescent="0.75">
      <c r="B20">
        <v>30</v>
      </c>
      <c r="C20" s="1">
        <v>401.18400000000003</v>
      </c>
      <c r="D20" s="1">
        <v>371.43799999999999</v>
      </c>
      <c r="E20" s="2">
        <v>303.75</v>
      </c>
      <c r="F20" s="2">
        <v>307.35399999999998</v>
      </c>
      <c r="H20">
        <f t="shared" si="0"/>
        <v>30</v>
      </c>
      <c r="I20">
        <f t="shared" si="1"/>
        <v>29.746000000000038</v>
      </c>
      <c r="J20" s="2">
        <f t="shared" si="2"/>
        <v>-3.603999999999985</v>
      </c>
      <c r="M20">
        <f t="shared" si="3"/>
        <v>30</v>
      </c>
      <c r="N20" s="1">
        <f t="shared" si="4"/>
        <v>0.33555935254144476</v>
      </c>
      <c r="O20" s="2">
        <f t="shared" si="4"/>
        <v>0.76401364807464667</v>
      </c>
    </row>
    <row r="21" spans="2:15" x14ac:dyDescent="0.75">
      <c r="B21">
        <v>31</v>
      </c>
      <c r="C21" s="1">
        <v>392.51499999999999</v>
      </c>
      <c r="D21" s="1">
        <v>364.80399999999997</v>
      </c>
      <c r="E21" s="2">
        <v>285.29500000000002</v>
      </c>
      <c r="F21" s="2">
        <v>290.185</v>
      </c>
      <c r="H21">
        <f t="shared" si="0"/>
        <v>31</v>
      </c>
      <c r="I21">
        <f t="shared" si="1"/>
        <v>27.711000000000013</v>
      </c>
      <c r="J21" s="2">
        <f t="shared" si="2"/>
        <v>-4.8899999999999864</v>
      </c>
      <c r="M21">
        <f t="shared" si="3"/>
        <v>31</v>
      </c>
      <c r="N21" s="1">
        <f t="shared" si="4"/>
        <v>0.32228801732121215</v>
      </c>
      <c r="O21" s="2">
        <f t="shared" si="4"/>
        <v>0.6744655664647311</v>
      </c>
    </row>
    <row r="22" spans="2:15" x14ac:dyDescent="0.75">
      <c r="B22">
        <v>32</v>
      </c>
      <c r="C22" s="1">
        <v>391.29500000000002</v>
      </c>
      <c r="D22" s="1">
        <v>362.45699999999999</v>
      </c>
      <c r="E22" s="2">
        <v>297.34800000000001</v>
      </c>
      <c r="F22" s="2">
        <v>302.72800000000001</v>
      </c>
      <c r="H22">
        <f t="shared" si="0"/>
        <v>32</v>
      </c>
      <c r="I22">
        <f t="shared" si="1"/>
        <v>28.838000000000022</v>
      </c>
      <c r="J22" s="2">
        <f t="shared" si="2"/>
        <v>-5.3799999999999955</v>
      </c>
      <c r="M22">
        <f t="shared" si="3"/>
        <v>32</v>
      </c>
      <c r="N22" s="1">
        <f t="shared" si="4"/>
        <v>0.329637793632368</v>
      </c>
      <c r="O22" s="2">
        <f t="shared" si="4"/>
        <v>0.64034537984819973</v>
      </c>
    </row>
    <row r="23" spans="2:15" x14ac:dyDescent="0.75">
      <c r="B23">
        <v>33</v>
      </c>
      <c r="C23" s="1">
        <v>405.09100000000001</v>
      </c>
      <c r="D23" s="1">
        <v>351.01600000000002</v>
      </c>
      <c r="E23" s="2">
        <v>291.71199999999999</v>
      </c>
      <c r="F23" s="2">
        <v>294.66800000000001</v>
      </c>
      <c r="H23">
        <f t="shared" si="0"/>
        <v>33</v>
      </c>
      <c r="I23">
        <f t="shared" si="1"/>
        <v>54.074999999999989</v>
      </c>
      <c r="J23" s="2">
        <f t="shared" si="2"/>
        <v>-2.9560000000000173</v>
      </c>
      <c r="M23">
        <f t="shared" si="3"/>
        <v>33</v>
      </c>
      <c r="N23" s="1">
        <f t="shared" si="4"/>
        <v>0.49422191498519613</v>
      </c>
      <c r="O23" s="2">
        <f t="shared" si="4"/>
        <v>0.80913585404915855</v>
      </c>
    </row>
    <row r="24" spans="2:15" x14ac:dyDescent="0.75">
      <c r="B24">
        <v>34</v>
      </c>
      <c r="C24" s="1">
        <v>417.04500000000002</v>
      </c>
      <c r="D24" s="1">
        <v>356.64699999999999</v>
      </c>
      <c r="E24" s="2">
        <v>286.41699999999997</v>
      </c>
      <c r="F24" s="2">
        <v>289.67399999999998</v>
      </c>
      <c r="H24">
        <f t="shared" si="0"/>
        <v>34</v>
      </c>
      <c r="I24">
        <f t="shared" si="1"/>
        <v>60.398000000000025</v>
      </c>
      <c r="J24" s="2">
        <f t="shared" si="2"/>
        <v>-3.257000000000005</v>
      </c>
      <c r="M24">
        <f t="shared" si="3"/>
        <v>34</v>
      </c>
      <c r="N24" s="1">
        <f t="shared" si="4"/>
        <v>0.53545761650732393</v>
      </c>
      <c r="O24" s="2">
        <f t="shared" si="4"/>
        <v>0.78817631084186202</v>
      </c>
    </row>
    <row r="25" spans="2:15" x14ac:dyDescent="0.75">
      <c r="B25">
        <v>35</v>
      </c>
      <c r="C25" s="1">
        <v>414.68200000000002</v>
      </c>
      <c r="D25" s="1">
        <v>357.81900000000002</v>
      </c>
      <c r="E25" s="2">
        <v>284.70499999999998</v>
      </c>
      <c r="F25" s="2">
        <v>292.03199999999998</v>
      </c>
      <c r="H25">
        <f t="shared" si="0"/>
        <v>35</v>
      </c>
      <c r="I25">
        <f t="shared" si="1"/>
        <v>56.863</v>
      </c>
      <c r="J25" s="2">
        <f t="shared" si="2"/>
        <v>-7.3269999999999982</v>
      </c>
      <c r="M25">
        <f t="shared" si="3"/>
        <v>35</v>
      </c>
      <c r="N25" s="1">
        <f t="shared" si="4"/>
        <v>0.51240397031394702</v>
      </c>
      <c r="O25" s="2">
        <f t="shared" si="4"/>
        <v>0.50476986282292324</v>
      </c>
    </row>
    <row r="26" spans="2:15" x14ac:dyDescent="0.75">
      <c r="B26">
        <v>36</v>
      </c>
      <c r="C26" s="1">
        <v>426.90199999999999</v>
      </c>
      <c r="D26" s="1">
        <v>363.45699999999999</v>
      </c>
      <c r="E26" s="2">
        <v>295.12900000000002</v>
      </c>
      <c r="F26" s="2">
        <v>297.755</v>
      </c>
      <c r="H26">
        <f t="shared" si="0"/>
        <v>36</v>
      </c>
      <c r="I26">
        <f t="shared" si="1"/>
        <v>63.444999999999993</v>
      </c>
      <c r="J26" s="2">
        <f t="shared" si="2"/>
        <v>-2.6259999999999764</v>
      </c>
      <c r="M26">
        <f t="shared" si="3"/>
        <v>36</v>
      </c>
      <c r="N26" s="1">
        <f t="shared" si="4"/>
        <v>0.55532875086410416</v>
      </c>
      <c r="O26" s="2">
        <f t="shared" si="4"/>
        <v>0.83211475523988621</v>
      </c>
    </row>
    <row r="27" spans="2:15" x14ac:dyDescent="0.75">
      <c r="B27">
        <v>37</v>
      </c>
      <c r="C27" s="1">
        <v>438.91899999999998</v>
      </c>
      <c r="D27" s="1">
        <v>379.43200000000002</v>
      </c>
      <c r="E27" s="2">
        <v>296.64</v>
      </c>
      <c r="F27" s="2">
        <v>303.21899999999999</v>
      </c>
      <c r="H27">
        <f t="shared" si="0"/>
        <v>37</v>
      </c>
      <c r="I27">
        <f t="shared" si="1"/>
        <v>59.486999999999966</v>
      </c>
      <c r="J27" s="2">
        <f t="shared" si="2"/>
        <v>-6.5790000000000077</v>
      </c>
      <c r="M27">
        <f t="shared" si="3"/>
        <v>37</v>
      </c>
      <c r="N27" s="1">
        <f t="shared" si="4"/>
        <v>0.52951649297630055</v>
      </c>
      <c r="O27" s="2">
        <f t="shared" si="4"/>
        <v>0.5568553721885654</v>
      </c>
    </row>
    <row r="28" spans="2:15" x14ac:dyDescent="0.75">
      <c r="B28">
        <v>38</v>
      </c>
      <c r="C28" s="1">
        <v>442.33100000000002</v>
      </c>
      <c r="D28" s="1">
        <v>397.48399999999998</v>
      </c>
      <c r="E28" s="2">
        <v>290.13200000000001</v>
      </c>
      <c r="F28" s="2">
        <v>297.60399999999998</v>
      </c>
      <c r="H28">
        <f t="shared" si="0"/>
        <v>38</v>
      </c>
      <c r="I28">
        <f t="shared" si="1"/>
        <v>44.847000000000037</v>
      </c>
      <c r="J28" s="2">
        <f t="shared" si="2"/>
        <v>-7.47199999999998</v>
      </c>
      <c r="M28">
        <f t="shared" si="3"/>
        <v>38</v>
      </c>
      <c r="N28" s="1">
        <f t="shared" si="4"/>
        <v>0.43404113787841275</v>
      </c>
      <c r="O28" s="2">
        <f t="shared" si="4"/>
        <v>0.49467307290578783</v>
      </c>
    </row>
    <row r="29" spans="2:15" x14ac:dyDescent="0.75">
      <c r="B29">
        <v>39</v>
      </c>
      <c r="C29" s="1">
        <v>466.32400000000001</v>
      </c>
      <c r="D29" s="1">
        <v>408.745</v>
      </c>
      <c r="E29" s="2">
        <v>289.64</v>
      </c>
      <c r="F29" s="2">
        <v>294.661</v>
      </c>
      <c r="H29">
        <f t="shared" si="0"/>
        <v>39</v>
      </c>
      <c r="I29">
        <f t="shared" si="1"/>
        <v>57.579000000000008</v>
      </c>
      <c r="J29" s="2">
        <f t="shared" si="2"/>
        <v>-5.021000000000015</v>
      </c>
      <c r="M29">
        <f t="shared" si="3"/>
        <v>39</v>
      </c>
      <c r="N29" s="1">
        <f t="shared" si="4"/>
        <v>0.51707339341846137</v>
      </c>
      <c r="O29" s="2">
        <f t="shared" si="4"/>
        <v>0.6653436390223505</v>
      </c>
    </row>
    <row r="30" spans="2:15" x14ac:dyDescent="0.75">
      <c r="B30">
        <v>40</v>
      </c>
      <c r="C30" s="1">
        <v>483.654</v>
      </c>
      <c r="D30" s="1">
        <v>420.22899999999998</v>
      </c>
      <c r="E30" s="2">
        <v>286.39699999999999</v>
      </c>
      <c r="F30" s="2">
        <v>293.41699999999997</v>
      </c>
      <c r="H30">
        <f t="shared" si="0"/>
        <v>40</v>
      </c>
      <c r="I30">
        <f t="shared" si="1"/>
        <v>63.425000000000011</v>
      </c>
      <c r="J30" s="2">
        <f t="shared" si="2"/>
        <v>-7.0199999999999818</v>
      </c>
      <c r="M30">
        <f t="shared" si="3"/>
        <v>40</v>
      </c>
      <c r="N30" s="1">
        <f t="shared" si="4"/>
        <v>0.55519832005112901</v>
      </c>
      <c r="O30" s="2">
        <f t="shared" si="4"/>
        <v>0.52614720423368955</v>
      </c>
    </row>
    <row r="31" spans="2:15" x14ac:dyDescent="0.75">
      <c r="B31">
        <v>41</v>
      </c>
      <c r="C31" s="1">
        <v>503.24299999999999</v>
      </c>
      <c r="D31" s="1">
        <v>415.11700000000002</v>
      </c>
      <c r="E31" s="2">
        <v>287.536</v>
      </c>
      <c r="F31" s="2">
        <v>291.673</v>
      </c>
      <c r="H31">
        <f t="shared" si="0"/>
        <v>41</v>
      </c>
      <c r="I31">
        <f t="shared" si="1"/>
        <v>88.125999999999976</v>
      </c>
      <c r="J31" s="2">
        <f t="shared" si="2"/>
        <v>-4.1370000000000005</v>
      </c>
      <c r="M31">
        <f t="shared" si="3"/>
        <v>41</v>
      </c>
      <c r="N31" s="1">
        <f t="shared" si="4"/>
        <v>0.71628689561622028</v>
      </c>
      <c r="O31" s="2">
        <f t="shared" si="4"/>
        <v>0.72689924099992953</v>
      </c>
    </row>
    <row r="32" spans="2:15" x14ac:dyDescent="0.75">
      <c r="B32">
        <v>42</v>
      </c>
      <c r="C32" s="1">
        <v>486.55</v>
      </c>
      <c r="D32" s="1">
        <v>388.67899999999997</v>
      </c>
      <c r="E32" s="2">
        <v>289.15699999999998</v>
      </c>
      <c r="F32" s="2">
        <v>294.464</v>
      </c>
      <c r="H32">
        <f t="shared" si="0"/>
        <v>42</v>
      </c>
      <c r="I32">
        <f t="shared" si="1"/>
        <v>97.871000000000038</v>
      </c>
      <c r="J32" s="2">
        <f t="shared" si="2"/>
        <v>-5.3070000000000164</v>
      </c>
      <c r="M32">
        <f t="shared" si="3"/>
        <v>42</v>
      </c>
      <c r="N32" s="1">
        <f t="shared" si="4"/>
        <v>0.77983930923841482</v>
      </c>
      <c r="O32" s="2">
        <f t="shared" si="4"/>
        <v>0.64542859132372221</v>
      </c>
    </row>
    <row r="33" spans="2:15" x14ac:dyDescent="0.75">
      <c r="B33">
        <v>43</v>
      </c>
      <c r="C33" s="1">
        <v>480.85700000000003</v>
      </c>
      <c r="D33" s="1">
        <v>387.44900000000001</v>
      </c>
      <c r="E33" s="2">
        <v>292.32900000000001</v>
      </c>
      <c r="F33" s="2">
        <v>299.91800000000001</v>
      </c>
      <c r="H33">
        <f t="shared" si="0"/>
        <v>43</v>
      </c>
      <c r="I33">
        <f t="shared" si="1"/>
        <v>93.408000000000015</v>
      </c>
      <c r="J33" s="2">
        <f t="shared" si="2"/>
        <v>-7.5889999999999986</v>
      </c>
      <c r="M33">
        <f t="shared" si="3"/>
        <v>43</v>
      </c>
      <c r="N33" s="1">
        <f t="shared" si="4"/>
        <v>0.75073367332298602</v>
      </c>
      <c r="O33" s="2">
        <f t="shared" si="4"/>
        <v>0.48652600793816592</v>
      </c>
    </row>
    <row r="34" spans="2:15" x14ac:dyDescent="0.75">
      <c r="B34">
        <v>44</v>
      </c>
      <c r="C34" s="1">
        <v>485.70800000000003</v>
      </c>
      <c r="D34" s="1">
        <v>381.08499999999998</v>
      </c>
      <c r="E34" s="2">
        <v>283.58300000000003</v>
      </c>
      <c r="F34" s="2">
        <v>286.54000000000002</v>
      </c>
      <c r="H34">
        <f t="shared" si="0"/>
        <v>44</v>
      </c>
      <c r="I34">
        <f t="shared" si="1"/>
        <v>104.62300000000005</v>
      </c>
      <c r="J34" s="2">
        <f t="shared" si="2"/>
        <v>-2.9569999999999936</v>
      </c>
      <c r="M34">
        <f t="shared" si="3"/>
        <v>44</v>
      </c>
      <c r="N34" s="1">
        <f t="shared" si="4"/>
        <v>0.82387275169886165</v>
      </c>
      <c r="O34" s="2">
        <f t="shared" si="4"/>
        <v>0.80906622101524894</v>
      </c>
    </row>
    <row r="35" spans="2:15" x14ac:dyDescent="0.75">
      <c r="B35">
        <v>45</v>
      </c>
      <c r="C35" s="1">
        <v>493.40300000000002</v>
      </c>
      <c r="D35" s="1">
        <v>384.125</v>
      </c>
      <c r="E35" s="2">
        <v>280.25700000000001</v>
      </c>
      <c r="F35" s="2">
        <v>285.82</v>
      </c>
      <c r="H35">
        <f t="shared" si="0"/>
        <v>45</v>
      </c>
      <c r="I35">
        <f t="shared" si="1"/>
        <v>109.27800000000002</v>
      </c>
      <c r="J35" s="2">
        <f t="shared" si="2"/>
        <v>-5.5629999999999882</v>
      </c>
      <c r="M35">
        <f t="shared" si="3"/>
        <v>45</v>
      </c>
      <c r="N35" s="1">
        <f t="shared" si="4"/>
        <v>0.85423052341885264</v>
      </c>
      <c r="O35" s="2">
        <f t="shared" si="4"/>
        <v>0.62760253464243465</v>
      </c>
    </row>
    <row r="36" spans="2:15" x14ac:dyDescent="0.75">
      <c r="B36">
        <v>46</v>
      </c>
      <c r="C36" s="1">
        <v>507.125</v>
      </c>
      <c r="D36" s="1">
        <v>385.45</v>
      </c>
      <c r="E36" s="2">
        <v>283.77100000000002</v>
      </c>
      <c r="F36" s="2">
        <v>284.64</v>
      </c>
      <c r="H36">
        <f t="shared" si="0"/>
        <v>46</v>
      </c>
      <c r="I36">
        <f t="shared" si="1"/>
        <v>121.67500000000001</v>
      </c>
      <c r="J36" s="2">
        <f t="shared" si="2"/>
        <v>-0.86899999999997135</v>
      </c>
      <c r="M36">
        <f t="shared" si="3"/>
        <v>46</v>
      </c>
      <c r="N36" s="1">
        <f t="shared" si="4"/>
        <v>0.9350780628415658</v>
      </c>
      <c r="O36" s="2">
        <f t="shared" si="4"/>
        <v>0.95445999582201835</v>
      </c>
    </row>
    <row r="37" spans="2:15" x14ac:dyDescent="0.75">
      <c r="B37">
        <v>47</v>
      </c>
      <c r="C37" s="1">
        <v>532.28499999999997</v>
      </c>
      <c r="D37" s="1">
        <v>400.65499999999997</v>
      </c>
      <c r="E37" s="2">
        <v>281.86099999999999</v>
      </c>
      <c r="F37" s="2">
        <v>285.71499999999997</v>
      </c>
      <c r="H37">
        <f t="shared" si="0"/>
        <v>47</v>
      </c>
      <c r="I37">
        <f t="shared" si="1"/>
        <v>131.63</v>
      </c>
      <c r="J37" s="2">
        <f t="shared" si="2"/>
        <v>-3.853999999999985</v>
      </c>
      <c r="M37">
        <f t="shared" si="3"/>
        <v>47</v>
      </c>
      <c r="N37" s="1">
        <f t="shared" si="4"/>
        <v>1</v>
      </c>
      <c r="O37" s="2">
        <f t="shared" si="4"/>
        <v>0.74660538959682488</v>
      </c>
    </row>
    <row r="38" spans="2:15" x14ac:dyDescent="0.75">
      <c r="B38">
        <v>48</v>
      </c>
      <c r="C38" s="1">
        <v>515.09500000000003</v>
      </c>
      <c r="D38" s="1">
        <v>392.84</v>
      </c>
      <c r="E38" s="2">
        <v>273.76400000000001</v>
      </c>
      <c r="F38" s="2">
        <v>280.32</v>
      </c>
      <c r="H38">
        <f t="shared" si="0"/>
        <v>48</v>
      </c>
      <c r="I38">
        <f t="shared" si="1"/>
        <v>122.25500000000005</v>
      </c>
      <c r="J38" s="2">
        <f t="shared" si="2"/>
        <v>-6.5559999999999832</v>
      </c>
      <c r="M38">
        <f t="shared" si="3"/>
        <v>48</v>
      </c>
      <c r="N38" s="1">
        <f t="shared" si="4"/>
        <v>0.93886055641784849</v>
      </c>
      <c r="O38" s="2">
        <f t="shared" si="4"/>
        <v>0.55845693196852675</v>
      </c>
    </row>
    <row r="39" spans="2:15" x14ac:dyDescent="0.75">
      <c r="B39">
        <v>49</v>
      </c>
      <c r="C39" s="1">
        <v>513.08799999999997</v>
      </c>
      <c r="D39" s="1">
        <v>389.72</v>
      </c>
      <c r="E39" s="2">
        <v>269.892</v>
      </c>
      <c r="F39" s="2">
        <v>275.98</v>
      </c>
      <c r="H39">
        <f t="shared" si="0"/>
        <v>49</v>
      </c>
      <c r="I39">
        <f t="shared" si="1"/>
        <v>123.36799999999994</v>
      </c>
      <c r="J39" s="2">
        <f t="shared" si="2"/>
        <v>-6.0880000000000223</v>
      </c>
      <c r="M39">
        <f t="shared" si="3"/>
        <v>49</v>
      </c>
      <c r="N39" s="1">
        <f t="shared" si="4"/>
        <v>0.94611903115992091</v>
      </c>
      <c r="O39" s="2">
        <f t="shared" si="4"/>
        <v>0.5910451918390065</v>
      </c>
    </row>
    <row r="40" spans="2:15" x14ac:dyDescent="0.75">
      <c r="B40">
        <v>50</v>
      </c>
      <c r="C40" s="1">
        <v>480.61799999999999</v>
      </c>
      <c r="D40" s="1">
        <v>370.38</v>
      </c>
      <c r="E40" s="2">
        <v>271.43799999999999</v>
      </c>
      <c r="F40" s="2">
        <v>276.62</v>
      </c>
      <c r="H40">
        <f t="shared" si="0"/>
        <v>50</v>
      </c>
      <c r="I40">
        <f t="shared" si="1"/>
        <v>110.238</v>
      </c>
      <c r="J40" s="2">
        <f t="shared" si="2"/>
        <v>-5.1820000000000164</v>
      </c>
      <c r="M40">
        <f t="shared" si="3"/>
        <v>50</v>
      </c>
      <c r="N40" s="1">
        <f t="shared" si="4"/>
        <v>0.86049120244166488</v>
      </c>
      <c r="O40" s="2">
        <f t="shared" si="4"/>
        <v>0.65413272056263316</v>
      </c>
    </row>
    <row r="41" spans="2:15" x14ac:dyDescent="0.75">
      <c r="B41">
        <v>51</v>
      </c>
      <c r="C41" s="1">
        <v>477.36799999999999</v>
      </c>
      <c r="D41" s="1">
        <v>373.71</v>
      </c>
      <c r="E41" s="2">
        <v>266.16699999999997</v>
      </c>
      <c r="F41" s="2">
        <v>268.21499999999997</v>
      </c>
      <c r="H41">
        <f t="shared" si="0"/>
        <v>51</v>
      </c>
      <c r="I41">
        <f t="shared" si="1"/>
        <v>103.65800000000002</v>
      </c>
      <c r="J41" s="2">
        <f t="shared" si="2"/>
        <v>-2.0480000000000018</v>
      </c>
      <c r="M41">
        <f t="shared" si="3"/>
        <v>51</v>
      </c>
      <c r="N41" s="1">
        <f t="shared" si="4"/>
        <v>0.81757946497280531</v>
      </c>
      <c r="O41" s="2">
        <f t="shared" si="4"/>
        <v>0.87236264884060855</v>
      </c>
    </row>
    <row r="42" spans="2:15" x14ac:dyDescent="0.75">
      <c r="B42">
        <v>52</v>
      </c>
      <c r="C42" s="1">
        <v>446.70699999999999</v>
      </c>
      <c r="D42" s="1">
        <v>352.01</v>
      </c>
      <c r="E42" s="2">
        <v>268.33600000000001</v>
      </c>
      <c r="F42" s="2">
        <v>270.91800000000001</v>
      </c>
      <c r="H42">
        <f t="shared" si="0"/>
        <v>52</v>
      </c>
      <c r="I42">
        <f t="shared" si="1"/>
        <v>94.697000000000003</v>
      </c>
      <c r="J42" s="2">
        <f t="shared" si="2"/>
        <v>-2.5819999999999936</v>
      </c>
      <c r="M42">
        <f t="shared" si="3"/>
        <v>52</v>
      </c>
      <c r="N42" s="1">
        <f t="shared" si="4"/>
        <v>0.75913993921924128</v>
      </c>
      <c r="O42" s="2">
        <f t="shared" si="4"/>
        <v>0.83517860873198169</v>
      </c>
    </row>
    <row r="43" spans="2:15" x14ac:dyDescent="0.75">
      <c r="B43">
        <v>53</v>
      </c>
      <c r="C43" s="1">
        <v>435.74799999999999</v>
      </c>
      <c r="D43" s="1">
        <v>342.57900000000001</v>
      </c>
      <c r="E43" s="2">
        <v>264.44600000000003</v>
      </c>
      <c r="F43" s="2">
        <v>274.21800000000002</v>
      </c>
      <c r="H43">
        <f t="shared" si="0"/>
        <v>53</v>
      </c>
      <c r="I43">
        <f t="shared" si="1"/>
        <v>93.168999999999983</v>
      </c>
      <c r="J43" s="2">
        <f t="shared" si="2"/>
        <v>-9.7719999999999914</v>
      </c>
      <c r="M43">
        <f t="shared" si="3"/>
        <v>53</v>
      </c>
      <c r="N43" s="1">
        <f t="shared" si="4"/>
        <v>0.74917502510793144</v>
      </c>
      <c r="O43" s="2">
        <f t="shared" si="4"/>
        <v>0.33451709490982623</v>
      </c>
    </row>
    <row r="44" spans="2:15" x14ac:dyDescent="0.75">
      <c r="B44">
        <v>54</v>
      </c>
      <c r="C44" s="1">
        <v>418.94900000000001</v>
      </c>
      <c r="D44" s="1">
        <v>340.71100000000001</v>
      </c>
      <c r="E44" s="2">
        <v>265.64499999999998</v>
      </c>
      <c r="F44" s="2">
        <v>270.05700000000002</v>
      </c>
      <c r="H44">
        <f t="shared" si="0"/>
        <v>54</v>
      </c>
      <c r="I44">
        <f t="shared" si="1"/>
        <v>78.238</v>
      </c>
      <c r="J44" s="2">
        <f t="shared" si="2"/>
        <v>-4.4120000000000346</v>
      </c>
      <c r="M44">
        <f t="shared" si="3"/>
        <v>54</v>
      </c>
      <c r="N44" s="1">
        <f t="shared" si="4"/>
        <v>0.65180190168125329</v>
      </c>
      <c r="O44" s="2">
        <f t="shared" si="4"/>
        <v>0.70775015667432306</v>
      </c>
    </row>
    <row r="45" spans="2:15" x14ac:dyDescent="0.75">
      <c r="B45">
        <v>55</v>
      </c>
      <c r="C45" s="1">
        <v>425.76499999999999</v>
      </c>
      <c r="D45" s="1">
        <v>354.04300000000001</v>
      </c>
      <c r="E45" s="2">
        <v>263.447</v>
      </c>
      <c r="F45" s="2">
        <v>268.91500000000002</v>
      </c>
      <c r="H45">
        <f t="shared" si="0"/>
        <v>55</v>
      </c>
      <c r="I45">
        <f t="shared" si="1"/>
        <v>71.72199999999998</v>
      </c>
      <c r="J45" s="2">
        <f t="shared" si="2"/>
        <v>-5.4680000000000177</v>
      </c>
      <c r="M45">
        <f t="shared" si="3"/>
        <v>55</v>
      </c>
      <c r="N45" s="1">
        <f t="shared" si="4"/>
        <v>0.6093075428139143</v>
      </c>
      <c r="O45" s="2">
        <f t="shared" si="4"/>
        <v>0.63421767286400488</v>
      </c>
    </row>
    <row r="46" spans="2:15" x14ac:dyDescent="0.75">
      <c r="B46">
        <v>56</v>
      </c>
      <c r="C46" s="1">
        <v>442.90600000000001</v>
      </c>
      <c r="D46" s="1">
        <v>356.875</v>
      </c>
      <c r="E46" s="2">
        <v>265.875</v>
      </c>
      <c r="F46" s="2">
        <v>269.97800000000001</v>
      </c>
      <c r="H46">
        <f t="shared" si="0"/>
        <v>56</v>
      </c>
      <c r="I46">
        <f t="shared" si="1"/>
        <v>86.031000000000006</v>
      </c>
      <c r="J46" s="2">
        <f t="shared" si="2"/>
        <v>-4.1030000000000086</v>
      </c>
      <c r="M46">
        <f t="shared" si="3"/>
        <v>56</v>
      </c>
      <c r="N46" s="1">
        <f t="shared" si="4"/>
        <v>0.70262426795706234</v>
      </c>
      <c r="O46" s="2">
        <f t="shared" si="4"/>
        <v>0.72926676415291269</v>
      </c>
    </row>
    <row r="47" spans="2:15" x14ac:dyDescent="0.75">
      <c r="B47">
        <v>57</v>
      </c>
      <c r="C47" s="1">
        <v>435.01600000000002</v>
      </c>
      <c r="D47" s="1">
        <v>355.04899999999998</v>
      </c>
      <c r="E47" s="2">
        <v>258.32</v>
      </c>
      <c r="F47" s="2">
        <v>262.96199999999999</v>
      </c>
      <c r="H47">
        <f t="shared" si="0"/>
        <v>57</v>
      </c>
      <c r="I47">
        <f t="shared" si="1"/>
        <v>79.967000000000041</v>
      </c>
      <c r="J47" s="2">
        <f t="shared" si="2"/>
        <v>-4.6419999999999959</v>
      </c>
      <c r="M47">
        <f t="shared" si="3"/>
        <v>57</v>
      </c>
      <c r="N47" s="1">
        <f t="shared" si="4"/>
        <v>0.66307764546296455</v>
      </c>
      <c r="O47" s="2">
        <f t="shared" si="4"/>
        <v>0.69173455887472968</v>
      </c>
    </row>
    <row r="48" spans="2:15" x14ac:dyDescent="0.75">
      <c r="B48">
        <v>58</v>
      </c>
      <c r="C48" s="1">
        <v>421.06400000000002</v>
      </c>
      <c r="D48" s="1">
        <v>338.72300000000001</v>
      </c>
      <c r="E48" s="2">
        <v>250.07900000000001</v>
      </c>
      <c r="F48" s="2">
        <v>254.64099999999999</v>
      </c>
      <c r="H48">
        <f t="shared" si="0"/>
        <v>58</v>
      </c>
      <c r="I48">
        <f t="shared" si="1"/>
        <v>82.341000000000008</v>
      </c>
      <c r="J48" s="2">
        <f t="shared" si="2"/>
        <v>-4.5619999999999834</v>
      </c>
      <c r="M48">
        <f t="shared" si="3"/>
        <v>58</v>
      </c>
      <c r="N48" s="1">
        <f t="shared" si="4"/>
        <v>0.67855978296312736</v>
      </c>
      <c r="O48" s="2">
        <f t="shared" si="4"/>
        <v>0.69730520158763354</v>
      </c>
    </row>
    <row r="49" spans="2:15" x14ac:dyDescent="0.75">
      <c r="B49">
        <v>59</v>
      </c>
      <c r="C49" s="1">
        <v>423.84699999999998</v>
      </c>
      <c r="D49" s="1">
        <v>339.48700000000002</v>
      </c>
      <c r="E49" s="2">
        <v>251.642</v>
      </c>
      <c r="F49" s="2">
        <v>257.03100000000001</v>
      </c>
      <c r="H49">
        <f t="shared" si="0"/>
        <v>59</v>
      </c>
      <c r="I49">
        <f t="shared" si="1"/>
        <v>84.359999999999957</v>
      </c>
      <c r="J49" s="2">
        <f t="shared" si="2"/>
        <v>-5.38900000000001</v>
      </c>
      <c r="M49">
        <f t="shared" si="3"/>
        <v>59</v>
      </c>
      <c r="N49" s="1">
        <f t="shared" si="4"/>
        <v>0.69172677353297918</v>
      </c>
      <c r="O49" s="2">
        <f t="shared" si="4"/>
        <v>0.63971868254299713</v>
      </c>
    </row>
    <row r="50" spans="2:15" x14ac:dyDescent="0.75">
      <c r="B50">
        <v>60</v>
      </c>
      <c r="C50" s="1">
        <v>418.74799999999999</v>
      </c>
      <c r="D50" s="1">
        <v>357.79</v>
      </c>
      <c r="E50" s="2">
        <v>252.88499999999999</v>
      </c>
      <c r="F50" s="2">
        <v>267.29000000000002</v>
      </c>
      <c r="H50">
        <f t="shared" si="0"/>
        <v>60</v>
      </c>
      <c r="I50">
        <f t="shared" si="1"/>
        <v>60.95799999999997</v>
      </c>
      <c r="J50" s="2">
        <f t="shared" si="2"/>
        <v>-14.40500000000003</v>
      </c>
      <c r="M50">
        <f t="shared" si="3"/>
        <v>60</v>
      </c>
      <c r="N50" s="1">
        <f t="shared" si="4"/>
        <v>0.5391096792706308</v>
      </c>
      <c r="O50" s="2">
        <f t="shared" si="4"/>
        <v>1.1907248798829588E-2</v>
      </c>
    </row>
    <row r="51" spans="2:15" x14ac:dyDescent="0.75">
      <c r="B51">
        <v>61</v>
      </c>
      <c r="C51" s="1">
        <v>419.83</v>
      </c>
      <c r="D51" s="1">
        <v>337.89499999999998</v>
      </c>
      <c r="E51" s="2">
        <v>257.37</v>
      </c>
      <c r="F51" s="2">
        <v>264.07900000000001</v>
      </c>
      <c r="H51">
        <f t="shared" si="0"/>
        <v>61</v>
      </c>
      <c r="I51">
        <f t="shared" si="1"/>
        <v>81.935000000000002</v>
      </c>
      <c r="J51" s="2">
        <f t="shared" si="2"/>
        <v>-6.7090000000000032</v>
      </c>
      <c r="M51">
        <f t="shared" si="3"/>
        <v>61</v>
      </c>
      <c r="N51" s="1">
        <f t="shared" si="4"/>
        <v>0.67591203745972961</v>
      </c>
      <c r="O51" s="2">
        <f t="shared" si="4"/>
        <v>0.5478030777800984</v>
      </c>
    </row>
    <row r="52" spans="2:15" x14ac:dyDescent="0.75">
      <c r="B52">
        <v>62</v>
      </c>
      <c r="C52" s="1">
        <v>412.34899999999999</v>
      </c>
      <c r="D52" s="1">
        <v>340.54899999999998</v>
      </c>
      <c r="E52" s="2">
        <v>260.24799999999999</v>
      </c>
      <c r="F52" s="2">
        <v>270.46199999999999</v>
      </c>
      <c r="H52">
        <f t="shared" si="0"/>
        <v>62</v>
      </c>
      <c r="I52">
        <f t="shared" si="1"/>
        <v>71.800000000000011</v>
      </c>
      <c r="J52" s="2">
        <f t="shared" si="2"/>
        <v>-10.213999999999999</v>
      </c>
      <c r="M52">
        <f t="shared" si="3"/>
        <v>62</v>
      </c>
      <c r="N52" s="1">
        <f t="shared" si="4"/>
        <v>0.60981622298451799</v>
      </c>
      <c r="O52" s="2">
        <f t="shared" si="4"/>
        <v>0.30373929392103677</v>
      </c>
    </row>
    <row r="53" spans="2:15" x14ac:dyDescent="0.75">
      <c r="B53">
        <v>63</v>
      </c>
      <c r="C53" s="1">
        <v>398.94499999999999</v>
      </c>
      <c r="D53" s="1">
        <v>335.92500000000001</v>
      </c>
      <c r="E53" s="2">
        <v>254.21899999999999</v>
      </c>
      <c r="F53" s="2">
        <v>264.39800000000002</v>
      </c>
      <c r="H53">
        <f t="shared" si="0"/>
        <v>63</v>
      </c>
      <c r="I53">
        <f t="shared" si="1"/>
        <v>63.019999999999982</v>
      </c>
      <c r="J53" s="2">
        <f t="shared" si="2"/>
        <v>-10.17900000000003</v>
      </c>
      <c r="M53">
        <f t="shared" si="3"/>
        <v>63</v>
      </c>
      <c r="N53" s="1">
        <f t="shared" si="4"/>
        <v>0.55255709608837988</v>
      </c>
      <c r="O53" s="2">
        <f t="shared" si="4"/>
        <v>0.3061764501079296</v>
      </c>
    </row>
    <row r="54" spans="2:15" x14ac:dyDescent="0.75">
      <c r="B54">
        <v>64</v>
      </c>
      <c r="C54" s="1">
        <v>380.21699999999998</v>
      </c>
      <c r="D54" s="1">
        <v>330.90800000000002</v>
      </c>
      <c r="E54" s="2">
        <v>254.47800000000001</v>
      </c>
      <c r="F54" s="2">
        <v>260.69900000000001</v>
      </c>
      <c r="H54">
        <f t="shared" si="0"/>
        <v>64</v>
      </c>
      <c r="I54">
        <f t="shared" si="1"/>
        <v>49.308999999999969</v>
      </c>
      <c r="J54" s="2">
        <f t="shared" si="2"/>
        <v>-6.2210000000000036</v>
      </c>
      <c r="M54">
        <f t="shared" si="3"/>
        <v>64</v>
      </c>
      <c r="N54" s="1">
        <f t="shared" si="4"/>
        <v>0.46314025225319222</v>
      </c>
      <c r="O54" s="2">
        <f t="shared" si="4"/>
        <v>0.58178399832880656</v>
      </c>
    </row>
    <row r="55" spans="2:15" x14ac:dyDescent="0.75">
      <c r="B55">
        <v>65</v>
      </c>
      <c r="C55" s="1">
        <v>388.93299999999999</v>
      </c>
      <c r="D55" s="1">
        <v>344.05099999999999</v>
      </c>
      <c r="E55" s="2">
        <v>253.42500000000001</v>
      </c>
      <c r="F55" s="2">
        <v>262.52300000000002</v>
      </c>
      <c r="H55">
        <f t="shared" si="0"/>
        <v>65</v>
      </c>
      <c r="I55">
        <f t="shared" si="1"/>
        <v>44.882000000000005</v>
      </c>
      <c r="J55" s="2">
        <f t="shared" si="2"/>
        <v>-9.0980000000000132</v>
      </c>
      <c r="M55">
        <f t="shared" si="3"/>
        <v>65</v>
      </c>
      <c r="N55" s="1">
        <f t="shared" si="4"/>
        <v>0.43426939180111923</v>
      </c>
      <c r="O55" s="2">
        <f t="shared" si="4"/>
        <v>0.38144975976603235</v>
      </c>
    </row>
    <row r="56" spans="2:15" x14ac:dyDescent="0.75">
      <c r="B56">
        <v>66</v>
      </c>
      <c r="C56" s="1">
        <v>407.90199999999999</v>
      </c>
      <c r="D56" s="1">
        <v>345.48</v>
      </c>
      <c r="E56" s="2">
        <v>247.50800000000001</v>
      </c>
      <c r="F56" s="2">
        <v>260.78500000000003</v>
      </c>
      <c r="H56">
        <f t="shared" si="0"/>
        <v>66</v>
      </c>
      <c r="I56">
        <f t="shared" si="1"/>
        <v>62.421999999999969</v>
      </c>
      <c r="J56" s="2">
        <f t="shared" si="2"/>
        <v>-13.277000000000015</v>
      </c>
      <c r="M56">
        <f t="shared" si="3"/>
        <v>66</v>
      </c>
      <c r="N56" s="1">
        <f t="shared" si="4"/>
        <v>0.54865721478041962</v>
      </c>
      <c r="O56" s="2">
        <f t="shared" si="4"/>
        <v>9.0453311050762653E-2</v>
      </c>
    </row>
    <row r="57" spans="2:15" x14ac:dyDescent="0.75">
      <c r="B57">
        <v>67</v>
      </c>
      <c r="C57" s="1">
        <v>422.34199999999998</v>
      </c>
      <c r="D57" s="1">
        <v>341.15699999999998</v>
      </c>
      <c r="E57" s="2">
        <v>246.28299999999999</v>
      </c>
      <c r="F57" s="2">
        <v>252.494</v>
      </c>
      <c r="H57">
        <f t="shared" si="0"/>
        <v>67</v>
      </c>
      <c r="I57">
        <f t="shared" si="1"/>
        <v>81.185000000000002</v>
      </c>
      <c r="J57" s="2">
        <f t="shared" si="2"/>
        <v>-6.2110000000000127</v>
      </c>
      <c r="M57">
        <f t="shared" si="3"/>
        <v>67</v>
      </c>
      <c r="N57" s="1">
        <f t="shared" si="4"/>
        <v>0.67102088197315746</v>
      </c>
      <c r="O57" s="2">
        <f t="shared" si="4"/>
        <v>0.58248032866791877</v>
      </c>
    </row>
    <row r="58" spans="2:15" x14ac:dyDescent="0.75">
      <c r="B58">
        <v>68</v>
      </c>
      <c r="C58" s="1">
        <v>419.60899999999998</v>
      </c>
      <c r="D58" s="1">
        <v>337.94200000000001</v>
      </c>
      <c r="E58" s="2">
        <v>246.78299999999999</v>
      </c>
      <c r="F58" s="2">
        <v>256.57900000000001</v>
      </c>
      <c r="H58">
        <f t="shared" si="0"/>
        <v>68</v>
      </c>
      <c r="I58">
        <f t="shared" si="1"/>
        <v>81.666999999999973</v>
      </c>
      <c r="J58" s="2">
        <f t="shared" si="2"/>
        <v>-9.7960000000000207</v>
      </c>
      <c r="M58">
        <f t="shared" si="3"/>
        <v>68</v>
      </c>
      <c r="N58" s="1">
        <f t="shared" si="4"/>
        <v>0.67416426456586098</v>
      </c>
      <c r="O58" s="2">
        <f t="shared" si="4"/>
        <v>0.33284590209595333</v>
      </c>
    </row>
    <row r="59" spans="2:15" x14ac:dyDescent="0.75">
      <c r="B59">
        <v>69</v>
      </c>
      <c r="C59" s="1">
        <v>424.79300000000001</v>
      </c>
      <c r="D59" s="1">
        <v>341.45299999999997</v>
      </c>
      <c r="E59" s="2">
        <v>260.267</v>
      </c>
      <c r="F59" s="2">
        <v>264.97699999999998</v>
      </c>
      <c r="H59">
        <f t="shared" si="0"/>
        <v>69</v>
      </c>
      <c r="I59">
        <f t="shared" si="1"/>
        <v>83.340000000000032</v>
      </c>
      <c r="J59" s="2">
        <f t="shared" si="2"/>
        <v>-4.7099999999999795</v>
      </c>
      <c r="M59">
        <f t="shared" si="3"/>
        <v>69</v>
      </c>
      <c r="N59" s="1">
        <f t="shared" si="4"/>
        <v>0.68507480207124161</v>
      </c>
      <c r="O59" s="2">
        <f t="shared" si="4"/>
        <v>0.68699951256876335</v>
      </c>
    </row>
    <row r="60" spans="2:15" x14ac:dyDescent="0.75">
      <c r="B60">
        <v>70</v>
      </c>
      <c r="C60" s="1">
        <v>406.322</v>
      </c>
      <c r="D60" s="1">
        <v>342.21800000000002</v>
      </c>
      <c r="E60" s="2">
        <v>253.364</v>
      </c>
      <c r="F60" s="2">
        <v>261.12099999999998</v>
      </c>
      <c r="H60">
        <f t="shared" si="0"/>
        <v>70</v>
      </c>
      <c r="I60">
        <f t="shared" si="1"/>
        <v>64.103999999999985</v>
      </c>
      <c r="J60" s="2">
        <f t="shared" si="2"/>
        <v>-7.7569999999999766</v>
      </c>
      <c r="M60">
        <f t="shared" si="3"/>
        <v>70</v>
      </c>
      <c r="N60" s="1">
        <f t="shared" si="4"/>
        <v>0.55962644615163881</v>
      </c>
      <c r="O60" s="2">
        <f t="shared" si="4"/>
        <v>0.47482765824107115</v>
      </c>
    </row>
    <row r="61" spans="2:15" x14ac:dyDescent="0.75">
      <c r="B61">
        <v>71</v>
      </c>
      <c r="C61" s="1">
        <v>424.48099999999999</v>
      </c>
      <c r="D61" s="1">
        <v>357.3</v>
      </c>
      <c r="E61" s="2">
        <v>252.58699999999999</v>
      </c>
      <c r="F61" s="2">
        <v>267.16300000000001</v>
      </c>
      <c r="H61">
        <f t="shared" si="0"/>
        <v>71</v>
      </c>
      <c r="I61">
        <f t="shared" si="1"/>
        <v>67.180999999999983</v>
      </c>
      <c r="J61" s="2">
        <f t="shared" si="2"/>
        <v>-14.576000000000022</v>
      </c>
      <c r="M61">
        <f t="shared" si="3"/>
        <v>71</v>
      </c>
      <c r="N61" s="1">
        <f t="shared" si="4"/>
        <v>0.57969322672788215</v>
      </c>
      <c r="O61" s="2">
        <f t="shared" si="4"/>
        <v>0</v>
      </c>
    </row>
    <row r="62" spans="2:15" x14ac:dyDescent="0.75">
      <c r="B62">
        <v>72</v>
      </c>
      <c r="C62" s="1">
        <v>398.755</v>
      </c>
      <c r="D62" s="1">
        <v>362.50599999999997</v>
      </c>
      <c r="E62" s="2">
        <v>266.286</v>
      </c>
      <c r="F62" s="2">
        <v>275.649</v>
      </c>
      <c r="H62">
        <f t="shared" si="0"/>
        <v>72</v>
      </c>
      <c r="I62">
        <f t="shared" si="1"/>
        <v>36.249000000000024</v>
      </c>
      <c r="J62" s="2">
        <f t="shared" si="2"/>
        <v>-9.3629999999999995</v>
      </c>
      <c r="M62">
        <f t="shared" si="3"/>
        <v>72</v>
      </c>
      <c r="N62" s="1">
        <f t="shared" si="4"/>
        <v>0.37796893138034959</v>
      </c>
      <c r="O62" s="2">
        <f t="shared" si="4"/>
        <v>0.36299700577954219</v>
      </c>
    </row>
    <row r="63" spans="2:15" x14ac:dyDescent="0.75">
      <c r="B63">
        <v>73</v>
      </c>
      <c r="C63" s="1">
        <v>414.041</v>
      </c>
      <c r="D63" s="1">
        <v>376.96800000000002</v>
      </c>
      <c r="E63" s="2">
        <v>266.20400000000001</v>
      </c>
      <c r="F63" s="2">
        <v>277.87</v>
      </c>
      <c r="H63">
        <f t="shared" si="0"/>
        <v>73</v>
      </c>
      <c r="I63">
        <f t="shared" si="1"/>
        <v>37.072999999999979</v>
      </c>
      <c r="J63" s="2">
        <f t="shared" si="2"/>
        <v>-11.665999999999997</v>
      </c>
      <c r="M63">
        <f t="shared" si="3"/>
        <v>73</v>
      </c>
      <c r="N63" s="1">
        <f t="shared" si="4"/>
        <v>0.3833426808749299</v>
      </c>
      <c r="O63" s="2">
        <f t="shared" si="4"/>
        <v>0.20263212868184774</v>
      </c>
    </row>
  </sheetData>
  <sortState xmlns:xlrd2="http://schemas.microsoft.com/office/spreadsheetml/2017/richdata2" ref="A3:M236">
    <sortCondition ref="A3:A236"/>
  </sortState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66"/>
  <sheetViews>
    <sheetView zoomScale="80" zoomScaleNormal="80" workbookViewId="0"/>
  </sheetViews>
  <sheetFormatPr defaultRowHeight="14.75" x14ac:dyDescent="0.75"/>
  <cols>
    <col min="3" max="4" width="9.1328125" style="1"/>
    <col min="5" max="5" width="9.1328125" style="2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58</v>
      </c>
      <c r="F1" s="2"/>
      <c r="H1" t="s">
        <v>32</v>
      </c>
      <c r="I1" s="1"/>
      <c r="M1" t="s">
        <v>33</v>
      </c>
    </row>
    <row r="2" spans="1:15" x14ac:dyDescent="0.75">
      <c r="B2" t="s">
        <v>30</v>
      </c>
      <c r="C2" s="1" t="s">
        <v>26</v>
      </c>
      <c r="D2" s="1" t="s">
        <v>27</v>
      </c>
      <c r="E2" s="2" t="s">
        <v>28</v>
      </c>
      <c r="F2" s="2" t="s">
        <v>29</v>
      </c>
      <c r="H2" t="s">
        <v>30</v>
      </c>
      <c r="I2" s="1" t="s">
        <v>0</v>
      </c>
      <c r="J2" s="2" t="s">
        <v>1</v>
      </c>
      <c r="M2" t="s">
        <v>30</v>
      </c>
      <c r="N2" s="1" t="s">
        <v>0</v>
      </c>
      <c r="O2" s="2" t="s">
        <v>1</v>
      </c>
    </row>
    <row r="3" spans="1:15" x14ac:dyDescent="0.75">
      <c r="B3">
        <v>10</v>
      </c>
      <c r="C3" s="1">
        <v>486.41899999999998</v>
      </c>
      <c r="D3" s="1">
        <v>563.19299999999998</v>
      </c>
      <c r="E3" s="2">
        <v>294.86</v>
      </c>
      <c r="F3" s="2">
        <v>313.78100000000001</v>
      </c>
      <c r="H3">
        <f>B3</f>
        <v>10</v>
      </c>
      <c r="I3">
        <f>C3-D3</f>
        <v>-76.774000000000001</v>
      </c>
      <c r="J3" s="2">
        <f>E3-F3</f>
        <v>-18.920999999999992</v>
      </c>
      <c r="M3">
        <f>B3</f>
        <v>10</v>
      </c>
      <c r="N3" s="1">
        <f>(I3-MIN(I$3:I$146))/(MAX(I$3:I$146)-MIN(I$3:I$146))</f>
        <v>0</v>
      </c>
      <c r="O3" s="2">
        <f>(J3-MIN(J$3:J$146))/(MAX(J$3:J$146)-MIN(J$3:J$146))</f>
        <v>0</v>
      </c>
    </row>
    <row r="4" spans="1:15" x14ac:dyDescent="0.75">
      <c r="B4">
        <v>11</v>
      </c>
      <c r="C4" s="1">
        <v>502.54199999999997</v>
      </c>
      <c r="D4" s="1">
        <v>545.71</v>
      </c>
      <c r="E4" s="2">
        <v>298.24299999999999</v>
      </c>
      <c r="F4" s="2">
        <v>312</v>
      </c>
      <c r="H4">
        <f t="shared" ref="H4:H66" si="0">B4</f>
        <v>11</v>
      </c>
      <c r="I4">
        <f t="shared" ref="I4:I66" si="1">C4-D4</f>
        <v>-43.168000000000063</v>
      </c>
      <c r="J4" s="2">
        <f t="shared" ref="J4:J66" si="2">E4-F4</f>
        <v>-13.757000000000005</v>
      </c>
      <c r="M4">
        <f t="shared" ref="M4:M66" si="3">B4</f>
        <v>11</v>
      </c>
      <c r="N4" s="1">
        <f t="shared" ref="N4:O66" si="4">(I4-MIN(I$3:I$146))/(MAX(I$3:I$146)-MIN(I$3:I$146))</f>
        <v>0.16366505303554174</v>
      </c>
      <c r="O4" s="2">
        <f t="shared" si="4"/>
        <v>0.20165573258356712</v>
      </c>
    </row>
    <row r="5" spans="1:15" x14ac:dyDescent="0.75">
      <c r="B5">
        <v>12</v>
      </c>
      <c r="C5" s="1">
        <v>487.97399999999999</v>
      </c>
      <c r="D5" s="1">
        <v>531.495</v>
      </c>
      <c r="E5" s="2">
        <v>295.88799999999998</v>
      </c>
      <c r="F5" s="2">
        <v>304.98</v>
      </c>
      <c r="H5">
        <f t="shared" si="0"/>
        <v>12</v>
      </c>
      <c r="I5">
        <f t="shared" si="1"/>
        <v>-43.521000000000015</v>
      </c>
      <c r="J5" s="2">
        <f t="shared" si="2"/>
        <v>-9.0920000000000414</v>
      </c>
      <c r="M5">
        <f t="shared" si="3"/>
        <v>12</v>
      </c>
      <c r="N5" s="1">
        <f t="shared" si="4"/>
        <v>0.16194590277304283</v>
      </c>
      <c r="O5" s="2">
        <f t="shared" si="4"/>
        <v>0.38382536707278775</v>
      </c>
    </row>
    <row r="6" spans="1:15" x14ac:dyDescent="0.75">
      <c r="B6">
        <v>13</v>
      </c>
      <c r="C6" s="1">
        <v>509.86500000000001</v>
      </c>
      <c r="D6" s="1">
        <v>540.54200000000003</v>
      </c>
      <c r="E6" s="2">
        <v>300.96199999999999</v>
      </c>
      <c r="F6" s="2">
        <v>313.77800000000002</v>
      </c>
      <c r="H6">
        <f t="shared" si="0"/>
        <v>13</v>
      </c>
      <c r="I6">
        <f t="shared" si="1"/>
        <v>-30.677000000000021</v>
      </c>
      <c r="J6" s="2">
        <f t="shared" si="2"/>
        <v>-12.816000000000031</v>
      </c>
      <c r="M6">
        <f t="shared" si="3"/>
        <v>13</v>
      </c>
      <c r="N6" s="1">
        <f t="shared" si="4"/>
        <v>0.22449764773490979</v>
      </c>
      <c r="O6" s="2">
        <f t="shared" si="4"/>
        <v>0.23840206185566856</v>
      </c>
    </row>
    <row r="7" spans="1:15" x14ac:dyDescent="0.75">
      <c r="B7">
        <v>14</v>
      </c>
      <c r="C7" s="1">
        <v>504.35300000000001</v>
      </c>
      <c r="D7" s="1">
        <v>534.28800000000001</v>
      </c>
      <c r="E7" s="2">
        <v>302.66000000000003</v>
      </c>
      <c r="F7" s="2">
        <v>306.42500000000001</v>
      </c>
      <c r="H7">
        <f t="shared" si="0"/>
        <v>14</v>
      </c>
      <c r="I7">
        <f t="shared" si="1"/>
        <v>-29.935000000000002</v>
      </c>
      <c r="J7" s="2">
        <f t="shared" si="2"/>
        <v>-3.7649999999999864</v>
      </c>
      <c r="M7">
        <f t="shared" si="3"/>
        <v>14</v>
      </c>
      <c r="N7" s="1">
        <f t="shared" si="4"/>
        <v>0.22811127236599874</v>
      </c>
      <c r="O7" s="2">
        <f t="shared" si="4"/>
        <v>0.59184629803186517</v>
      </c>
    </row>
    <row r="8" spans="1:15" x14ac:dyDescent="0.75">
      <c r="B8">
        <v>15</v>
      </c>
      <c r="C8" s="1">
        <v>486.30099999999999</v>
      </c>
      <c r="D8" s="1">
        <v>512.42499999999995</v>
      </c>
      <c r="E8" s="2">
        <v>294.25599999999997</v>
      </c>
      <c r="F8" s="2">
        <v>303.12700000000001</v>
      </c>
      <c r="H8">
        <f t="shared" si="0"/>
        <v>15</v>
      </c>
      <c r="I8">
        <f t="shared" si="1"/>
        <v>-26.123999999999967</v>
      </c>
      <c r="J8" s="2">
        <f t="shared" si="2"/>
        <v>-8.8710000000000377</v>
      </c>
      <c r="M8">
        <f t="shared" si="3"/>
        <v>15</v>
      </c>
      <c r="N8" s="1">
        <f t="shared" si="4"/>
        <v>0.2466712770413084</v>
      </c>
      <c r="O8" s="2">
        <f t="shared" si="4"/>
        <v>0.39245548266166641</v>
      </c>
    </row>
    <row r="9" spans="1:15" x14ac:dyDescent="0.75">
      <c r="B9">
        <v>16</v>
      </c>
      <c r="C9" s="1">
        <v>511.18599999999998</v>
      </c>
      <c r="D9" s="1">
        <v>540.755</v>
      </c>
      <c r="E9" s="2">
        <v>291.98099999999999</v>
      </c>
      <c r="F9" s="2">
        <v>301.56099999999998</v>
      </c>
      <c r="H9">
        <f t="shared" si="0"/>
        <v>16</v>
      </c>
      <c r="I9">
        <f t="shared" si="1"/>
        <v>-29.569000000000017</v>
      </c>
      <c r="J9" s="2">
        <f t="shared" si="2"/>
        <v>-9.5799999999999841</v>
      </c>
      <c r="M9">
        <f t="shared" si="3"/>
        <v>16</v>
      </c>
      <c r="N9" s="1">
        <f t="shared" si="4"/>
        <v>0.22989373411125275</v>
      </c>
      <c r="O9" s="2">
        <f t="shared" si="4"/>
        <v>0.3647688222430493</v>
      </c>
    </row>
    <row r="10" spans="1:15" x14ac:dyDescent="0.75">
      <c r="B10">
        <v>17</v>
      </c>
      <c r="C10" s="1">
        <v>500.596</v>
      </c>
      <c r="D10" s="1">
        <v>529.16499999999996</v>
      </c>
      <c r="E10" s="2">
        <v>295.54500000000002</v>
      </c>
      <c r="F10" s="2">
        <v>300.93400000000003</v>
      </c>
      <c r="H10">
        <f t="shared" si="0"/>
        <v>17</v>
      </c>
      <c r="I10">
        <f t="shared" si="1"/>
        <v>-28.56899999999996</v>
      </c>
      <c r="J10" s="2">
        <f t="shared" si="2"/>
        <v>-5.38900000000001</v>
      </c>
      <c r="M10">
        <f t="shared" si="3"/>
        <v>17</v>
      </c>
      <c r="N10" s="1">
        <f t="shared" si="4"/>
        <v>0.23476384816932425</v>
      </c>
      <c r="O10" s="2">
        <f t="shared" si="4"/>
        <v>0.52842861605748126</v>
      </c>
    </row>
    <row r="11" spans="1:15" x14ac:dyDescent="0.75">
      <c r="B11">
        <v>18</v>
      </c>
      <c r="C11" s="1">
        <v>519.44899999999996</v>
      </c>
      <c r="D11" s="1">
        <v>534.57100000000003</v>
      </c>
      <c r="E11" s="2">
        <v>293.30099999999999</v>
      </c>
      <c r="F11" s="2">
        <v>301.976</v>
      </c>
      <c r="H11">
        <f t="shared" si="0"/>
        <v>18</v>
      </c>
      <c r="I11">
        <f t="shared" si="1"/>
        <v>-15.122000000000071</v>
      </c>
      <c r="J11" s="2">
        <f t="shared" si="2"/>
        <v>-8.6750000000000114</v>
      </c>
      <c r="M11">
        <f t="shared" si="3"/>
        <v>18</v>
      </c>
      <c r="N11" s="1">
        <f t="shared" si="4"/>
        <v>0.30025227190820764</v>
      </c>
      <c r="O11" s="2">
        <f t="shared" si="4"/>
        <v>0.40010934083098948</v>
      </c>
    </row>
    <row r="12" spans="1:15" x14ac:dyDescent="0.75">
      <c r="B12">
        <v>19</v>
      </c>
      <c r="C12" s="1">
        <v>525.404</v>
      </c>
      <c r="D12" s="1">
        <v>542.52800000000002</v>
      </c>
      <c r="E12" s="2">
        <v>297.17899999999997</v>
      </c>
      <c r="F12" s="2">
        <v>303.53300000000002</v>
      </c>
      <c r="H12">
        <f t="shared" si="0"/>
        <v>19</v>
      </c>
      <c r="I12">
        <f t="shared" si="1"/>
        <v>-17.124000000000024</v>
      </c>
      <c r="J12" s="2">
        <f t="shared" si="2"/>
        <v>-6.3540000000000418</v>
      </c>
      <c r="M12">
        <f t="shared" si="3"/>
        <v>19</v>
      </c>
      <c r="N12" s="1">
        <f t="shared" si="4"/>
        <v>0.29050230356394929</v>
      </c>
      <c r="O12" s="2">
        <f t="shared" si="4"/>
        <v>0.49074507966260345</v>
      </c>
    </row>
    <row r="13" spans="1:15" x14ac:dyDescent="0.75">
      <c r="B13">
        <v>20</v>
      </c>
      <c r="C13" s="1">
        <v>517.29499999999996</v>
      </c>
      <c r="D13" s="1">
        <v>531.75</v>
      </c>
      <c r="E13" s="2">
        <v>292.36500000000001</v>
      </c>
      <c r="F13" s="2">
        <v>296.92899999999997</v>
      </c>
      <c r="H13">
        <f t="shared" si="0"/>
        <v>20</v>
      </c>
      <c r="I13">
        <f t="shared" si="1"/>
        <v>-14.455000000000041</v>
      </c>
      <c r="J13" s="2">
        <f t="shared" si="2"/>
        <v>-4.5639999999999645</v>
      </c>
      <c r="M13">
        <f t="shared" si="3"/>
        <v>20</v>
      </c>
      <c r="N13" s="1">
        <f t="shared" si="4"/>
        <v>0.30350063798494131</v>
      </c>
      <c r="O13" s="2">
        <f t="shared" si="4"/>
        <v>0.56064511090284386</v>
      </c>
    </row>
    <row r="14" spans="1:15" x14ac:dyDescent="0.75">
      <c r="B14">
        <v>21</v>
      </c>
      <c r="C14" s="1">
        <v>530.01300000000003</v>
      </c>
      <c r="D14" s="1">
        <v>558.94799999999998</v>
      </c>
      <c r="E14" s="2">
        <v>296.49400000000003</v>
      </c>
      <c r="F14" s="2">
        <v>298.18900000000002</v>
      </c>
      <c r="H14">
        <f t="shared" si="0"/>
        <v>21</v>
      </c>
      <c r="I14">
        <f t="shared" si="1"/>
        <v>-28.934999999999945</v>
      </c>
      <c r="J14" s="2">
        <f t="shared" si="2"/>
        <v>-1.6949999999999932</v>
      </c>
      <c r="M14">
        <f t="shared" si="3"/>
        <v>21</v>
      </c>
      <c r="N14" s="1">
        <f t="shared" si="4"/>
        <v>0.23298138642407026</v>
      </c>
      <c r="O14" s="2">
        <f t="shared" si="4"/>
        <v>0.67268041237113385</v>
      </c>
    </row>
    <row r="15" spans="1:15" x14ac:dyDescent="0.75">
      <c r="B15">
        <v>22</v>
      </c>
      <c r="C15" s="1">
        <v>559.58500000000004</v>
      </c>
      <c r="D15" s="1">
        <v>561.54100000000005</v>
      </c>
      <c r="E15" s="2">
        <v>292.13400000000001</v>
      </c>
      <c r="F15" s="2">
        <v>298.59500000000003</v>
      </c>
      <c r="H15">
        <f t="shared" si="0"/>
        <v>22</v>
      </c>
      <c r="I15">
        <f t="shared" si="1"/>
        <v>-1.9560000000000173</v>
      </c>
      <c r="J15" s="2">
        <f t="shared" si="2"/>
        <v>-6.4610000000000127</v>
      </c>
      <c r="M15">
        <f t="shared" si="3"/>
        <v>22</v>
      </c>
      <c r="N15" s="1">
        <f t="shared" si="4"/>
        <v>0.36437219359677386</v>
      </c>
      <c r="O15" s="2">
        <f t="shared" si="4"/>
        <v>0.48656669790690321</v>
      </c>
    </row>
    <row r="16" spans="1:15" x14ac:dyDescent="0.75">
      <c r="B16">
        <v>23</v>
      </c>
      <c r="C16" s="1">
        <v>589</v>
      </c>
      <c r="D16" s="1">
        <v>564.35500000000002</v>
      </c>
      <c r="E16" s="2">
        <v>293.93299999999999</v>
      </c>
      <c r="F16" s="2">
        <v>294.23200000000003</v>
      </c>
      <c r="H16">
        <f t="shared" si="0"/>
        <v>23</v>
      </c>
      <c r="I16">
        <f t="shared" si="1"/>
        <v>24.644999999999982</v>
      </c>
      <c r="J16" s="2">
        <f t="shared" si="2"/>
        <v>-0.29900000000003502</v>
      </c>
      <c r="M16">
        <f t="shared" si="3"/>
        <v>23</v>
      </c>
      <c r="N16" s="1">
        <f t="shared" si="4"/>
        <v>0.49392209765552686</v>
      </c>
      <c r="O16" s="2">
        <f t="shared" si="4"/>
        <v>0.72719462667916102</v>
      </c>
    </row>
    <row r="17" spans="2:15" x14ac:dyDescent="0.75">
      <c r="B17">
        <v>24</v>
      </c>
      <c r="C17" s="1">
        <v>592.07100000000003</v>
      </c>
      <c r="D17" s="1">
        <v>563.11599999999999</v>
      </c>
      <c r="E17" s="2">
        <v>295.577</v>
      </c>
      <c r="F17" s="2">
        <v>290.54899999999998</v>
      </c>
      <c r="H17">
        <f t="shared" si="0"/>
        <v>24</v>
      </c>
      <c r="I17">
        <f t="shared" si="1"/>
        <v>28.955000000000041</v>
      </c>
      <c r="J17" s="2">
        <f t="shared" si="2"/>
        <v>5.02800000000002</v>
      </c>
      <c r="M17">
        <f t="shared" si="3"/>
        <v>24</v>
      </c>
      <c r="N17" s="1">
        <f t="shared" si="4"/>
        <v>0.51491228924581423</v>
      </c>
      <c r="O17" s="2">
        <f t="shared" si="4"/>
        <v>0.93521555763823838</v>
      </c>
    </row>
    <row r="18" spans="2:15" x14ac:dyDescent="0.75">
      <c r="B18">
        <v>25</v>
      </c>
      <c r="C18" s="1">
        <v>564.798</v>
      </c>
      <c r="D18" s="1">
        <v>546.54899999999998</v>
      </c>
      <c r="E18" s="2">
        <v>281.911</v>
      </c>
      <c r="F18" s="2">
        <v>282.03100000000001</v>
      </c>
      <c r="H18">
        <f t="shared" si="0"/>
        <v>25</v>
      </c>
      <c r="I18">
        <f t="shared" si="1"/>
        <v>18.249000000000024</v>
      </c>
      <c r="J18" s="2">
        <f t="shared" si="2"/>
        <v>-0.12000000000000455</v>
      </c>
      <c r="M18">
        <f t="shared" si="3"/>
        <v>25</v>
      </c>
      <c r="N18" s="1">
        <f t="shared" si="4"/>
        <v>0.46277284814010344</v>
      </c>
      <c r="O18" s="2">
        <f t="shared" si="4"/>
        <v>0.73418462980318588</v>
      </c>
    </row>
    <row r="19" spans="2:15" x14ac:dyDescent="0.75">
      <c r="B19">
        <v>26</v>
      </c>
      <c r="C19" s="1">
        <v>586.23199999999997</v>
      </c>
      <c r="D19" s="1">
        <v>536</v>
      </c>
      <c r="E19" s="2">
        <v>284.036</v>
      </c>
      <c r="F19" s="2">
        <v>284.25900000000001</v>
      </c>
      <c r="H19">
        <f t="shared" si="0"/>
        <v>26</v>
      </c>
      <c r="I19">
        <f t="shared" si="1"/>
        <v>50.231999999999971</v>
      </c>
      <c r="J19" s="2">
        <f t="shared" si="2"/>
        <v>-0.22300000000001319</v>
      </c>
      <c r="M19">
        <f t="shared" si="3"/>
        <v>26</v>
      </c>
      <c r="N19" s="1">
        <f t="shared" si="4"/>
        <v>0.61853370605939562</v>
      </c>
      <c r="O19" s="2">
        <f t="shared" si="4"/>
        <v>0.73016244923461326</v>
      </c>
    </row>
    <row r="20" spans="2:15" x14ac:dyDescent="0.75">
      <c r="B20">
        <v>27</v>
      </c>
      <c r="C20" s="1">
        <v>581.399</v>
      </c>
      <c r="D20" s="1">
        <v>520.52700000000004</v>
      </c>
      <c r="E20" s="2">
        <v>279.00599999999997</v>
      </c>
      <c r="F20" s="2">
        <v>280.375</v>
      </c>
      <c r="H20">
        <f t="shared" si="0"/>
        <v>27</v>
      </c>
      <c r="I20">
        <f t="shared" si="1"/>
        <v>60.871999999999957</v>
      </c>
      <c r="J20" s="2">
        <f t="shared" si="2"/>
        <v>-1.3690000000000282</v>
      </c>
      <c r="M20">
        <f t="shared" si="3"/>
        <v>27</v>
      </c>
      <c r="N20" s="1">
        <f t="shared" si="4"/>
        <v>0.67035171963727347</v>
      </c>
      <c r="O20" s="2">
        <f t="shared" si="4"/>
        <v>0.6854108091221478</v>
      </c>
    </row>
    <row r="21" spans="2:15" x14ac:dyDescent="0.75">
      <c r="B21">
        <v>28</v>
      </c>
      <c r="C21" s="1">
        <v>581.58900000000006</v>
      </c>
      <c r="D21" s="1">
        <v>518.15599999999995</v>
      </c>
      <c r="E21" s="2">
        <v>284.762</v>
      </c>
      <c r="F21" s="2">
        <v>282.02699999999999</v>
      </c>
      <c r="H21">
        <f t="shared" si="0"/>
        <v>28</v>
      </c>
      <c r="I21">
        <f t="shared" si="1"/>
        <v>63.433000000000106</v>
      </c>
      <c r="J21" s="2">
        <f t="shared" si="2"/>
        <v>2.7350000000000136</v>
      </c>
      <c r="M21">
        <f t="shared" si="3"/>
        <v>28</v>
      </c>
      <c r="N21" s="1">
        <f t="shared" si="4"/>
        <v>0.68282408173999465</v>
      </c>
      <c r="O21" s="2">
        <f t="shared" si="4"/>
        <v>0.84567322711652615</v>
      </c>
    </row>
    <row r="22" spans="2:15" x14ac:dyDescent="0.75">
      <c r="B22">
        <v>29</v>
      </c>
      <c r="C22" s="1">
        <v>605.72</v>
      </c>
      <c r="D22" s="1">
        <v>542.63400000000001</v>
      </c>
      <c r="E22" s="2">
        <v>293.863</v>
      </c>
      <c r="F22" s="2">
        <v>294.65199999999999</v>
      </c>
      <c r="H22">
        <f t="shared" si="0"/>
        <v>29</v>
      </c>
      <c r="I22">
        <f t="shared" si="1"/>
        <v>63.086000000000013</v>
      </c>
      <c r="J22" s="2">
        <f t="shared" si="2"/>
        <v>-0.78899999999998727</v>
      </c>
      <c r="M22">
        <f t="shared" si="3"/>
        <v>29</v>
      </c>
      <c r="N22" s="1">
        <f t="shared" si="4"/>
        <v>0.68113415216184348</v>
      </c>
      <c r="O22" s="2">
        <f t="shared" si="4"/>
        <v>0.70805998125585767</v>
      </c>
    </row>
    <row r="23" spans="2:15" x14ac:dyDescent="0.75">
      <c r="B23">
        <v>30</v>
      </c>
      <c r="C23" s="1">
        <v>634.96400000000006</v>
      </c>
      <c r="D23" s="1">
        <v>555.21900000000005</v>
      </c>
      <c r="E23" s="2">
        <v>300</v>
      </c>
      <c r="F23" s="2">
        <v>307.49599999999998</v>
      </c>
      <c r="H23">
        <f t="shared" si="0"/>
        <v>30</v>
      </c>
      <c r="I23">
        <f t="shared" si="1"/>
        <v>79.745000000000005</v>
      </c>
      <c r="J23" s="2">
        <f t="shared" si="2"/>
        <v>-7.4959999999999809</v>
      </c>
      <c r="M23">
        <f t="shared" si="3"/>
        <v>30</v>
      </c>
      <c r="N23" s="1">
        <f t="shared" si="4"/>
        <v>0.7622653822552522</v>
      </c>
      <c r="O23" s="2">
        <f t="shared" si="4"/>
        <v>0.44614964073726998</v>
      </c>
    </row>
    <row r="24" spans="2:15" x14ac:dyDescent="0.75">
      <c r="B24">
        <v>31</v>
      </c>
      <c r="C24" s="1">
        <v>641.00599999999997</v>
      </c>
      <c r="D24" s="1">
        <v>541.62099999999998</v>
      </c>
      <c r="E24" s="2">
        <v>288.22000000000003</v>
      </c>
      <c r="F24" s="2">
        <v>291.82100000000003</v>
      </c>
      <c r="H24">
        <f t="shared" si="0"/>
        <v>31</v>
      </c>
      <c r="I24">
        <f t="shared" si="1"/>
        <v>99.384999999999991</v>
      </c>
      <c r="J24" s="2">
        <f t="shared" si="2"/>
        <v>-3.6009999999999991</v>
      </c>
      <c r="M24">
        <f t="shared" si="3"/>
        <v>31</v>
      </c>
      <c r="N24" s="1">
        <f t="shared" si="4"/>
        <v>0.85791442235577131</v>
      </c>
      <c r="O24" s="2">
        <f t="shared" si="4"/>
        <v>0.59825054670415456</v>
      </c>
    </row>
    <row r="25" spans="2:15" x14ac:dyDescent="0.75">
      <c r="B25">
        <v>32</v>
      </c>
      <c r="C25" s="1">
        <v>687.62199999999996</v>
      </c>
      <c r="D25" s="1">
        <v>583.67399999999998</v>
      </c>
      <c r="E25" s="2">
        <v>302.16300000000001</v>
      </c>
      <c r="F25" s="2">
        <v>301.99599999999998</v>
      </c>
      <c r="H25">
        <f t="shared" si="0"/>
        <v>32</v>
      </c>
      <c r="I25">
        <f t="shared" si="1"/>
        <v>103.94799999999998</v>
      </c>
      <c r="J25" s="2">
        <f t="shared" si="2"/>
        <v>0.16700000000003001</v>
      </c>
      <c r="M25">
        <f t="shared" si="3"/>
        <v>32</v>
      </c>
      <c r="N25" s="1">
        <f t="shared" si="4"/>
        <v>0.88013675280275028</v>
      </c>
      <c r="O25" s="2">
        <f t="shared" si="4"/>
        <v>0.74539206497969457</v>
      </c>
    </row>
    <row r="26" spans="2:15" x14ac:dyDescent="0.75">
      <c r="B26">
        <v>33</v>
      </c>
      <c r="C26" s="1">
        <v>679.00599999999997</v>
      </c>
      <c r="D26" s="1">
        <v>571.21900000000005</v>
      </c>
      <c r="E26" s="2">
        <v>282.875</v>
      </c>
      <c r="F26" s="2">
        <v>290.77199999999999</v>
      </c>
      <c r="H26">
        <f t="shared" si="0"/>
        <v>33</v>
      </c>
      <c r="I26">
        <f t="shared" si="1"/>
        <v>107.78699999999992</v>
      </c>
      <c r="J26" s="2">
        <f t="shared" si="2"/>
        <v>-7.8969999999999914</v>
      </c>
      <c r="M26">
        <f t="shared" si="3"/>
        <v>33</v>
      </c>
      <c r="N26" s="1">
        <f t="shared" si="4"/>
        <v>0.89883312067168553</v>
      </c>
      <c r="O26" s="2">
        <f t="shared" si="4"/>
        <v>0.43049047172758509</v>
      </c>
    </row>
    <row r="27" spans="2:15" x14ac:dyDescent="0.75">
      <c r="B27">
        <v>34</v>
      </c>
      <c r="C27" s="1">
        <v>680.98900000000003</v>
      </c>
      <c r="D27" s="1">
        <v>565.76300000000003</v>
      </c>
      <c r="E27" s="2">
        <v>278.05700000000002</v>
      </c>
      <c r="F27" s="2">
        <v>290.44299999999998</v>
      </c>
      <c r="H27">
        <f t="shared" si="0"/>
        <v>34</v>
      </c>
      <c r="I27">
        <f t="shared" si="1"/>
        <v>115.226</v>
      </c>
      <c r="J27" s="2">
        <f t="shared" si="2"/>
        <v>-12.385999999999967</v>
      </c>
      <c r="M27">
        <f t="shared" si="3"/>
        <v>34</v>
      </c>
      <c r="N27" s="1">
        <f t="shared" si="4"/>
        <v>0.93506189914967786</v>
      </c>
      <c r="O27" s="2">
        <f t="shared" si="4"/>
        <v>0.25519368947204091</v>
      </c>
    </row>
    <row r="28" spans="2:15" x14ac:dyDescent="0.75">
      <c r="B28">
        <v>35</v>
      </c>
      <c r="C28" s="1">
        <v>652.72199999999998</v>
      </c>
      <c r="D28" s="1">
        <v>556.149</v>
      </c>
      <c r="E28" s="2">
        <v>273.45999999999998</v>
      </c>
      <c r="F28" s="2">
        <v>282.88600000000002</v>
      </c>
      <c r="H28">
        <f t="shared" si="0"/>
        <v>35</v>
      </c>
      <c r="I28">
        <f t="shared" si="1"/>
        <v>96.572999999999979</v>
      </c>
      <c r="J28" s="2">
        <f t="shared" si="2"/>
        <v>-9.4260000000000446</v>
      </c>
      <c r="M28">
        <f t="shared" si="3"/>
        <v>35</v>
      </c>
      <c r="N28" s="1">
        <f t="shared" si="4"/>
        <v>0.84421966162447493</v>
      </c>
      <c r="O28" s="2">
        <f t="shared" si="4"/>
        <v>0.3707825679475143</v>
      </c>
    </row>
    <row r="29" spans="2:15" x14ac:dyDescent="0.75">
      <c r="B29">
        <v>36</v>
      </c>
      <c r="C29" s="1">
        <v>631.10799999999995</v>
      </c>
      <c r="D29" s="1">
        <v>508.70699999999999</v>
      </c>
      <c r="E29" s="2">
        <v>276.40300000000002</v>
      </c>
      <c r="F29" s="2">
        <v>283.02600000000001</v>
      </c>
      <c r="H29">
        <f t="shared" si="0"/>
        <v>36</v>
      </c>
      <c r="I29">
        <f t="shared" si="1"/>
        <v>122.40099999999995</v>
      </c>
      <c r="J29" s="2">
        <f t="shared" si="2"/>
        <v>-6.6229999999999905</v>
      </c>
      <c r="M29">
        <f t="shared" si="3"/>
        <v>36</v>
      </c>
      <c r="N29" s="1">
        <f t="shared" si="4"/>
        <v>0.97000496751633869</v>
      </c>
      <c r="O29" s="2">
        <f t="shared" si="4"/>
        <v>0.48024054982817871</v>
      </c>
    </row>
    <row r="30" spans="2:15" x14ac:dyDescent="0.75">
      <c r="B30">
        <v>37</v>
      </c>
      <c r="C30" s="1">
        <v>657.55100000000004</v>
      </c>
      <c r="D30" s="1">
        <v>528.99099999999999</v>
      </c>
      <c r="E30" s="2">
        <v>283.52300000000002</v>
      </c>
      <c r="F30" s="2">
        <v>290.10300000000001</v>
      </c>
      <c r="H30">
        <f t="shared" si="0"/>
        <v>37</v>
      </c>
      <c r="I30">
        <f t="shared" si="1"/>
        <v>128.56000000000006</v>
      </c>
      <c r="J30" s="2">
        <f t="shared" si="2"/>
        <v>-6.5799999999999841</v>
      </c>
      <c r="M30">
        <f t="shared" si="3"/>
        <v>37</v>
      </c>
      <c r="N30" s="1">
        <f t="shared" si="4"/>
        <v>1</v>
      </c>
      <c r="O30" s="2">
        <f t="shared" si="4"/>
        <v>0.48191971258981592</v>
      </c>
    </row>
    <row r="31" spans="2:15" x14ac:dyDescent="0.75">
      <c r="B31">
        <v>38</v>
      </c>
      <c r="C31" s="1">
        <v>672.74400000000003</v>
      </c>
      <c r="D31" s="1">
        <v>557.39300000000003</v>
      </c>
      <c r="E31" s="2">
        <v>283.80799999999999</v>
      </c>
      <c r="F31" s="2">
        <v>292.19600000000003</v>
      </c>
      <c r="H31">
        <f t="shared" si="0"/>
        <v>38</v>
      </c>
      <c r="I31">
        <f t="shared" si="1"/>
        <v>115.351</v>
      </c>
      <c r="J31" s="2">
        <f t="shared" si="2"/>
        <v>-8.3880000000000337</v>
      </c>
      <c r="M31">
        <f t="shared" si="3"/>
        <v>38</v>
      </c>
      <c r="N31" s="1">
        <f t="shared" si="4"/>
        <v>0.93567066340693672</v>
      </c>
      <c r="O31" s="2">
        <f t="shared" si="4"/>
        <v>0.411316776007496</v>
      </c>
    </row>
    <row r="32" spans="2:15" x14ac:dyDescent="0.75">
      <c r="B32">
        <v>39</v>
      </c>
      <c r="C32" s="1">
        <v>672.49400000000003</v>
      </c>
      <c r="D32" s="1">
        <v>553.15200000000004</v>
      </c>
      <c r="E32" s="2">
        <v>289.18599999999998</v>
      </c>
      <c r="F32" s="2">
        <v>297.73700000000002</v>
      </c>
      <c r="H32">
        <f t="shared" si="0"/>
        <v>39</v>
      </c>
      <c r="I32">
        <f t="shared" si="1"/>
        <v>119.34199999999998</v>
      </c>
      <c r="J32" s="2">
        <f t="shared" si="2"/>
        <v>-8.5510000000000446</v>
      </c>
      <c r="M32">
        <f t="shared" si="3"/>
        <v>39</v>
      </c>
      <c r="N32" s="1">
        <f t="shared" si="4"/>
        <v>0.955107288612699</v>
      </c>
      <c r="O32" s="2">
        <f t="shared" si="4"/>
        <v>0.40495157763198791</v>
      </c>
    </row>
    <row r="33" spans="2:15" x14ac:dyDescent="0.75">
      <c r="B33">
        <v>40</v>
      </c>
      <c r="C33" s="1">
        <v>689.41499999999996</v>
      </c>
      <c r="D33" s="1">
        <v>562.48199999999997</v>
      </c>
      <c r="E33" s="2">
        <v>284.61900000000003</v>
      </c>
      <c r="F33" s="2">
        <v>293.452</v>
      </c>
      <c r="H33">
        <f t="shared" si="0"/>
        <v>40</v>
      </c>
      <c r="I33">
        <f t="shared" si="1"/>
        <v>126.93299999999999</v>
      </c>
      <c r="J33" s="2">
        <f t="shared" si="2"/>
        <v>-8.83299999999997</v>
      </c>
      <c r="M33">
        <f t="shared" si="3"/>
        <v>40</v>
      </c>
      <c r="N33" s="1">
        <f t="shared" si="4"/>
        <v>0.99207632442751781</v>
      </c>
      <c r="O33" s="2">
        <f t="shared" si="4"/>
        <v>0.39393939393939476</v>
      </c>
    </row>
    <row r="34" spans="2:15" x14ac:dyDescent="0.75">
      <c r="B34">
        <v>41</v>
      </c>
      <c r="C34" s="1">
        <v>628.29</v>
      </c>
      <c r="D34" s="1">
        <v>540.01300000000003</v>
      </c>
      <c r="E34" s="2">
        <v>282.58</v>
      </c>
      <c r="F34" s="2">
        <v>295.75</v>
      </c>
      <c r="H34">
        <f t="shared" si="0"/>
        <v>41</v>
      </c>
      <c r="I34">
        <f t="shared" si="1"/>
        <v>88.27699999999993</v>
      </c>
      <c r="J34" s="2">
        <f t="shared" si="2"/>
        <v>-13.170000000000016</v>
      </c>
      <c r="M34">
        <f t="shared" si="3"/>
        <v>41</v>
      </c>
      <c r="N34" s="1">
        <f t="shared" si="4"/>
        <v>0.80381719539871566</v>
      </c>
      <c r="O34" s="2">
        <f t="shared" si="4"/>
        <v>0.22457825679475069</v>
      </c>
    </row>
    <row r="35" spans="2:15" x14ac:dyDescent="0.75">
      <c r="B35">
        <v>42</v>
      </c>
      <c r="C35" s="1">
        <v>584.08500000000004</v>
      </c>
      <c r="D35" s="1">
        <v>535.38199999999995</v>
      </c>
      <c r="E35" s="2">
        <v>289.82400000000001</v>
      </c>
      <c r="F35" s="2">
        <v>295.57499999999999</v>
      </c>
      <c r="H35">
        <f t="shared" si="0"/>
        <v>42</v>
      </c>
      <c r="I35">
        <f t="shared" si="1"/>
        <v>48.703000000000088</v>
      </c>
      <c r="J35" s="2">
        <f t="shared" si="2"/>
        <v>-5.7509999999999764</v>
      </c>
      <c r="M35">
        <f t="shared" si="3"/>
        <v>42</v>
      </c>
      <c r="N35" s="1">
        <f t="shared" si="4"/>
        <v>0.61108730166460523</v>
      </c>
      <c r="O35" s="2">
        <f t="shared" si="4"/>
        <v>0.51429240862230607</v>
      </c>
    </row>
    <row r="36" spans="2:15" x14ac:dyDescent="0.75">
      <c r="B36">
        <v>43</v>
      </c>
      <c r="C36" s="1">
        <v>554.47699999999998</v>
      </c>
      <c r="D36" s="1">
        <v>509.76799999999997</v>
      </c>
      <c r="E36" s="2">
        <v>295.041</v>
      </c>
      <c r="F36" s="2">
        <v>301.59800000000001</v>
      </c>
      <c r="H36">
        <f t="shared" si="0"/>
        <v>43</v>
      </c>
      <c r="I36">
        <f t="shared" si="1"/>
        <v>44.709000000000003</v>
      </c>
      <c r="J36" s="2">
        <f t="shared" si="2"/>
        <v>-6.5570000000000164</v>
      </c>
      <c r="M36">
        <f t="shared" si="3"/>
        <v>43</v>
      </c>
      <c r="N36" s="1">
        <f t="shared" si="4"/>
        <v>0.5916360661166683</v>
      </c>
      <c r="O36" s="2">
        <f t="shared" si="4"/>
        <v>0.48281786941580657</v>
      </c>
    </row>
    <row r="37" spans="2:15" x14ac:dyDescent="0.75">
      <c r="B37">
        <v>44</v>
      </c>
      <c r="C37" s="1">
        <v>540.39</v>
      </c>
      <c r="D37" s="1">
        <v>482.00400000000002</v>
      </c>
      <c r="E37" s="2">
        <v>282.66899999999998</v>
      </c>
      <c r="F37" s="2">
        <v>281.78100000000001</v>
      </c>
      <c r="H37">
        <f t="shared" si="0"/>
        <v>44</v>
      </c>
      <c r="I37">
        <f t="shared" si="1"/>
        <v>58.385999999999967</v>
      </c>
      <c r="J37" s="2">
        <f t="shared" si="2"/>
        <v>0.88799999999997681</v>
      </c>
      <c r="M37">
        <f t="shared" si="3"/>
        <v>44</v>
      </c>
      <c r="N37" s="1">
        <f t="shared" si="4"/>
        <v>0.6582446160889085</v>
      </c>
      <c r="O37" s="2">
        <f t="shared" si="4"/>
        <v>0.7735473289596988</v>
      </c>
    </row>
    <row r="38" spans="2:15" x14ac:dyDescent="0.75">
      <c r="B38">
        <v>45</v>
      </c>
      <c r="C38" s="1">
        <v>564.952</v>
      </c>
      <c r="D38" s="1">
        <v>508.48200000000003</v>
      </c>
      <c r="E38" s="2">
        <v>278</v>
      </c>
      <c r="F38" s="2">
        <v>284.29500000000002</v>
      </c>
      <c r="H38">
        <f t="shared" si="0"/>
        <v>45</v>
      </c>
      <c r="I38">
        <f t="shared" si="1"/>
        <v>56.46999999999997</v>
      </c>
      <c r="J38" s="2">
        <f t="shared" si="2"/>
        <v>-6.2950000000000159</v>
      </c>
      <c r="M38">
        <f t="shared" si="3"/>
        <v>45</v>
      </c>
      <c r="N38" s="1">
        <f t="shared" si="4"/>
        <v>0.64891347755364392</v>
      </c>
      <c r="O38" s="2">
        <f t="shared" si="4"/>
        <v>0.49304904717275749</v>
      </c>
    </row>
    <row r="39" spans="2:15" x14ac:dyDescent="0.75">
      <c r="B39">
        <v>46</v>
      </c>
      <c r="C39" s="1">
        <v>555.79200000000003</v>
      </c>
      <c r="D39" s="1">
        <v>512.66999999999996</v>
      </c>
      <c r="E39" s="2">
        <v>278.411</v>
      </c>
      <c r="F39" s="2">
        <v>282.22300000000001</v>
      </c>
      <c r="H39">
        <f t="shared" si="0"/>
        <v>46</v>
      </c>
      <c r="I39">
        <f t="shared" si="1"/>
        <v>43.122000000000071</v>
      </c>
      <c r="J39" s="2">
        <f t="shared" si="2"/>
        <v>-3.8120000000000118</v>
      </c>
      <c r="M39">
        <f t="shared" si="3"/>
        <v>46</v>
      </c>
      <c r="N39" s="1">
        <f t="shared" si="4"/>
        <v>0.58390719510650957</v>
      </c>
      <c r="O39" s="2">
        <f t="shared" si="4"/>
        <v>0.59001093408309813</v>
      </c>
    </row>
    <row r="40" spans="2:15" x14ac:dyDescent="0.75">
      <c r="B40">
        <v>47</v>
      </c>
      <c r="C40" s="1">
        <v>558.66499999999996</v>
      </c>
      <c r="D40" s="1">
        <v>526.40899999999999</v>
      </c>
      <c r="E40" s="2">
        <v>273.77999999999997</v>
      </c>
      <c r="F40" s="2">
        <v>281.3</v>
      </c>
      <c r="H40">
        <f t="shared" si="0"/>
        <v>47</v>
      </c>
      <c r="I40">
        <f t="shared" si="1"/>
        <v>32.255999999999972</v>
      </c>
      <c r="J40" s="2">
        <f t="shared" si="2"/>
        <v>-7.5200000000000387</v>
      </c>
      <c r="M40">
        <f t="shared" si="3"/>
        <v>47</v>
      </c>
      <c r="N40" s="1">
        <f t="shared" si="4"/>
        <v>0.53098853575150706</v>
      </c>
      <c r="O40" s="2">
        <f t="shared" si="4"/>
        <v>0.44521243361449359</v>
      </c>
    </row>
    <row r="41" spans="2:15" x14ac:dyDescent="0.75">
      <c r="B41">
        <v>48</v>
      </c>
      <c r="C41" s="1">
        <v>571.76300000000003</v>
      </c>
      <c r="D41" s="1">
        <v>507.75099999999998</v>
      </c>
      <c r="E41" s="2">
        <v>280.53800000000001</v>
      </c>
      <c r="F41" s="2">
        <v>286.38200000000001</v>
      </c>
      <c r="H41">
        <f t="shared" si="0"/>
        <v>48</v>
      </c>
      <c r="I41">
        <f t="shared" si="1"/>
        <v>64.012000000000057</v>
      </c>
      <c r="J41" s="2">
        <f t="shared" si="2"/>
        <v>-5.8439999999999941</v>
      </c>
      <c r="M41">
        <f t="shared" si="3"/>
        <v>48</v>
      </c>
      <c r="N41" s="1">
        <f t="shared" si="4"/>
        <v>0.68564387777961766</v>
      </c>
      <c r="O41" s="2">
        <f t="shared" si="4"/>
        <v>0.51066073102155563</v>
      </c>
    </row>
    <row r="42" spans="2:15" x14ac:dyDescent="0.75">
      <c r="B42">
        <v>49</v>
      </c>
      <c r="C42" s="1">
        <v>574.28700000000003</v>
      </c>
      <c r="D42" s="1">
        <v>505.31700000000001</v>
      </c>
      <c r="E42" s="2">
        <v>301.74900000000002</v>
      </c>
      <c r="F42" s="2">
        <v>295.06200000000001</v>
      </c>
      <c r="H42">
        <f t="shared" si="0"/>
        <v>49</v>
      </c>
      <c r="I42">
        <f t="shared" si="1"/>
        <v>68.970000000000027</v>
      </c>
      <c r="J42" s="2">
        <f t="shared" si="2"/>
        <v>6.6870000000000118</v>
      </c>
      <c r="M42">
        <f t="shared" si="3"/>
        <v>49</v>
      </c>
      <c r="N42" s="1">
        <f t="shared" si="4"/>
        <v>0.70978990327953473</v>
      </c>
      <c r="O42" s="2">
        <f t="shared" si="4"/>
        <v>1</v>
      </c>
    </row>
    <row r="43" spans="2:15" x14ac:dyDescent="0.75">
      <c r="B43">
        <v>50</v>
      </c>
      <c r="C43" s="1">
        <v>538.20799999999997</v>
      </c>
      <c r="D43" s="1">
        <v>495.06099999999998</v>
      </c>
      <c r="E43" s="2">
        <v>284.416</v>
      </c>
      <c r="F43" s="2">
        <v>289.82100000000003</v>
      </c>
      <c r="H43">
        <f t="shared" si="0"/>
        <v>50</v>
      </c>
      <c r="I43">
        <f t="shared" si="1"/>
        <v>43.146999999999991</v>
      </c>
      <c r="J43" s="2">
        <f t="shared" si="2"/>
        <v>-5.4050000000000296</v>
      </c>
      <c r="M43">
        <f t="shared" si="3"/>
        <v>50</v>
      </c>
      <c r="N43" s="1">
        <f t="shared" si="4"/>
        <v>0.58402894795796101</v>
      </c>
      <c r="O43" s="2">
        <f t="shared" si="4"/>
        <v>0.52780381130896437</v>
      </c>
    </row>
    <row r="44" spans="2:15" x14ac:dyDescent="0.75">
      <c r="B44">
        <v>51</v>
      </c>
      <c r="C44" s="1">
        <v>541.25599999999997</v>
      </c>
      <c r="D44" s="1">
        <v>507.83800000000002</v>
      </c>
      <c r="E44" s="2">
        <v>277.30599999999998</v>
      </c>
      <c r="F44" s="2">
        <v>288.125</v>
      </c>
      <c r="H44">
        <f t="shared" si="0"/>
        <v>51</v>
      </c>
      <c r="I44">
        <f t="shared" si="1"/>
        <v>33.41799999999995</v>
      </c>
      <c r="J44" s="2">
        <f t="shared" si="2"/>
        <v>-10.819000000000017</v>
      </c>
      <c r="M44">
        <f t="shared" si="3"/>
        <v>51</v>
      </c>
      <c r="N44" s="1">
        <f t="shared" si="4"/>
        <v>0.53664760828698566</v>
      </c>
      <c r="O44" s="2">
        <f t="shared" si="4"/>
        <v>0.31638550452983344</v>
      </c>
    </row>
    <row r="45" spans="2:15" x14ac:dyDescent="0.75">
      <c r="B45">
        <v>52</v>
      </c>
      <c r="C45" s="1">
        <v>526.76499999999999</v>
      </c>
      <c r="D45" s="1">
        <v>480.404</v>
      </c>
      <c r="E45" s="2">
        <v>289.85199999999998</v>
      </c>
      <c r="F45" s="2">
        <v>300.34899999999999</v>
      </c>
      <c r="H45">
        <f t="shared" si="0"/>
        <v>52</v>
      </c>
      <c r="I45">
        <f t="shared" si="1"/>
        <v>46.36099999999999</v>
      </c>
      <c r="J45" s="2">
        <f t="shared" si="2"/>
        <v>-10.497000000000014</v>
      </c>
      <c r="M45">
        <f t="shared" si="3"/>
        <v>52</v>
      </c>
      <c r="N45" s="1">
        <f t="shared" si="4"/>
        <v>0.59968149454060193</v>
      </c>
      <c r="O45" s="2">
        <f t="shared" si="4"/>
        <v>0.32895970009371983</v>
      </c>
    </row>
    <row r="46" spans="2:15" x14ac:dyDescent="0.75">
      <c r="B46">
        <v>53</v>
      </c>
      <c r="C46" s="1">
        <v>507.48700000000002</v>
      </c>
      <c r="D46" s="1">
        <v>472.54700000000003</v>
      </c>
      <c r="E46" s="2">
        <v>276.36500000000001</v>
      </c>
      <c r="F46" s="2">
        <v>289.99099999999999</v>
      </c>
      <c r="H46">
        <f t="shared" si="0"/>
        <v>53</v>
      </c>
      <c r="I46">
        <f t="shared" si="1"/>
        <v>34.94</v>
      </c>
      <c r="J46" s="2">
        <f t="shared" si="2"/>
        <v>-13.625999999999976</v>
      </c>
      <c r="M46">
        <f t="shared" si="3"/>
        <v>53</v>
      </c>
      <c r="N46" s="1">
        <f t="shared" si="4"/>
        <v>0.54405992188337038</v>
      </c>
      <c r="O46" s="2">
        <f t="shared" si="4"/>
        <v>0.20677132146204369</v>
      </c>
    </row>
    <row r="47" spans="2:15" x14ac:dyDescent="0.75">
      <c r="B47">
        <v>54</v>
      </c>
      <c r="C47" s="1">
        <v>520.29899999999998</v>
      </c>
      <c r="D47" s="1">
        <v>487.041</v>
      </c>
      <c r="E47" s="2">
        <v>277.73200000000003</v>
      </c>
      <c r="F47" s="2">
        <v>291.27300000000002</v>
      </c>
      <c r="H47">
        <f t="shared" si="0"/>
        <v>54</v>
      </c>
      <c r="I47">
        <f t="shared" si="1"/>
        <v>33.257999999999981</v>
      </c>
      <c r="J47" s="2">
        <f t="shared" si="2"/>
        <v>-13.540999999999997</v>
      </c>
      <c r="M47">
        <f t="shared" si="3"/>
        <v>54</v>
      </c>
      <c r="N47" s="1">
        <f t="shared" si="4"/>
        <v>0.53586839003769449</v>
      </c>
      <c r="O47" s="2">
        <f t="shared" si="4"/>
        <v>0.21009059668853461</v>
      </c>
    </row>
    <row r="48" spans="2:15" x14ac:dyDescent="0.75">
      <c r="B48">
        <v>55</v>
      </c>
      <c r="C48" s="1">
        <v>505.517</v>
      </c>
      <c r="D48" s="1">
        <v>480.16500000000002</v>
      </c>
      <c r="E48" s="2">
        <v>279.19299999999998</v>
      </c>
      <c r="F48" s="2">
        <v>284.983</v>
      </c>
      <c r="H48">
        <f t="shared" si="0"/>
        <v>55</v>
      </c>
      <c r="I48">
        <f t="shared" si="1"/>
        <v>25.351999999999975</v>
      </c>
      <c r="J48" s="2">
        <f t="shared" si="2"/>
        <v>-5.7900000000000205</v>
      </c>
      <c r="M48">
        <f t="shared" si="3"/>
        <v>55</v>
      </c>
      <c r="N48" s="1">
        <f t="shared" si="4"/>
        <v>0.49736526829458322</v>
      </c>
      <c r="O48" s="2">
        <f t="shared" si="4"/>
        <v>0.51276944704779637</v>
      </c>
    </row>
    <row r="49" spans="2:15" x14ac:dyDescent="0.75">
      <c r="B49">
        <v>56</v>
      </c>
      <c r="C49" s="1">
        <v>491.80099999999999</v>
      </c>
      <c r="D49" s="1">
        <v>499.75</v>
      </c>
      <c r="E49" s="2">
        <v>272.46800000000002</v>
      </c>
      <c r="F49" s="2">
        <v>281.65600000000001</v>
      </c>
      <c r="H49">
        <f t="shared" si="0"/>
        <v>56</v>
      </c>
      <c r="I49">
        <f t="shared" si="1"/>
        <v>-7.9490000000000123</v>
      </c>
      <c r="J49" s="2">
        <f t="shared" si="2"/>
        <v>-9.1879999999999882</v>
      </c>
      <c r="M49">
        <f t="shared" si="3"/>
        <v>56</v>
      </c>
      <c r="N49" s="1">
        <f t="shared" si="4"/>
        <v>0.33518560004675296</v>
      </c>
      <c r="O49" s="2">
        <f t="shared" si="4"/>
        <v>0.38007653858169332</v>
      </c>
    </row>
    <row r="50" spans="2:15" x14ac:dyDescent="0.75">
      <c r="B50">
        <v>57</v>
      </c>
      <c r="C50" s="1">
        <v>514.69100000000003</v>
      </c>
      <c r="D50" s="1">
        <v>494.8</v>
      </c>
      <c r="E50" s="2">
        <v>270.303</v>
      </c>
      <c r="F50" s="2">
        <v>280.75200000000001</v>
      </c>
      <c r="H50">
        <f t="shared" si="0"/>
        <v>57</v>
      </c>
      <c r="I50">
        <f t="shared" si="1"/>
        <v>19.89100000000002</v>
      </c>
      <c r="J50" s="2">
        <f t="shared" si="2"/>
        <v>-10.449000000000012</v>
      </c>
      <c r="M50">
        <f t="shared" si="3"/>
        <v>57</v>
      </c>
      <c r="N50" s="1">
        <f t="shared" si="4"/>
        <v>0.47076957542345638</v>
      </c>
      <c r="O50" s="2">
        <f t="shared" si="4"/>
        <v>0.33083411433926813</v>
      </c>
    </row>
    <row r="51" spans="2:15" x14ac:dyDescent="0.75">
      <c r="B51">
        <v>58</v>
      </c>
      <c r="C51" s="1">
        <v>473.50400000000002</v>
      </c>
      <c r="D51" s="1">
        <v>469.95</v>
      </c>
      <c r="E51" s="2">
        <v>265.08499999999998</v>
      </c>
      <c r="F51" s="2">
        <v>271.93</v>
      </c>
      <c r="H51">
        <f t="shared" si="0"/>
        <v>58</v>
      </c>
      <c r="I51">
        <f t="shared" si="1"/>
        <v>3.5540000000000305</v>
      </c>
      <c r="J51" s="2">
        <f t="shared" si="2"/>
        <v>-6.8450000000000273</v>
      </c>
      <c r="M51">
        <f t="shared" si="3"/>
        <v>58</v>
      </c>
      <c r="N51" s="1">
        <f t="shared" si="4"/>
        <v>0.39120652205674661</v>
      </c>
      <c r="O51" s="2">
        <f t="shared" si="4"/>
        <v>0.47157138394251652</v>
      </c>
    </row>
    <row r="52" spans="2:15" x14ac:dyDescent="0.75">
      <c r="B52">
        <v>59</v>
      </c>
      <c r="C52" s="1">
        <v>468.95699999999999</v>
      </c>
      <c r="D52" s="1">
        <v>459.625</v>
      </c>
      <c r="E52" s="2">
        <v>255.56800000000001</v>
      </c>
      <c r="F52" s="2">
        <v>268.786</v>
      </c>
      <c r="H52">
        <f t="shared" si="0"/>
        <v>59</v>
      </c>
      <c r="I52">
        <f t="shared" si="1"/>
        <v>9.3319999999999936</v>
      </c>
      <c r="J52" s="2">
        <f t="shared" si="2"/>
        <v>-13.217999999999989</v>
      </c>
      <c r="M52">
        <f t="shared" si="3"/>
        <v>59</v>
      </c>
      <c r="N52" s="1">
        <f t="shared" si="4"/>
        <v>0.41934604108428203</v>
      </c>
      <c r="O52" s="2">
        <f t="shared" si="4"/>
        <v>0.22270384254920345</v>
      </c>
    </row>
    <row r="53" spans="2:15" x14ac:dyDescent="0.75">
      <c r="B53">
        <v>60</v>
      </c>
      <c r="C53" s="1">
        <v>497.82499999999999</v>
      </c>
      <c r="D53" s="1">
        <v>453.28699999999998</v>
      </c>
      <c r="E53" s="2">
        <v>261.13600000000002</v>
      </c>
      <c r="F53" s="2">
        <v>269.87099999999998</v>
      </c>
      <c r="H53">
        <f t="shared" si="0"/>
        <v>60</v>
      </c>
      <c r="I53">
        <f t="shared" si="1"/>
        <v>44.538000000000011</v>
      </c>
      <c r="J53" s="2">
        <f t="shared" si="2"/>
        <v>-8.7349999999999568</v>
      </c>
      <c r="M53">
        <f t="shared" si="3"/>
        <v>60</v>
      </c>
      <c r="N53" s="1">
        <f t="shared" si="4"/>
        <v>0.59080327661273813</v>
      </c>
      <c r="O53" s="2">
        <f t="shared" si="4"/>
        <v>0.39776632302405629</v>
      </c>
    </row>
    <row r="54" spans="2:15" x14ac:dyDescent="0.75">
      <c r="B54">
        <v>61</v>
      </c>
      <c r="C54" s="1">
        <v>500.09199999999998</v>
      </c>
      <c r="D54" s="1">
        <v>451.19099999999997</v>
      </c>
      <c r="E54" s="2">
        <v>259.92200000000003</v>
      </c>
      <c r="F54" s="2">
        <v>271.59800000000001</v>
      </c>
      <c r="H54">
        <f t="shared" si="0"/>
        <v>61</v>
      </c>
      <c r="I54">
        <f t="shared" si="1"/>
        <v>48.90100000000001</v>
      </c>
      <c r="J54" s="2">
        <f t="shared" si="2"/>
        <v>-11.675999999999988</v>
      </c>
      <c r="M54">
        <f t="shared" si="3"/>
        <v>61</v>
      </c>
      <c r="N54" s="1">
        <f t="shared" si="4"/>
        <v>0.61205158424810302</v>
      </c>
      <c r="O54" s="2">
        <f t="shared" si="4"/>
        <v>0.28291940018744155</v>
      </c>
    </row>
    <row r="55" spans="2:15" x14ac:dyDescent="0.75">
      <c r="B55">
        <v>62</v>
      </c>
      <c r="C55" s="1">
        <v>467.173</v>
      </c>
      <c r="D55" s="1">
        <v>452.82600000000002</v>
      </c>
      <c r="E55" s="2">
        <v>266.72699999999998</v>
      </c>
      <c r="F55" s="2">
        <v>274.08699999999999</v>
      </c>
      <c r="H55">
        <f t="shared" si="0"/>
        <v>62</v>
      </c>
      <c r="I55">
        <f t="shared" si="1"/>
        <v>14.34699999999998</v>
      </c>
      <c r="J55" s="2">
        <f t="shared" si="2"/>
        <v>-7.3600000000000136</v>
      </c>
      <c r="M55">
        <f t="shared" si="3"/>
        <v>62</v>
      </c>
      <c r="N55" s="1">
        <f t="shared" si="4"/>
        <v>0.44376966308550925</v>
      </c>
      <c r="O55" s="2">
        <f t="shared" si="4"/>
        <v>0.45146048109965548</v>
      </c>
    </row>
    <row r="56" spans="2:15" x14ac:dyDescent="0.75">
      <c r="B56">
        <v>63</v>
      </c>
      <c r="C56" s="1">
        <v>491.27300000000002</v>
      </c>
      <c r="D56" s="1">
        <v>450.02600000000001</v>
      </c>
      <c r="E56" s="2">
        <v>270.74099999999999</v>
      </c>
      <c r="F56" s="2">
        <v>277.25599999999997</v>
      </c>
      <c r="H56">
        <f t="shared" si="0"/>
        <v>63</v>
      </c>
      <c r="I56">
        <f t="shared" si="1"/>
        <v>41.247000000000014</v>
      </c>
      <c r="J56" s="2">
        <f t="shared" si="2"/>
        <v>-6.5149999999999864</v>
      </c>
      <c r="M56">
        <f t="shared" si="3"/>
        <v>63</v>
      </c>
      <c r="N56" s="1">
        <f t="shared" si="4"/>
        <v>0.57477573124762571</v>
      </c>
      <c r="O56" s="2">
        <f t="shared" si="4"/>
        <v>0.48445798188066247</v>
      </c>
    </row>
    <row r="57" spans="2:15" x14ac:dyDescent="0.75">
      <c r="B57">
        <v>64</v>
      </c>
      <c r="C57" s="1">
        <v>477.48899999999998</v>
      </c>
      <c r="D57" s="1">
        <v>466.19499999999999</v>
      </c>
      <c r="E57" s="2">
        <v>267.26600000000002</v>
      </c>
      <c r="F57" s="2">
        <v>274.36900000000003</v>
      </c>
      <c r="H57">
        <f t="shared" si="0"/>
        <v>64</v>
      </c>
      <c r="I57">
        <f t="shared" si="1"/>
        <v>11.293999999999983</v>
      </c>
      <c r="J57" s="2">
        <f t="shared" si="2"/>
        <v>-7.1030000000000086</v>
      </c>
      <c r="M57">
        <f t="shared" si="3"/>
        <v>64</v>
      </c>
      <c r="N57" s="1">
        <f t="shared" si="4"/>
        <v>0.42890120486621774</v>
      </c>
      <c r="O57" s="2">
        <f t="shared" si="4"/>
        <v>0.46149640737269532</v>
      </c>
    </row>
    <row r="58" spans="2:15" x14ac:dyDescent="0.75">
      <c r="B58">
        <v>65</v>
      </c>
      <c r="C58" s="1">
        <v>471.13200000000001</v>
      </c>
      <c r="D58" s="1">
        <v>479.49200000000002</v>
      </c>
      <c r="E58" s="2">
        <v>271.15499999999997</v>
      </c>
      <c r="F58" s="2">
        <v>282.86500000000001</v>
      </c>
      <c r="H58">
        <f t="shared" si="0"/>
        <v>65</v>
      </c>
      <c r="I58">
        <f t="shared" si="1"/>
        <v>-8.3600000000000136</v>
      </c>
      <c r="J58" s="2">
        <f t="shared" si="2"/>
        <v>-11.710000000000036</v>
      </c>
      <c r="M58">
        <f t="shared" si="3"/>
        <v>65</v>
      </c>
      <c r="N58" s="1">
        <f t="shared" si="4"/>
        <v>0.33318398316888564</v>
      </c>
      <c r="O58" s="2">
        <f t="shared" si="4"/>
        <v>0.28159169009684298</v>
      </c>
    </row>
    <row r="59" spans="2:15" x14ac:dyDescent="0.75">
      <c r="B59">
        <v>66</v>
      </c>
      <c r="C59" s="1">
        <v>493.67399999999998</v>
      </c>
      <c r="D59" s="1">
        <v>491.892</v>
      </c>
      <c r="E59" s="2">
        <v>269.21699999999998</v>
      </c>
      <c r="F59" s="2">
        <v>279.80500000000001</v>
      </c>
      <c r="H59">
        <f t="shared" si="0"/>
        <v>66</v>
      </c>
      <c r="I59">
        <f t="shared" si="1"/>
        <v>1.7819999999999823</v>
      </c>
      <c r="J59" s="2">
        <f t="shared" si="2"/>
        <v>-10.588000000000022</v>
      </c>
      <c r="M59">
        <f t="shared" si="3"/>
        <v>66</v>
      </c>
      <c r="N59" s="1">
        <f t="shared" si="4"/>
        <v>0.38257667994584416</v>
      </c>
      <c r="O59" s="2">
        <f t="shared" si="4"/>
        <v>0.32540612308653422</v>
      </c>
    </row>
    <row r="60" spans="2:15" x14ac:dyDescent="0.75">
      <c r="B60">
        <v>67</v>
      </c>
      <c r="C60" s="1">
        <v>525.62900000000002</v>
      </c>
      <c r="D60" s="1">
        <v>489.02600000000001</v>
      </c>
      <c r="E60" s="2">
        <v>280.64999999999998</v>
      </c>
      <c r="F60" s="2">
        <v>280.41000000000003</v>
      </c>
      <c r="H60">
        <f t="shared" si="0"/>
        <v>67</v>
      </c>
      <c r="I60">
        <f t="shared" si="1"/>
        <v>36.603000000000009</v>
      </c>
      <c r="J60" s="2">
        <f t="shared" si="2"/>
        <v>0.23999999999995225</v>
      </c>
      <c r="M60">
        <f t="shared" si="3"/>
        <v>67</v>
      </c>
      <c r="N60" s="1">
        <f t="shared" si="4"/>
        <v>0.55215892156194291</v>
      </c>
      <c r="O60" s="2">
        <f t="shared" si="4"/>
        <v>0.74824273664479624</v>
      </c>
    </row>
    <row r="61" spans="2:15" x14ac:dyDescent="0.75">
      <c r="B61">
        <v>68</v>
      </c>
      <c r="C61" s="1">
        <v>482.471</v>
      </c>
      <c r="D61" s="1">
        <v>493.44600000000003</v>
      </c>
      <c r="E61" s="2">
        <v>270.64999999999998</v>
      </c>
      <c r="F61" s="2">
        <v>278.20499999999998</v>
      </c>
      <c r="H61">
        <f t="shared" si="0"/>
        <v>68</v>
      </c>
      <c r="I61">
        <f t="shared" si="1"/>
        <v>-10.975000000000023</v>
      </c>
      <c r="J61" s="2">
        <f t="shared" si="2"/>
        <v>-7.5550000000000068</v>
      </c>
      <c r="M61">
        <f t="shared" si="3"/>
        <v>68</v>
      </c>
      <c r="N61" s="1">
        <f t="shared" si="4"/>
        <v>0.32044863490702929</v>
      </c>
      <c r="O61" s="2">
        <f t="shared" si="4"/>
        <v>0.44384567322711588</v>
      </c>
    </row>
    <row r="62" spans="2:15" x14ac:dyDescent="0.75">
      <c r="B62">
        <v>69</v>
      </c>
      <c r="C62" s="1">
        <v>502.40699999999998</v>
      </c>
      <c r="D62" s="1">
        <v>489.154</v>
      </c>
      <c r="E62" s="2">
        <v>267.22899999999998</v>
      </c>
      <c r="F62" s="2">
        <v>275.67700000000002</v>
      </c>
      <c r="H62">
        <f t="shared" si="0"/>
        <v>69</v>
      </c>
      <c r="I62">
        <f t="shared" si="1"/>
        <v>13.252999999999986</v>
      </c>
      <c r="J62" s="2">
        <f t="shared" si="2"/>
        <v>-8.4480000000000359</v>
      </c>
      <c r="M62">
        <f t="shared" si="3"/>
        <v>69</v>
      </c>
      <c r="N62" s="1">
        <f t="shared" si="4"/>
        <v>0.43844175830597931</v>
      </c>
      <c r="O62" s="2">
        <f t="shared" si="4"/>
        <v>0.40897375820056053</v>
      </c>
    </row>
    <row r="63" spans="2:15" x14ac:dyDescent="0.75">
      <c r="B63">
        <v>70</v>
      </c>
      <c r="C63" s="1">
        <v>505.82900000000001</v>
      </c>
      <c r="D63" s="1">
        <v>480.85599999999999</v>
      </c>
      <c r="E63" s="2">
        <v>269.5</v>
      </c>
      <c r="F63" s="2">
        <v>276.98500000000001</v>
      </c>
      <c r="H63">
        <f t="shared" si="0"/>
        <v>70</v>
      </c>
      <c r="I63">
        <f t="shared" si="1"/>
        <v>24.973000000000013</v>
      </c>
      <c r="J63" s="2">
        <f t="shared" si="2"/>
        <v>-7.4850000000000136</v>
      </c>
      <c r="M63">
        <f t="shared" si="3"/>
        <v>70</v>
      </c>
      <c r="N63" s="1">
        <f t="shared" si="4"/>
        <v>0.49551949506657439</v>
      </c>
      <c r="O63" s="2">
        <f t="shared" si="4"/>
        <v>0.44657919400187351</v>
      </c>
    </row>
    <row r="64" spans="2:15" x14ac:dyDescent="0.75">
      <c r="B64">
        <v>71</v>
      </c>
      <c r="C64" s="1">
        <v>521.85</v>
      </c>
      <c r="D64" s="1">
        <v>499.12799999999999</v>
      </c>
      <c r="E64" s="2">
        <v>268.91399999999999</v>
      </c>
      <c r="F64" s="2">
        <v>278.98500000000001</v>
      </c>
      <c r="H64">
        <f t="shared" si="0"/>
        <v>71</v>
      </c>
      <c r="I64">
        <f t="shared" si="1"/>
        <v>22.722000000000037</v>
      </c>
      <c r="J64" s="2">
        <f t="shared" si="2"/>
        <v>-10.071000000000026</v>
      </c>
      <c r="M64">
        <f t="shared" si="3"/>
        <v>71</v>
      </c>
      <c r="N64" s="1">
        <f t="shared" si="4"/>
        <v>0.48455686832185613</v>
      </c>
      <c r="O64" s="2">
        <f t="shared" si="4"/>
        <v>0.34559512652296021</v>
      </c>
    </row>
    <row r="65" spans="2:15" x14ac:dyDescent="0.75">
      <c r="B65">
        <v>72</v>
      </c>
      <c r="C65" s="1">
        <v>517.59699999999998</v>
      </c>
      <c r="D65" s="1">
        <v>508.59300000000002</v>
      </c>
      <c r="E65" s="2">
        <v>262.726</v>
      </c>
      <c r="F65" s="2">
        <v>278.923</v>
      </c>
      <c r="H65">
        <f t="shared" si="0"/>
        <v>72</v>
      </c>
      <c r="I65">
        <f t="shared" si="1"/>
        <v>9.0039999999999623</v>
      </c>
      <c r="J65" s="2">
        <f t="shared" si="2"/>
        <v>-16.197000000000003</v>
      </c>
      <c r="M65">
        <f t="shared" si="3"/>
        <v>72</v>
      </c>
      <c r="N65" s="1">
        <f t="shared" si="4"/>
        <v>0.4177486436732345</v>
      </c>
      <c r="O65" s="2">
        <f t="shared" si="4"/>
        <v>0.10637300843486368</v>
      </c>
    </row>
    <row r="66" spans="2:15" x14ac:dyDescent="0.75">
      <c r="B66">
        <v>73</v>
      </c>
      <c r="C66" s="1">
        <v>520.34400000000005</v>
      </c>
      <c r="D66" s="1">
        <v>491.08699999999999</v>
      </c>
      <c r="E66" s="2">
        <v>269.84399999999999</v>
      </c>
      <c r="F66" s="2">
        <v>278.56299999999999</v>
      </c>
      <c r="H66">
        <f t="shared" si="0"/>
        <v>73</v>
      </c>
      <c r="I66">
        <f t="shared" si="1"/>
        <v>29.257000000000062</v>
      </c>
      <c r="J66" s="2">
        <f t="shared" si="2"/>
        <v>-8.7189999999999941</v>
      </c>
      <c r="M66">
        <f t="shared" si="3"/>
        <v>73</v>
      </c>
      <c r="N66" s="1">
        <f t="shared" si="4"/>
        <v>0.51638306369135178</v>
      </c>
      <c r="O66" s="2">
        <f t="shared" si="4"/>
        <v>0.39839112777257096</v>
      </c>
    </row>
  </sheetData>
  <sortState xmlns:xlrd2="http://schemas.microsoft.com/office/spreadsheetml/2017/richdata2" ref="A3:M236">
    <sortCondition ref="A3:A236"/>
  </sortState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70"/>
  <sheetViews>
    <sheetView zoomScale="80" zoomScaleNormal="80" workbookViewId="0"/>
  </sheetViews>
  <sheetFormatPr defaultRowHeight="14.75" x14ac:dyDescent="0.75"/>
  <cols>
    <col min="3" max="4" width="9.1328125" style="1"/>
    <col min="5" max="5" width="9.1328125" style="2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59</v>
      </c>
      <c r="F1" s="2"/>
      <c r="H1" t="s">
        <v>32</v>
      </c>
      <c r="I1" s="1"/>
      <c r="M1" t="s">
        <v>33</v>
      </c>
    </row>
    <row r="2" spans="1:15" x14ac:dyDescent="0.75">
      <c r="B2" t="s">
        <v>30</v>
      </c>
      <c r="C2" s="1" t="s">
        <v>26</v>
      </c>
      <c r="D2" s="1" t="s">
        <v>27</v>
      </c>
      <c r="E2" s="2" t="s">
        <v>28</v>
      </c>
      <c r="F2" s="2" t="s">
        <v>29</v>
      </c>
      <c r="H2" t="s">
        <v>30</v>
      </c>
      <c r="I2" s="1" t="s">
        <v>0</v>
      </c>
      <c r="J2" s="2" t="s">
        <v>1</v>
      </c>
      <c r="M2" t="s">
        <v>30</v>
      </c>
      <c r="N2" s="1" t="s">
        <v>0</v>
      </c>
      <c r="O2" s="2" t="s">
        <v>1</v>
      </c>
    </row>
    <row r="3" spans="1:15" x14ac:dyDescent="0.75">
      <c r="B3">
        <v>15</v>
      </c>
      <c r="C3" s="1">
        <v>246.64699999999999</v>
      </c>
      <c r="D3" s="1">
        <v>275.88400000000001</v>
      </c>
      <c r="E3" s="2">
        <v>332.17200000000003</v>
      </c>
      <c r="F3" s="2">
        <v>330.279</v>
      </c>
      <c r="H3">
        <f>B3</f>
        <v>15</v>
      </c>
      <c r="I3">
        <f>C3-D3</f>
        <v>-29.237000000000023</v>
      </c>
      <c r="J3" s="2">
        <f>E3-F3</f>
        <v>1.8930000000000291</v>
      </c>
      <c r="M3">
        <f>B3</f>
        <v>15</v>
      </c>
      <c r="N3" s="1">
        <f>(I3-MIN(I$3:I$146))/(MAX(I$3:I$146)-MIN(I$3:I$146))</f>
        <v>2.0540165708204834E-2</v>
      </c>
      <c r="O3" s="2">
        <f>(J3-MIN(J$3:J$146))/(MAX(J$3:J$146)-MIN(J$3:J$146))</f>
        <v>0.9304149481314844</v>
      </c>
    </row>
    <row r="4" spans="1:15" x14ac:dyDescent="0.75">
      <c r="B4">
        <v>16</v>
      </c>
      <c r="C4" s="1">
        <v>252.12899999999999</v>
      </c>
      <c r="D4" s="1">
        <v>270.40899999999999</v>
      </c>
      <c r="E4" s="2">
        <v>332.185</v>
      </c>
      <c r="F4" s="2">
        <v>329.01100000000002</v>
      </c>
      <c r="H4">
        <f t="shared" ref="H4:H67" si="0">B4</f>
        <v>16</v>
      </c>
      <c r="I4">
        <f t="shared" ref="I4:I67" si="1">C4-D4</f>
        <v>-18.28</v>
      </c>
      <c r="J4" s="2">
        <f t="shared" ref="J4:J67" si="2">E4-F4</f>
        <v>3.1739999999999782</v>
      </c>
      <c r="M4">
        <f t="shared" ref="M4:M67" si="3">B4</f>
        <v>16</v>
      </c>
      <c r="N4" s="1">
        <f t="shared" ref="N4:O67" si="4">(I4-MIN(I$3:I$146))/(MAX(I$3:I$146)-MIN(I$3:I$146))</f>
        <v>0.15154051242811517</v>
      </c>
      <c r="O4" s="2">
        <f t="shared" si="4"/>
        <v>0.97044119485064284</v>
      </c>
    </row>
    <row r="5" spans="1:15" x14ac:dyDescent="0.75">
      <c r="B5">
        <v>17</v>
      </c>
      <c r="C5" s="1">
        <v>245.935</v>
      </c>
      <c r="D5" s="1">
        <v>270.54000000000002</v>
      </c>
      <c r="E5" s="2">
        <v>334.21</v>
      </c>
      <c r="F5" s="2">
        <v>338.70499999999998</v>
      </c>
      <c r="H5">
        <f t="shared" si="0"/>
        <v>17</v>
      </c>
      <c r="I5">
        <f t="shared" si="1"/>
        <v>-24.605000000000018</v>
      </c>
      <c r="J5" s="2">
        <f t="shared" si="2"/>
        <v>-4.4950000000000045</v>
      </c>
      <c r="M5">
        <f t="shared" si="3"/>
        <v>17</v>
      </c>
      <c r="N5" s="1">
        <f t="shared" si="4"/>
        <v>7.5919704451165873E-2</v>
      </c>
      <c r="O5" s="2">
        <f t="shared" si="4"/>
        <v>0.7308148981377327</v>
      </c>
    </row>
    <row r="6" spans="1:15" x14ac:dyDescent="0.75">
      <c r="B6">
        <v>18</v>
      </c>
      <c r="C6" s="1">
        <v>254.37100000000001</v>
      </c>
      <c r="D6" s="1">
        <v>271.63600000000002</v>
      </c>
      <c r="E6" s="2">
        <v>334.67700000000002</v>
      </c>
      <c r="F6" s="2">
        <v>336.892</v>
      </c>
      <c r="H6">
        <f t="shared" si="0"/>
        <v>18</v>
      </c>
      <c r="I6">
        <f t="shared" si="1"/>
        <v>-17.265000000000015</v>
      </c>
      <c r="J6" s="2">
        <f t="shared" si="2"/>
        <v>-2.214999999999975</v>
      </c>
      <c r="M6">
        <f t="shared" si="3"/>
        <v>18</v>
      </c>
      <c r="N6" s="1">
        <f t="shared" si="4"/>
        <v>0.1636757092813329</v>
      </c>
      <c r="O6" s="2">
        <f t="shared" si="4"/>
        <v>0.8020559930008756</v>
      </c>
    </row>
    <row r="7" spans="1:15" x14ac:dyDescent="0.75">
      <c r="B7">
        <v>19</v>
      </c>
      <c r="C7" s="1">
        <v>250.87100000000001</v>
      </c>
      <c r="D7" s="1">
        <v>279.23899999999998</v>
      </c>
      <c r="E7" s="2">
        <v>342.637</v>
      </c>
      <c r="F7" s="2">
        <v>342.29500000000002</v>
      </c>
      <c r="H7">
        <f t="shared" si="0"/>
        <v>19</v>
      </c>
      <c r="I7">
        <f t="shared" si="1"/>
        <v>-28.367999999999967</v>
      </c>
      <c r="J7" s="2">
        <f t="shared" si="2"/>
        <v>0.34199999999998454</v>
      </c>
      <c r="M7">
        <f t="shared" si="3"/>
        <v>19</v>
      </c>
      <c r="N7" s="1">
        <f t="shared" si="4"/>
        <v>3.0929807151995038E-2</v>
      </c>
      <c r="O7" s="2">
        <f t="shared" si="4"/>
        <v>0.88195225596800342</v>
      </c>
    </row>
    <row r="8" spans="1:15" x14ac:dyDescent="0.75">
      <c r="B8">
        <v>20</v>
      </c>
      <c r="C8" s="1">
        <v>243.87100000000001</v>
      </c>
      <c r="D8" s="1">
        <v>268.90199999999999</v>
      </c>
      <c r="E8" s="2">
        <v>339.42399999999998</v>
      </c>
      <c r="F8" s="2">
        <v>335.30399999999997</v>
      </c>
      <c r="H8">
        <f t="shared" si="0"/>
        <v>20</v>
      </c>
      <c r="I8">
        <f t="shared" si="1"/>
        <v>-25.030999999999977</v>
      </c>
      <c r="J8" s="2">
        <f t="shared" si="2"/>
        <v>4.1200000000000045</v>
      </c>
      <c r="M8">
        <f t="shared" si="3"/>
        <v>20</v>
      </c>
      <c r="N8" s="1">
        <f t="shared" si="4"/>
        <v>7.0826508530505441E-2</v>
      </c>
      <c r="O8" s="2">
        <f t="shared" si="4"/>
        <v>1</v>
      </c>
    </row>
    <row r="9" spans="1:15" x14ac:dyDescent="0.75">
      <c r="B9">
        <v>21</v>
      </c>
      <c r="C9" s="1">
        <v>256.93900000000002</v>
      </c>
      <c r="D9" s="1">
        <v>281.745</v>
      </c>
      <c r="E9" s="2">
        <v>356.89400000000001</v>
      </c>
      <c r="F9" s="2">
        <v>354.5</v>
      </c>
      <c r="H9">
        <f t="shared" si="0"/>
        <v>21</v>
      </c>
      <c r="I9">
        <f t="shared" si="1"/>
        <v>-24.805999999999983</v>
      </c>
      <c r="J9" s="2">
        <f t="shared" si="2"/>
        <v>2.3940000000000055</v>
      </c>
      <c r="M9">
        <f t="shared" si="3"/>
        <v>21</v>
      </c>
      <c r="N9" s="1">
        <f t="shared" si="4"/>
        <v>7.3516576798460076E-2</v>
      </c>
      <c r="O9" s="2">
        <f t="shared" si="4"/>
        <v>0.94606924134483195</v>
      </c>
    </row>
    <row r="10" spans="1:15" x14ac:dyDescent="0.75">
      <c r="B10">
        <v>22</v>
      </c>
      <c r="C10" s="1">
        <v>258.447</v>
      </c>
      <c r="D10" s="1">
        <v>289.40199999999999</v>
      </c>
      <c r="E10" s="2">
        <v>338.81099999999998</v>
      </c>
      <c r="F10" s="2">
        <v>348.85300000000001</v>
      </c>
      <c r="H10">
        <f t="shared" si="0"/>
        <v>22</v>
      </c>
      <c r="I10">
        <f t="shared" si="1"/>
        <v>-30.954999999999984</v>
      </c>
      <c r="J10" s="2">
        <f t="shared" si="2"/>
        <v>-10.04200000000003</v>
      </c>
      <c r="M10">
        <f t="shared" si="3"/>
        <v>22</v>
      </c>
      <c r="N10" s="1">
        <f t="shared" si="4"/>
        <v>0</v>
      </c>
      <c r="O10" s="2">
        <f t="shared" si="4"/>
        <v>0.55749281339832435</v>
      </c>
    </row>
    <row r="11" spans="1:15" x14ac:dyDescent="0.75">
      <c r="B11">
        <v>23</v>
      </c>
      <c r="C11" s="1">
        <v>254.15899999999999</v>
      </c>
      <c r="D11" s="1">
        <v>277.42899999999997</v>
      </c>
      <c r="E11" s="2">
        <v>349.14400000000001</v>
      </c>
      <c r="F11" s="2">
        <v>351.33199999999999</v>
      </c>
      <c r="H11">
        <f t="shared" si="0"/>
        <v>23</v>
      </c>
      <c r="I11">
        <f t="shared" si="1"/>
        <v>-23.269999999999982</v>
      </c>
      <c r="J11" s="2">
        <f t="shared" si="2"/>
        <v>-2.1879999999999882</v>
      </c>
      <c r="M11">
        <f t="shared" si="3"/>
        <v>23</v>
      </c>
      <c r="N11" s="1">
        <f t="shared" si="4"/>
        <v>9.1880776174364256E-2</v>
      </c>
      <c r="O11" s="2">
        <f t="shared" si="4"/>
        <v>0.80289963754530713</v>
      </c>
    </row>
    <row r="12" spans="1:15" x14ac:dyDescent="0.75">
      <c r="B12">
        <v>24</v>
      </c>
      <c r="C12" s="1">
        <v>246.40199999999999</v>
      </c>
      <c r="D12" s="1">
        <v>263.57100000000003</v>
      </c>
      <c r="E12" s="2">
        <v>336.29500000000002</v>
      </c>
      <c r="F12" s="2">
        <v>350.15800000000002</v>
      </c>
      <c r="H12">
        <f t="shared" si="0"/>
        <v>24</v>
      </c>
      <c r="I12">
        <f t="shared" si="1"/>
        <v>-17.16900000000004</v>
      </c>
      <c r="J12" s="2">
        <f t="shared" si="2"/>
        <v>-13.863</v>
      </c>
      <c r="M12">
        <f t="shared" si="3"/>
        <v>24</v>
      </c>
      <c r="N12" s="1">
        <f t="shared" si="4"/>
        <v>0.16482347174232662</v>
      </c>
      <c r="O12" s="2">
        <f t="shared" si="4"/>
        <v>0.43810148731408594</v>
      </c>
    </row>
    <row r="13" spans="1:15" x14ac:dyDescent="0.75">
      <c r="B13">
        <v>25</v>
      </c>
      <c r="C13" s="1">
        <v>246.28800000000001</v>
      </c>
      <c r="D13" s="1">
        <v>259.53800000000001</v>
      </c>
      <c r="E13" s="2">
        <v>329.447</v>
      </c>
      <c r="F13" s="2">
        <v>336.29899999999998</v>
      </c>
      <c r="H13">
        <f t="shared" si="0"/>
        <v>25</v>
      </c>
      <c r="I13">
        <f t="shared" si="1"/>
        <v>-13.25</v>
      </c>
      <c r="J13" s="2">
        <f t="shared" si="2"/>
        <v>-6.8519999999999754</v>
      </c>
      <c r="M13">
        <f t="shared" si="3"/>
        <v>25</v>
      </c>
      <c r="N13" s="1">
        <f t="shared" si="4"/>
        <v>0.21167848304061382</v>
      </c>
      <c r="O13" s="2">
        <f t="shared" si="4"/>
        <v>0.65716785401824851</v>
      </c>
    </row>
    <row r="14" spans="1:15" x14ac:dyDescent="0.75">
      <c r="B14">
        <v>26</v>
      </c>
      <c r="C14" s="1">
        <v>253.346</v>
      </c>
      <c r="D14" s="1">
        <v>269.31200000000001</v>
      </c>
      <c r="E14" s="2">
        <v>333.19900000000001</v>
      </c>
      <c r="F14" s="2">
        <v>340.40100000000001</v>
      </c>
      <c r="H14">
        <f t="shared" si="0"/>
        <v>26</v>
      </c>
      <c r="I14">
        <f t="shared" si="1"/>
        <v>-15.966000000000008</v>
      </c>
      <c r="J14" s="2">
        <f t="shared" si="2"/>
        <v>-7.2019999999999982</v>
      </c>
      <c r="M14">
        <f t="shared" si="3"/>
        <v>26</v>
      </c>
      <c r="N14" s="1">
        <f t="shared" si="4"/>
        <v>0.17920637008165818</v>
      </c>
      <c r="O14" s="2">
        <f t="shared" si="4"/>
        <v>0.64623172103487081</v>
      </c>
    </row>
    <row r="15" spans="1:15" x14ac:dyDescent="0.75">
      <c r="B15">
        <v>27</v>
      </c>
      <c r="C15" s="1">
        <v>245.654</v>
      </c>
      <c r="D15" s="1">
        <v>267.63499999999999</v>
      </c>
      <c r="E15" s="2">
        <v>339.11</v>
      </c>
      <c r="F15" s="2">
        <v>344.57299999999998</v>
      </c>
      <c r="H15">
        <f t="shared" si="0"/>
        <v>27</v>
      </c>
      <c r="I15">
        <f t="shared" si="1"/>
        <v>-21.980999999999995</v>
      </c>
      <c r="J15" s="2">
        <f t="shared" si="2"/>
        <v>-5.4629999999999654</v>
      </c>
      <c r="M15">
        <f t="shared" si="3"/>
        <v>27</v>
      </c>
      <c r="N15" s="1">
        <f t="shared" si="4"/>
        <v>0.10729187838500243</v>
      </c>
      <c r="O15" s="2">
        <f t="shared" si="4"/>
        <v>0.70056867891513674</v>
      </c>
    </row>
    <row r="16" spans="1:15" x14ac:dyDescent="0.75">
      <c r="B16">
        <v>28</v>
      </c>
      <c r="C16" s="1">
        <v>236.89699999999999</v>
      </c>
      <c r="D16" s="1">
        <v>259.48399999999998</v>
      </c>
      <c r="E16" s="2">
        <v>325.52199999999999</v>
      </c>
      <c r="F16" s="2">
        <v>334.89100000000002</v>
      </c>
      <c r="H16">
        <f t="shared" si="0"/>
        <v>28</v>
      </c>
      <c r="I16">
        <f t="shared" si="1"/>
        <v>-22.586999999999989</v>
      </c>
      <c r="J16" s="2">
        <f t="shared" si="2"/>
        <v>-9.3690000000000282</v>
      </c>
      <c r="M16">
        <f t="shared" si="3"/>
        <v>28</v>
      </c>
      <c r="N16" s="1">
        <f t="shared" si="4"/>
        <v>0.1000466278499778</v>
      </c>
      <c r="O16" s="2">
        <f t="shared" si="4"/>
        <v>0.57852143482064666</v>
      </c>
    </row>
    <row r="17" spans="2:15" x14ac:dyDescent="0.75">
      <c r="B17">
        <v>29</v>
      </c>
      <c r="C17" s="1">
        <v>249.08799999999999</v>
      </c>
      <c r="D17" s="1">
        <v>274.29199999999997</v>
      </c>
      <c r="E17" s="2">
        <v>335.04399999999998</v>
      </c>
      <c r="F17" s="2">
        <v>359.625</v>
      </c>
      <c r="H17">
        <f t="shared" si="0"/>
        <v>29</v>
      </c>
      <c r="I17">
        <f t="shared" si="1"/>
        <v>-25.203999999999979</v>
      </c>
      <c r="J17" s="2">
        <f t="shared" si="2"/>
        <v>-24.581000000000017</v>
      </c>
      <c r="M17">
        <f t="shared" si="3"/>
        <v>29</v>
      </c>
      <c r="N17" s="1">
        <f t="shared" si="4"/>
        <v>6.875814492892246E-2</v>
      </c>
      <c r="O17" s="2">
        <f t="shared" si="4"/>
        <v>0.10320584926884124</v>
      </c>
    </row>
    <row r="18" spans="2:15" x14ac:dyDescent="0.75">
      <c r="B18">
        <v>30</v>
      </c>
      <c r="C18" s="1">
        <v>238.654</v>
      </c>
      <c r="D18" s="1">
        <v>261.255</v>
      </c>
      <c r="E18" s="2">
        <v>345.42599999999999</v>
      </c>
      <c r="F18" s="2">
        <v>356.05200000000002</v>
      </c>
      <c r="H18">
        <f t="shared" si="0"/>
        <v>30</v>
      </c>
      <c r="I18">
        <f t="shared" si="1"/>
        <v>-22.600999999999999</v>
      </c>
      <c r="J18" s="2">
        <f t="shared" si="2"/>
        <v>-10.626000000000033</v>
      </c>
      <c r="M18">
        <f t="shared" si="3"/>
        <v>30</v>
      </c>
      <c r="N18" s="1">
        <f t="shared" si="4"/>
        <v>9.9879245824416055E-2</v>
      </c>
      <c r="O18" s="2">
        <f t="shared" si="4"/>
        <v>0.53924509436320367</v>
      </c>
    </row>
    <row r="19" spans="2:15" x14ac:dyDescent="0.75">
      <c r="B19">
        <v>31</v>
      </c>
      <c r="C19" s="1">
        <v>238.029</v>
      </c>
      <c r="D19" s="1">
        <v>260.98399999999998</v>
      </c>
      <c r="E19" s="2">
        <v>316.53699999999998</v>
      </c>
      <c r="F19" s="2">
        <v>330.59899999999999</v>
      </c>
      <c r="H19">
        <f t="shared" si="0"/>
        <v>31</v>
      </c>
      <c r="I19">
        <f t="shared" si="1"/>
        <v>-22.954999999999984</v>
      </c>
      <c r="J19" s="2">
        <f t="shared" si="2"/>
        <v>-14.062000000000012</v>
      </c>
      <c r="M19">
        <f t="shared" si="3"/>
        <v>31</v>
      </c>
      <c r="N19" s="1">
        <f t="shared" si="4"/>
        <v>9.5646871749500817E-2</v>
      </c>
      <c r="O19" s="2">
        <f t="shared" si="4"/>
        <v>0.43188351456067975</v>
      </c>
    </row>
    <row r="20" spans="2:15" x14ac:dyDescent="0.75">
      <c r="B20">
        <v>32</v>
      </c>
      <c r="C20" s="1">
        <v>242.809</v>
      </c>
      <c r="D20" s="1">
        <v>265.661</v>
      </c>
      <c r="E20" s="2">
        <v>329.19099999999997</v>
      </c>
      <c r="F20" s="2">
        <v>342.911</v>
      </c>
      <c r="H20">
        <f t="shared" si="0"/>
        <v>32</v>
      </c>
      <c r="I20">
        <f t="shared" si="1"/>
        <v>-22.852000000000004</v>
      </c>
      <c r="J20" s="2">
        <f t="shared" si="2"/>
        <v>-13.720000000000027</v>
      </c>
      <c r="M20">
        <f t="shared" si="3"/>
        <v>32</v>
      </c>
      <c r="N20" s="1">
        <f t="shared" si="4"/>
        <v>9.6878325223275413E-2</v>
      </c>
      <c r="O20" s="2">
        <f t="shared" si="4"/>
        <v>0.44256967879015058</v>
      </c>
    </row>
    <row r="21" spans="2:15" x14ac:dyDescent="0.75">
      <c r="B21">
        <v>33</v>
      </c>
      <c r="C21" s="1">
        <v>261.322</v>
      </c>
      <c r="D21" s="1">
        <v>256.29399999999998</v>
      </c>
      <c r="E21" s="2">
        <v>324.24299999999999</v>
      </c>
      <c r="F21" s="2">
        <v>337.28399999999999</v>
      </c>
      <c r="H21">
        <f t="shared" si="0"/>
        <v>33</v>
      </c>
      <c r="I21">
        <f t="shared" si="1"/>
        <v>5.02800000000002</v>
      </c>
      <c r="J21" s="2">
        <f t="shared" si="2"/>
        <v>-13.040999999999997</v>
      </c>
      <c r="M21">
        <f t="shared" si="3"/>
        <v>33</v>
      </c>
      <c r="N21" s="1">
        <f t="shared" si="4"/>
        <v>0.43020767327028603</v>
      </c>
      <c r="O21" s="2">
        <f t="shared" si="4"/>
        <v>0.46378577677790306</v>
      </c>
    </row>
    <row r="22" spans="2:15" x14ac:dyDescent="0.75">
      <c r="B22">
        <v>34</v>
      </c>
      <c r="C22" s="1">
        <v>259.13200000000001</v>
      </c>
      <c r="D22" s="1">
        <v>256.70100000000002</v>
      </c>
      <c r="E22" s="2">
        <v>312.98700000000002</v>
      </c>
      <c r="F22" s="2">
        <v>323.57799999999997</v>
      </c>
      <c r="H22">
        <f t="shared" si="0"/>
        <v>34</v>
      </c>
      <c r="I22">
        <f t="shared" si="1"/>
        <v>2.4309999999999832</v>
      </c>
      <c r="J22" s="2">
        <f t="shared" si="2"/>
        <v>-10.590999999999951</v>
      </c>
      <c r="M22">
        <f t="shared" si="3"/>
        <v>34</v>
      </c>
      <c r="N22" s="1">
        <f t="shared" si="4"/>
        <v>0.39915830752860393</v>
      </c>
      <c r="O22" s="2">
        <f t="shared" si="4"/>
        <v>0.5403387076615439</v>
      </c>
    </row>
    <row r="23" spans="2:15" x14ac:dyDescent="0.75">
      <c r="B23">
        <v>35</v>
      </c>
      <c r="C23" s="1">
        <v>246.14599999999999</v>
      </c>
      <c r="D23" s="1">
        <v>253.58</v>
      </c>
      <c r="E23" s="2">
        <v>323.47899999999998</v>
      </c>
      <c r="F23" s="2">
        <v>342.99</v>
      </c>
      <c r="H23">
        <f t="shared" si="0"/>
        <v>35</v>
      </c>
      <c r="I23">
        <f t="shared" si="1"/>
        <v>-7.4340000000000259</v>
      </c>
      <c r="J23" s="2">
        <f t="shared" si="2"/>
        <v>-19.511000000000024</v>
      </c>
      <c r="M23">
        <f t="shared" si="3"/>
        <v>35</v>
      </c>
      <c r="N23" s="1">
        <f t="shared" si="4"/>
        <v>0.2812137588025006</v>
      </c>
      <c r="O23" s="2">
        <f t="shared" si="4"/>
        <v>0.26162354705661744</v>
      </c>
    </row>
    <row r="24" spans="2:15" x14ac:dyDescent="0.75">
      <c r="B24">
        <v>36</v>
      </c>
      <c r="C24" s="1">
        <v>253.78299999999999</v>
      </c>
      <c r="D24" s="1">
        <v>250.20099999999999</v>
      </c>
      <c r="E24" s="2">
        <v>337.61200000000002</v>
      </c>
      <c r="F24" s="2">
        <v>345.28899999999999</v>
      </c>
      <c r="H24">
        <f t="shared" si="0"/>
        <v>36</v>
      </c>
      <c r="I24">
        <f t="shared" si="1"/>
        <v>3.5819999999999936</v>
      </c>
      <c r="J24" s="2">
        <f t="shared" si="2"/>
        <v>-7.6769999999999641</v>
      </c>
      <c r="M24">
        <f t="shared" si="3"/>
        <v>36</v>
      </c>
      <c r="N24" s="1">
        <f t="shared" si="4"/>
        <v>0.41291950120156345</v>
      </c>
      <c r="O24" s="2">
        <f t="shared" si="4"/>
        <v>0.63138982627171725</v>
      </c>
    </row>
    <row r="25" spans="2:15" x14ac:dyDescent="0.75">
      <c r="B25">
        <v>37</v>
      </c>
      <c r="C25" s="1">
        <v>245.404</v>
      </c>
      <c r="D25" s="1">
        <v>246.80699999999999</v>
      </c>
      <c r="E25" s="2">
        <v>336.13499999999999</v>
      </c>
      <c r="F25" s="2">
        <v>341.66500000000002</v>
      </c>
      <c r="H25">
        <f t="shared" si="0"/>
        <v>37</v>
      </c>
      <c r="I25">
        <f t="shared" si="1"/>
        <v>-1.4029999999999916</v>
      </c>
      <c r="J25" s="2">
        <f t="shared" si="2"/>
        <v>-5.5300000000000296</v>
      </c>
      <c r="M25">
        <f t="shared" si="3"/>
        <v>37</v>
      </c>
      <c r="N25" s="1">
        <f t="shared" si="4"/>
        <v>0.35331954424265594</v>
      </c>
      <c r="O25" s="2">
        <f t="shared" si="4"/>
        <v>0.69847519060117391</v>
      </c>
    </row>
    <row r="26" spans="2:15" x14ac:dyDescent="0.75">
      <c r="B26">
        <v>38</v>
      </c>
      <c r="C26" s="1">
        <v>249.13499999999999</v>
      </c>
      <c r="D26" s="1">
        <v>252.33500000000001</v>
      </c>
      <c r="E26" s="2">
        <v>329.96800000000002</v>
      </c>
      <c r="F26" s="2">
        <v>341.44799999999998</v>
      </c>
      <c r="H26">
        <f t="shared" si="0"/>
        <v>38</v>
      </c>
      <c r="I26">
        <f t="shared" si="1"/>
        <v>-3.2000000000000171</v>
      </c>
      <c r="J26" s="2">
        <f t="shared" si="2"/>
        <v>-11.479999999999961</v>
      </c>
      <c r="M26">
        <f t="shared" si="3"/>
        <v>38</v>
      </c>
      <c r="N26" s="1">
        <f t="shared" si="4"/>
        <v>0.33183486567592402</v>
      </c>
      <c r="O26" s="2">
        <f t="shared" si="4"/>
        <v>0.51256092988376589</v>
      </c>
    </row>
    <row r="27" spans="2:15" x14ac:dyDescent="0.75">
      <c r="B27">
        <v>39</v>
      </c>
      <c r="C27" s="1">
        <v>246.327</v>
      </c>
      <c r="D27" s="1">
        <v>255.35400000000001</v>
      </c>
      <c r="E27" s="2">
        <v>333.12200000000001</v>
      </c>
      <c r="F27" s="2">
        <v>348.32499999999999</v>
      </c>
      <c r="H27">
        <f t="shared" si="0"/>
        <v>39</v>
      </c>
      <c r="I27">
        <f t="shared" si="1"/>
        <v>-9.0270000000000152</v>
      </c>
      <c r="J27" s="2">
        <f t="shared" si="2"/>
        <v>-15.202999999999975</v>
      </c>
      <c r="M27">
        <f t="shared" si="3"/>
        <v>39</v>
      </c>
      <c r="N27" s="1">
        <f t="shared" si="4"/>
        <v>0.2621680754653814</v>
      </c>
      <c r="O27" s="2">
        <f t="shared" si="4"/>
        <v>0.39623172103487164</v>
      </c>
    </row>
    <row r="28" spans="2:15" x14ac:dyDescent="0.75">
      <c r="B28">
        <v>40</v>
      </c>
      <c r="C28" s="1">
        <v>240.64099999999999</v>
      </c>
      <c r="D28" s="1">
        <v>248.57499999999999</v>
      </c>
      <c r="E28" s="2">
        <v>333.21199999999999</v>
      </c>
      <c r="F28" s="2">
        <v>348.64600000000002</v>
      </c>
      <c r="H28">
        <f t="shared" si="0"/>
        <v>40</v>
      </c>
      <c r="I28">
        <f t="shared" si="1"/>
        <v>-7.9339999999999975</v>
      </c>
      <c r="J28" s="2">
        <f t="shared" si="2"/>
        <v>-15.434000000000026</v>
      </c>
      <c r="M28">
        <f t="shared" si="3"/>
        <v>40</v>
      </c>
      <c r="N28" s="1">
        <f t="shared" si="4"/>
        <v>0.27523582931815715</v>
      </c>
      <c r="O28" s="2">
        <f t="shared" si="4"/>
        <v>0.38901387326584119</v>
      </c>
    </row>
    <row r="29" spans="2:15" x14ac:dyDescent="0.75">
      <c r="B29">
        <v>41</v>
      </c>
      <c r="C29" s="1">
        <v>229.494</v>
      </c>
      <c r="D29" s="1">
        <v>239.363</v>
      </c>
      <c r="E29" s="2">
        <v>321.87799999999999</v>
      </c>
      <c r="F29" s="2">
        <v>338.34899999999999</v>
      </c>
      <c r="H29">
        <f t="shared" si="0"/>
        <v>41</v>
      </c>
      <c r="I29">
        <f t="shared" si="1"/>
        <v>-9.8689999999999998</v>
      </c>
      <c r="J29" s="2">
        <f t="shared" si="2"/>
        <v>-16.471000000000004</v>
      </c>
      <c r="M29">
        <f t="shared" si="3"/>
        <v>41</v>
      </c>
      <c r="N29" s="1">
        <f t="shared" si="4"/>
        <v>0.25210124221374658</v>
      </c>
      <c r="O29" s="2">
        <f t="shared" si="4"/>
        <v>0.35661167354080753</v>
      </c>
    </row>
    <row r="30" spans="2:15" x14ac:dyDescent="0.75">
      <c r="B30">
        <v>42</v>
      </c>
      <c r="C30" s="1">
        <v>233.066</v>
      </c>
      <c r="D30" s="1">
        <v>234.52</v>
      </c>
      <c r="E30" s="2">
        <v>336.52</v>
      </c>
      <c r="F30" s="2">
        <v>351.53399999999999</v>
      </c>
      <c r="H30">
        <f t="shared" si="0"/>
        <v>42</v>
      </c>
      <c r="I30">
        <f t="shared" si="1"/>
        <v>-1.4540000000000077</v>
      </c>
      <c r="J30" s="2">
        <f t="shared" si="2"/>
        <v>-15.01400000000001</v>
      </c>
      <c r="M30">
        <f t="shared" si="3"/>
        <v>42</v>
      </c>
      <c r="N30" s="1">
        <f t="shared" si="4"/>
        <v>0.35270979543525266</v>
      </c>
      <c r="O30" s="2">
        <f t="shared" si="4"/>
        <v>0.40213723284589414</v>
      </c>
    </row>
    <row r="31" spans="2:15" x14ac:dyDescent="0.75">
      <c r="B31">
        <v>43</v>
      </c>
      <c r="C31" s="1">
        <v>231.77600000000001</v>
      </c>
      <c r="D31" s="1">
        <v>236.22499999999999</v>
      </c>
      <c r="E31" s="2">
        <v>321.74299999999999</v>
      </c>
      <c r="F31" s="2">
        <v>340.19099999999997</v>
      </c>
      <c r="H31">
        <f t="shared" si="0"/>
        <v>43</v>
      </c>
      <c r="I31">
        <f t="shared" si="1"/>
        <v>-4.4489999999999839</v>
      </c>
      <c r="J31" s="2">
        <f t="shared" si="2"/>
        <v>-18.447999999999979</v>
      </c>
      <c r="M31">
        <f t="shared" si="3"/>
        <v>43</v>
      </c>
      <c r="N31" s="1">
        <f t="shared" si="4"/>
        <v>0.31690199782403361</v>
      </c>
      <c r="O31" s="2">
        <f t="shared" si="4"/>
        <v>0.29483814523184693</v>
      </c>
    </row>
    <row r="32" spans="2:15" x14ac:dyDescent="0.75">
      <c r="B32">
        <v>44</v>
      </c>
      <c r="C32" s="1">
        <v>242.34200000000001</v>
      </c>
      <c r="D32" s="1">
        <v>244.005</v>
      </c>
      <c r="E32" s="2">
        <v>312.34899999999999</v>
      </c>
      <c r="F32" s="2">
        <v>337.75</v>
      </c>
      <c r="H32">
        <f t="shared" si="0"/>
        <v>44</v>
      </c>
      <c r="I32">
        <f t="shared" si="1"/>
        <v>-1.6629999999999825</v>
      </c>
      <c r="J32" s="2">
        <f t="shared" si="2"/>
        <v>-25.40100000000001</v>
      </c>
      <c r="M32">
        <f t="shared" si="3"/>
        <v>44</v>
      </c>
      <c r="N32" s="1">
        <f t="shared" si="4"/>
        <v>0.35021102091079725</v>
      </c>
      <c r="O32" s="2">
        <f t="shared" si="4"/>
        <v>7.7584051993500894E-2</v>
      </c>
    </row>
    <row r="33" spans="2:15" x14ac:dyDescent="0.75">
      <c r="B33">
        <v>45</v>
      </c>
      <c r="C33" s="1">
        <v>248.10499999999999</v>
      </c>
      <c r="D33" s="1">
        <v>245.59800000000001</v>
      </c>
      <c r="E33" s="2">
        <v>321.82900000000001</v>
      </c>
      <c r="F33" s="2">
        <v>340.49</v>
      </c>
      <c r="H33">
        <f t="shared" si="0"/>
        <v>45</v>
      </c>
      <c r="I33">
        <f t="shared" si="1"/>
        <v>2.5069999999999766</v>
      </c>
      <c r="J33" s="2">
        <f t="shared" si="2"/>
        <v>-18.661000000000001</v>
      </c>
      <c r="M33">
        <f t="shared" si="3"/>
        <v>45</v>
      </c>
      <c r="N33" s="1">
        <f t="shared" si="4"/>
        <v>0.40006695281022409</v>
      </c>
      <c r="O33" s="2">
        <f t="shared" si="4"/>
        <v>0.28818272715910537</v>
      </c>
    </row>
    <row r="34" spans="2:15" x14ac:dyDescent="0.75">
      <c r="B34">
        <v>46</v>
      </c>
      <c r="C34" s="1">
        <v>260.09899999999999</v>
      </c>
      <c r="D34" s="1">
        <v>248.62700000000001</v>
      </c>
      <c r="E34" s="2">
        <v>310.78899999999999</v>
      </c>
      <c r="F34" s="2">
        <v>330.95100000000002</v>
      </c>
      <c r="H34">
        <f t="shared" si="0"/>
        <v>46</v>
      </c>
      <c r="I34">
        <f t="shared" si="1"/>
        <v>11.47199999999998</v>
      </c>
      <c r="J34" s="2">
        <f t="shared" si="2"/>
        <v>-20.162000000000035</v>
      </c>
      <c r="M34">
        <f t="shared" si="3"/>
        <v>46</v>
      </c>
      <c r="N34" s="1">
        <f t="shared" si="4"/>
        <v>0.50725122846450843</v>
      </c>
      <c r="O34" s="2">
        <f t="shared" si="4"/>
        <v>0.24128233970753579</v>
      </c>
    </row>
    <row r="35" spans="2:15" x14ac:dyDescent="0.75">
      <c r="B35">
        <v>47</v>
      </c>
      <c r="C35" s="1">
        <v>263.77600000000001</v>
      </c>
      <c r="D35" s="1">
        <v>254.45599999999999</v>
      </c>
      <c r="E35" s="2">
        <v>304.99299999999999</v>
      </c>
      <c r="F35" s="2">
        <v>328.56400000000002</v>
      </c>
      <c r="H35">
        <f t="shared" si="0"/>
        <v>47</v>
      </c>
      <c r="I35">
        <f t="shared" si="1"/>
        <v>9.3200000000000216</v>
      </c>
      <c r="J35" s="2">
        <f t="shared" si="2"/>
        <v>-23.571000000000026</v>
      </c>
      <c r="M35">
        <f t="shared" si="3"/>
        <v>47</v>
      </c>
      <c r="N35" s="1">
        <f t="shared" si="4"/>
        <v>0.48152221996389327</v>
      </c>
      <c r="O35" s="2">
        <f t="shared" si="4"/>
        <v>0.13476440444944338</v>
      </c>
    </row>
    <row r="36" spans="2:15" x14ac:dyDescent="0.75">
      <c r="B36">
        <v>48</v>
      </c>
      <c r="C36" s="1">
        <v>287.48099999999999</v>
      </c>
      <c r="D36" s="1">
        <v>257.21699999999998</v>
      </c>
      <c r="E36" s="2">
        <v>313.17899999999997</v>
      </c>
      <c r="F36" s="2">
        <v>324.863</v>
      </c>
      <c r="H36">
        <f t="shared" si="0"/>
        <v>48</v>
      </c>
      <c r="I36">
        <f t="shared" si="1"/>
        <v>30.26400000000001</v>
      </c>
      <c r="J36" s="2">
        <f t="shared" si="2"/>
        <v>-11.684000000000026</v>
      </c>
      <c r="M36">
        <f t="shared" si="3"/>
        <v>48</v>
      </c>
      <c r="N36" s="1">
        <f t="shared" si="4"/>
        <v>0.73192573020408624</v>
      </c>
      <c r="O36" s="2">
        <f t="shared" si="4"/>
        <v>0.50618672665916697</v>
      </c>
    </row>
    <row r="37" spans="2:15" x14ac:dyDescent="0.75">
      <c r="B37">
        <v>49</v>
      </c>
      <c r="C37" s="1">
        <v>287.625</v>
      </c>
      <c r="D37" s="1">
        <v>253.44</v>
      </c>
      <c r="E37" s="2">
        <v>306.137</v>
      </c>
      <c r="F37" s="2">
        <v>315.81900000000002</v>
      </c>
      <c r="H37">
        <f t="shared" si="0"/>
        <v>49</v>
      </c>
      <c r="I37">
        <f t="shared" si="1"/>
        <v>34.185000000000002</v>
      </c>
      <c r="J37" s="2">
        <f t="shared" si="2"/>
        <v>-9.6820000000000164</v>
      </c>
      <c r="M37">
        <f t="shared" si="3"/>
        <v>49</v>
      </c>
      <c r="N37" s="1">
        <f t="shared" si="4"/>
        <v>0.77880465322031023</v>
      </c>
      <c r="O37" s="2">
        <f t="shared" si="4"/>
        <v>0.56874140732408407</v>
      </c>
    </row>
    <row r="38" spans="2:15" x14ac:dyDescent="0.75">
      <c r="B38">
        <v>50</v>
      </c>
      <c r="C38" s="1">
        <v>290.27499999999998</v>
      </c>
      <c r="D38" s="1">
        <v>251.05600000000001</v>
      </c>
      <c r="E38" s="2">
        <v>318.96899999999999</v>
      </c>
      <c r="F38" s="2">
        <v>323.51400000000001</v>
      </c>
      <c r="H38">
        <f t="shared" si="0"/>
        <v>50</v>
      </c>
      <c r="I38">
        <f t="shared" si="1"/>
        <v>39.218999999999966</v>
      </c>
      <c r="J38" s="2">
        <f t="shared" si="2"/>
        <v>-4.5450000000000159</v>
      </c>
      <c r="M38">
        <f t="shared" si="3"/>
        <v>50</v>
      </c>
      <c r="N38" s="1">
        <f t="shared" si="4"/>
        <v>0.83899044726868321</v>
      </c>
      <c r="O38" s="2">
        <f t="shared" si="4"/>
        <v>0.72925259342582127</v>
      </c>
    </row>
    <row r="39" spans="2:15" x14ac:dyDescent="0.75">
      <c r="B39">
        <v>51</v>
      </c>
      <c r="C39" s="1">
        <v>299.52600000000001</v>
      </c>
      <c r="D39" s="1">
        <v>255.26400000000001</v>
      </c>
      <c r="E39" s="2">
        <v>306.30799999999999</v>
      </c>
      <c r="F39" s="2">
        <v>322.27800000000002</v>
      </c>
      <c r="H39">
        <f t="shared" si="0"/>
        <v>51</v>
      </c>
      <c r="I39">
        <f t="shared" si="1"/>
        <v>44.262</v>
      </c>
      <c r="J39" s="2">
        <f t="shared" si="2"/>
        <v>-15.970000000000027</v>
      </c>
      <c r="M39">
        <f t="shared" si="3"/>
        <v>51</v>
      </c>
      <c r="N39" s="1">
        <f t="shared" si="4"/>
        <v>0.89928384404777517</v>
      </c>
      <c r="O39" s="2">
        <f t="shared" si="4"/>
        <v>0.37226596675415513</v>
      </c>
    </row>
    <row r="40" spans="2:15" x14ac:dyDescent="0.75">
      <c r="B40">
        <v>52</v>
      </c>
      <c r="C40" s="1">
        <v>297.58600000000001</v>
      </c>
      <c r="D40" s="1">
        <v>256.524</v>
      </c>
      <c r="E40" s="2">
        <v>315.13799999999998</v>
      </c>
      <c r="F40" s="2">
        <v>333.33199999999999</v>
      </c>
      <c r="H40">
        <f t="shared" si="0"/>
        <v>52</v>
      </c>
      <c r="I40">
        <f t="shared" si="1"/>
        <v>41.062000000000012</v>
      </c>
      <c r="J40" s="2">
        <f t="shared" si="2"/>
        <v>-18.194000000000017</v>
      </c>
      <c r="M40">
        <f t="shared" si="3"/>
        <v>52</v>
      </c>
      <c r="N40" s="1">
        <f t="shared" si="4"/>
        <v>0.861025095347975</v>
      </c>
      <c r="O40" s="2">
        <f t="shared" si="4"/>
        <v>0.30277465316835372</v>
      </c>
    </row>
    <row r="41" spans="2:15" x14ac:dyDescent="0.75">
      <c r="B41">
        <v>53</v>
      </c>
      <c r="C41" s="1">
        <v>304.44099999999997</v>
      </c>
      <c r="D41" s="1">
        <v>253.375</v>
      </c>
      <c r="E41" s="2">
        <v>326.11799999999999</v>
      </c>
      <c r="F41" s="2">
        <v>339.49</v>
      </c>
      <c r="H41">
        <f t="shared" si="0"/>
        <v>53</v>
      </c>
      <c r="I41">
        <f t="shared" si="1"/>
        <v>51.065999999999974</v>
      </c>
      <c r="J41" s="2">
        <f t="shared" si="2"/>
        <v>-13.372000000000014</v>
      </c>
      <c r="M41">
        <f t="shared" si="3"/>
        <v>53</v>
      </c>
      <c r="N41" s="1">
        <f t="shared" si="4"/>
        <v>0.98063150847072533</v>
      </c>
      <c r="O41" s="2">
        <f t="shared" si="4"/>
        <v>0.45344331958505163</v>
      </c>
    </row>
    <row r="42" spans="2:15" x14ac:dyDescent="0.75">
      <c r="B42">
        <v>54</v>
      </c>
      <c r="C42" s="1">
        <v>306.36200000000002</v>
      </c>
      <c r="D42" s="1">
        <v>253.67599999999999</v>
      </c>
      <c r="E42" s="2">
        <v>316.29599999999999</v>
      </c>
      <c r="F42" s="2">
        <v>335.84300000000002</v>
      </c>
      <c r="H42">
        <f t="shared" si="0"/>
        <v>54</v>
      </c>
      <c r="I42">
        <f t="shared" si="1"/>
        <v>52.686000000000035</v>
      </c>
      <c r="J42" s="2">
        <f t="shared" si="2"/>
        <v>-19.547000000000025</v>
      </c>
      <c r="M42">
        <f t="shared" si="3"/>
        <v>54</v>
      </c>
      <c r="N42" s="1">
        <f t="shared" si="4"/>
        <v>1</v>
      </c>
      <c r="O42" s="2">
        <f t="shared" si="4"/>
        <v>0.2604986876640415</v>
      </c>
    </row>
    <row r="43" spans="2:15" x14ac:dyDescent="0.75">
      <c r="B43">
        <v>55</v>
      </c>
      <c r="C43" s="1">
        <v>297.52600000000001</v>
      </c>
      <c r="D43" s="1">
        <v>258.56900000000002</v>
      </c>
      <c r="E43" s="2">
        <v>317.697</v>
      </c>
      <c r="F43" s="2">
        <v>333.142</v>
      </c>
      <c r="H43">
        <f t="shared" si="0"/>
        <v>55</v>
      </c>
      <c r="I43">
        <f t="shared" si="1"/>
        <v>38.956999999999994</v>
      </c>
      <c r="J43" s="2">
        <f t="shared" si="2"/>
        <v>-15.444999999999993</v>
      </c>
      <c r="M43">
        <f t="shared" si="3"/>
        <v>55</v>
      </c>
      <c r="N43" s="1">
        <f t="shared" si="4"/>
        <v>0.83585801221888745</v>
      </c>
      <c r="O43" s="2">
        <f t="shared" si="4"/>
        <v>0.38867016622922179</v>
      </c>
    </row>
    <row r="44" spans="2:15" x14ac:dyDescent="0.75">
      <c r="B44">
        <v>56</v>
      </c>
      <c r="C44" s="1">
        <v>302.125</v>
      </c>
      <c r="D44" s="1">
        <v>264.08800000000002</v>
      </c>
      <c r="E44" s="2">
        <v>312.05900000000003</v>
      </c>
      <c r="F44" s="2">
        <v>332.90199999999999</v>
      </c>
      <c r="H44">
        <f t="shared" si="0"/>
        <v>56</v>
      </c>
      <c r="I44">
        <f t="shared" si="1"/>
        <v>38.036999999999978</v>
      </c>
      <c r="J44" s="2">
        <f t="shared" si="2"/>
        <v>-20.842999999999961</v>
      </c>
      <c r="M44">
        <f t="shared" si="3"/>
        <v>56</v>
      </c>
      <c r="N44" s="1">
        <f t="shared" si="4"/>
        <v>0.82485862196769466</v>
      </c>
      <c r="O44" s="2">
        <f t="shared" si="4"/>
        <v>0.22000374953131013</v>
      </c>
    </row>
    <row r="45" spans="2:15" x14ac:dyDescent="0.75">
      <c r="B45">
        <v>57</v>
      </c>
      <c r="C45" s="1">
        <v>309.04599999999999</v>
      </c>
      <c r="D45" s="1">
        <v>259.33300000000003</v>
      </c>
      <c r="E45" s="2">
        <v>307.178</v>
      </c>
      <c r="F45" s="2">
        <v>328.38200000000001</v>
      </c>
      <c r="H45">
        <f t="shared" si="0"/>
        <v>57</v>
      </c>
      <c r="I45">
        <f t="shared" si="1"/>
        <v>49.712999999999965</v>
      </c>
      <c r="J45" s="2">
        <f t="shared" si="2"/>
        <v>-21.204000000000008</v>
      </c>
      <c r="M45">
        <f t="shared" si="3"/>
        <v>57</v>
      </c>
      <c r="N45" s="1">
        <f t="shared" si="4"/>
        <v>0.9644552312860909</v>
      </c>
      <c r="O45" s="2">
        <f t="shared" si="4"/>
        <v>0.20872390951131117</v>
      </c>
    </row>
    <row r="46" spans="2:15" x14ac:dyDescent="0.75">
      <c r="B46">
        <v>58</v>
      </c>
      <c r="C46" s="1">
        <v>270.86900000000003</v>
      </c>
      <c r="D46" s="1">
        <v>238.798</v>
      </c>
      <c r="E46" s="2">
        <v>297.39999999999998</v>
      </c>
      <c r="F46" s="2">
        <v>316.52199999999999</v>
      </c>
      <c r="H46">
        <f t="shared" si="0"/>
        <v>58</v>
      </c>
      <c r="I46">
        <f t="shared" si="1"/>
        <v>32.071000000000026</v>
      </c>
      <c r="J46" s="2">
        <f t="shared" si="2"/>
        <v>-19.122000000000014</v>
      </c>
      <c r="M46">
        <f t="shared" si="3"/>
        <v>58</v>
      </c>
      <c r="N46" s="1">
        <f t="shared" si="4"/>
        <v>0.75352996736050493</v>
      </c>
      <c r="O46" s="2">
        <f t="shared" si="4"/>
        <v>0.27377827771528546</v>
      </c>
    </row>
    <row r="47" spans="2:15" x14ac:dyDescent="0.75">
      <c r="B47">
        <v>59</v>
      </c>
      <c r="C47" s="1">
        <v>269.29199999999997</v>
      </c>
      <c r="D47" s="1">
        <v>238.614</v>
      </c>
      <c r="E47" s="2">
        <v>299.17500000000001</v>
      </c>
      <c r="F47" s="2">
        <v>314.62400000000002</v>
      </c>
      <c r="H47">
        <f t="shared" si="0"/>
        <v>59</v>
      </c>
      <c r="I47">
        <f t="shared" si="1"/>
        <v>30.677999999999969</v>
      </c>
      <c r="J47" s="2">
        <f t="shared" si="2"/>
        <v>-15.449000000000012</v>
      </c>
      <c r="M47">
        <f t="shared" si="3"/>
        <v>59</v>
      </c>
      <c r="N47" s="1">
        <f t="shared" si="4"/>
        <v>0.73687545581712244</v>
      </c>
      <c r="O47" s="2">
        <f t="shared" si="4"/>
        <v>0.38854518185226833</v>
      </c>
    </row>
    <row r="48" spans="2:15" x14ac:dyDescent="0.75">
      <c r="B48">
        <v>60</v>
      </c>
      <c r="C48" s="1">
        <v>272.55599999999998</v>
      </c>
      <c r="D48" s="1">
        <v>237.72200000000001</v>
      </c>
      <c r="E48" s="2">
        <v>305.351</v>
      </c>
      <c r="F48" s="2">
        <v>320.09100000000001</v>
      </c>
      <c r="H48">
        <f t="shared" si="0"/>
        <v>60</v>
      </c>
      <c r="I48">
        <f t="shared" si="1"/>
        <v>34.833999999999975</v>
      </c>
      <c r="J48" s="2">
        <f t="shared" si="2"/>
        <v>-14.740000000000009</v>
      </c>
      <c r="M48">
        <f t="shared" si="3"/>
        <v>60</v>
      </c>
      <c r="N48" s="1">
        <f t="shared" si="4"/>
        <v>0.78656400569098817</v>
      </c>
      <c r="O48" s="2">
        <f t="shared" si="4"/>
        <v>0.41069866266716654</v>
      </c>
    </row>
    <row r="49" spans="2:15" x14ac:dyDescent="0.75">
      <c r="B49">
        <v>61</v>
      </c>
      <c r="C49" s="1">
        <v>284.99299999999999</v>
      </c>
      <c r="D49" s="1">
        <v>244.773</v>
      </c>
      <c r="E49" s="2">
        <v>304.041</v>
      </c>
      <c r="F49" s="2">
        <v>316.88200000000001</v>
      </c>
      <c r="H49">
        <f t="shared" si="0"/>
        <v>61</v>
      </c>
      <c r="I49">
        <f t="shared" si="1"/>
        <v>40.22</v>
      </c>
      <c r="J49" s="2">
        <f t="shared" si="2"/>
        <v>-12.841000000000008</v>
      </c>
      <c r="M49">
        <f t="shared" si="3"/>
        <v>61</v>
      </c>
      <c r="N49" s="1">
        <f t="shared" si="4"/>
        <v>0.85095826209633996</v>
      </c>
      <c r="O49" s="2">
        <f t="shared" si="4"/>
        <v>0.47003499562554674</v>
      </c>
    </row>
    <row r="50" spans="2:15" x14ac:dyDescent="0.75">
      <c r="B50">
        <v>62</v>
      </c>
      <c r="C50" s="1">
        <v>263.32100000000003</v>
      </c>
      <c r="D50" s="1">
        <v>229.34899999999999</v>
      </c>
      <c r="E50" s="2">
        <v>304.97399999999999</v>
      </c>
      <c r="F50" s="2">
        <v>305.41500000000002</v>
      </c>
      <c r="H50">
        <f t="shared" si="0"/>
        <v>62</v>
      </c>
      <c r="I50">
        <f t="shared" si="1"/>
        <v>33.972000000000037</v>
      </c>
      <c r="J50" s="2">
        <f t="shared" si="2"/>
        <v>-0.44100000000003092</v>
      </c>
      <c r="M50">
        <f t="shared" si="3"/>
        <v>62</v>
      </c>
      <c r="N50" s="1">
        <f t="shared" si="4"/>
        <v>0.77625805525998026</v>
      </c>
      <c r="O50" s="2">
        <f t="shared" si="4"/>
        <v>0.85748656417947655</v>
      </c>
    </row>
    <row r="51" spans="2:15" x14ac:dyDescent="0.75">
      <c r="B51">
        <v>63</v>
      </c>
      <c r="C51" s="1">
        <v>264.02699999999999</v>
      </c>
      <c r="D51" s="1">
        <v>229.07400000000001</v>
      </c>
      <c r="E51" s="2">
        <v>297.91899999999998</v>
      </c>
      <c r="F51" s="2">
        <v>306.60300000000001</v>
      </c>
      <c r="H51">
        <f t="shared" si="0"/>
        <v>63</v>
      </c>
      <c r="I51">
        <f t="shared" si="1"/>
        <v>34.952999999999975</v>
      </c>
      <c r="J51" s="2">
        <f t="shared" si="2"/>
        <v>-8.6840000000000259</v>
      </c>
      <c r="M51">
        <f t="shared" si="3"/>
        <v>63</v>
      </c>
      <c r="N51" s="1">
        <f t="shared" si="4"/>
        <v>0.78798675290826203</v>
      </c>
      <c r="O51" s="2">
        <f t="shared" si="4"/>
        <v>0.59992500937382753</v>
      </c>
    </row>
    <row r="52" spans="2:15" x14ac:dyDescent="0.75">
      <c r="B52">
        <v>64</v>
      </c>
      <c r="C52" s="1">
        <v>265.54300000000001</v>
      </c>
      <c r="D52" s="1">
        <v>233.01499999999999</v>
      </c>
      <c r="E52" s="2">
        <v>293.65899999999999</v>
      </c>
      <c r="F52" s="2">
        <v>304.38099999999997</v>
      </c>
      <c r="H52">
        <f t="shared" si="0"/>
        <v>64</v>
      </c>
      <c r="I52">
        <f t="shared" si="1"/>
        <v>32.52800000000002</v>
      </c>
      <c r="J52" s="2">
        <f t="shared" si="2"/>
        <v>-10.72199999999998</v>
      </c>
      <c r="M52">
        <f t="shared" si="3"/>
        <v>64</v>
      </c>
      <c r="N52" s="1">
        <f t="shared" si="4"/>
        <v>0.75899379490919516</v>
      </c>
      <c r="O52" s="2">
        <f t="shared" si="4"/>
        <v>0.53624546931633621</v>
      </c>
    </row>
    <row r="53" spans="2:15" x14ac:dyDescent="0.75">
      <c r="B53">
        <v>65</v>
      </c>
      <c r="C53" s="1">
        <v>267.12200000000001</v>
      </c>
      <c r="D53" s="1">
        <v>237.91300000000001</v>
      </c>
      <c r="E53" s="2">
        <v>295.92099999999999</v>
      </c>
      <c r="F53" s="2">
        <v>305.62099999999998</v>
      </c>
      <c r="H53">
        <f t="shared" si="0"/>
        <v>65</v>
      </c>
      <c r="I53">
        <f t="shared" si="1"/>
        <v>29.209000000000003</v>
      </c>
      <c r="J53" s="2">
        <f t="shared" si="2"/>
        <v>-9.6999999999999886</v>
      </c>
      <c r="M53">
        <f t="shared" si="3"/>
        <v>65</v>
      </c>
      <c r="N53" s="1">
        <f t="shared" si="4"/>
        <v>0.71931229899212079</v>
      </c>
      <c r="O53" s="2">
        <f t="shared" si="4"/>
        <v>0.56817897762779701</v>
      </c>
    </row>
    <row r="54" spans="2:15" x14ac:dyDescent="0.75">
      <c r="B54">
        <v>66</v>
      </c>
      <c r="C54" s="1">
        <v>271.33800000000002</v>
      </c>
      <c r="D54" s="1">
        <v>233.16200000000001</v>
      </c>
      <c r="E54" s="2">
        <v>291.51900000000001</v>
      </c>
      <c r="F54" s="2">
        <v>309.05799999999999</v>
      </c>
      <c r="H54">
        <f t="shared" si="0"/>
        <v>66</v>
      </c>
      <c r="I54">
        <f t="shared" si="1"/>
        <v>38.176000000000016</v>
      </c>
      <c r="J54" s="2">
        <f t="shared" si="2"/>
        <v>-17.538999999999987</v>
      </c>
      <c r="M54">
        <f t="shared" si="3"/>
        <v>66</v>
      </c>
      <c r="N54" s="1">
        <f t="shared" si="4"/>
        <v>0.82652048636434261</v>
      </c>
      <c r="O54" s="2">
        <f t="shared" si="4"/>
        <v>0.32324084489438887</v>
      </c>
    </row>
    <row r="55" spans="2:15" x14ac:dyDescent="0.75">
      <c r="B55">
        <v>67</v>
      </c>
      <c r="C55" s="1">
        <v>283.52199999999999</v>
      </c>
      <c r="D55" s="1">
        <v>241.75800000000001</v>
      </c>
      <c r="E55" s="2">
        <v>301.11599999999999</v>
      </c>
      <c r="F55" s="2">
        <v>303.94299999999998</v>
      </c>
      <c r="H55">
        <f t="shared" si="0"/>
        <v>67</v>
      </c>
      <c r="I55">
        <f t="shared" si="1"/>
        <v>41.763999999999982</v>
      </c>
      <c r="J55" s="2">
        <f t="shared" si="2"/>
        <v>-2.8269999999999982</v>
      </c>
      <c r="M55">
        <f t="shared" si="3"/>
        <v>67</v>
      </c>
      <c r="N55" s="1">
        <f t="shared" si="4"/>
        <v>0.86941810834399336</v>
      </c>
      <c r="O55" s="2">
        <f t="shared" si="4"/>
        <v>0.78293338332708418</v>
      </c>
    </row>
    <row r="56" spans="2:15" x14ac:dyDescent="0.75">
      <c r="B56">
        <v>68</v>
      </c>
      <c r="C56" s="1">
        <v>263.42200000000003</v>
      </c>
      <c r="D56" s="1">
        <v>254.048</v>
      </c>
      <c r="E56" s="2">
        <v>304.33600000000001</v>
      </c>
      <c r="F56" s="2">
        <v>332.22</v>
      </c>
      <c r="H56">
        <f t="shared" si="0"/>
        <v>68</v>
      </c>
      <c r="I56">
        <f t="shared" si="1"/>
        <v>9.3740000000000236</v>
      </c>
      <c r="J56" s="2">
        <f t="shared" si="2"/>
        <v>-27.884000000000015</v>
      </c>
      <c r="M56">
        <f t="shared" si="3"/>
        <v>68</v>
      </c>
      <c r="N56" s="1">
        <f t="shared" si="4"/>
        <v>0.48216783634820243</v>
      </c>
      <c r="O56" s="2">
        <f t="shared" si="4"/>
        <v>0</v>
      </c>
    </row>
    <row r="57" spans="2:15" x14ac:dyDescent="0.75">
      <c r="B57">
        <v>69</v>
      </c>
      <c r="C57" s="1">
        <v>255.22499999999999</v>
      </c>
      <c r="D57" s="1">
        <v>241.55099999999999</v>
      </c>
      <c r="E57" s="2">
        <v>312.46499999999997</v>
      </c>
      <c r="F57" s="2">
        <v>338.51299999999998</v>
      </c>
      <c r="H57">
        <f t="shared" si="0"/>
        <v>69</v>
      </c>
      <c r="I57">
        <f t="shared" si="1"/>
        <v>13.674000000000007</v>
      </c>
      <c r="J57" s="2">
        <f t="shared" si="2"/>
        <v>-26.048000000000002</v>
      </c>
      <c r="M57">
        <f t="shared" si="3"/>
        <v>69</v>
      </c>
      <c r="N57" s="1">
        <f t="shared" si="4"/>
        <v>0.53357802991355885</v>
      </c>
      <c r="O57" s="2">
        <f t="shared" si="4"/>
        <v>5.736782902137269E-2</v>
      </c>
    </row>
    <row r="58" spans="2:15" x14ac:dyDescent="0.75">
      <c r="B58">
        <v>70</v>
      </c>
      <c r="C58" s="1">
        <v>276.38299999999998</v>
      </c>
      <c r="D58" s="1">
        <v>258.34800000000001</v>
      </c>
      <c r="E58" s="2">
        <v>327.32</v>
      </c>
      <c r="F58" s="2">
        <v>332.09199999999998</v>
      </c>
      <c r="H58">
        <f t="shared" si="0"/>
        <v>70</v>
      </c>
      <c r="I58">
        <f t="shared" si="1"/>
        <v>18.034999999999968</v>
      </c>
      <c r="J58" s="2">
        <f t="shared" si="2"/>
        <v>-4.7719999999999914</v>
      </c>
      <c r="M58">
        <f t="shared" si="3"/>
        <v>70</v>
      </c>
      <c r="N58" s="1">
        <f t="shared" si="4"/>
        <v>0.58571753087600509</v>
      </c>
      <c r="O58" s="2">
        <f t="shared" si="4"/>
        <v>0.72215973003374612</v>
      </c>
    </row>
    <row r="59" spans="2:15" x14ac:dyDescent="0.75">
      <c r="B59">
        <v>71</v>
      </c>
      <c r="C59" s="1">
        <v>265.85700000000003</v>
      </c>
      <c r="D59" s="1">
        <v>244.37100000000001</v>
      </c>
      <c r="E59" s="2">
        <v>307.59699999999998</v>
      </c>
      <c r="F59" s="2">
        <v>329.48599999999999</v>
      </c>
      <c r="H59">
        <f t="shared" si="0"/>
        <v>71</v>
      </c>
      <c r="I59">
        <f t="shared" si="1"/>
        <v>21.486000000000018</v>
      </c>
      <c r="J59" s="2">
        <f t="shared" si="2"/>
        <v>-21.88900000000001</v>
      </c>
      <c r="M59">
        <f t="shared" si="3"/>
        <v>71</v>
      </c>
      <c r="N59" s="1">
        <f t="shared" si="4"/>
        <v>0.62697720017694658</v>
      </c>
      <c r="O59" s="2">
        <f t="shared" si="4"/>
        <v>0.18732033495813027</v>
      </c>
    </row>
    <row r="60" spans="2:15" x14ac:dyDescent="0.75">
      <c r="B60">
        <v>72</v>
      </c>
      <c r="C60" s="1">
        <v>275.28399999999999</v>
      </c>
      <c r="D60" s="1">
        <v>249.042</v>
      </c>
      <c r="E60" s="2">
        <v>313.798</v>
      </c>
      <c r="F60" s="2">
        <v>328.721</v>
      </c>
      <c r="H60">
        <f t="shared" si="0"/>
        <v>72</v>
      </c>
      <c r="I60">
        <f t="shared" si="1"/>
        <v>26.24199999999999</v>
      </c>
      <c r="J60" s="2">
        <f t="shared" si="2"/>
        <v>-14.923000000000002</v>
      </c>
      <c r="M60">
        <f t="shared" si="3"/>
        <v>72</v>
      </c>
      <c r="N60" s="1">
        <f t="shared" si="4"/>
        <v>0.68383926543202445</v>
      </c>
      <c r="O60" s="2">
        <f t="shared" si="4"/>
        <v>0.40498062742157248</v>
      </c>
    </row>
    <row r="61" spans="2:15" x14ac:dyDescent="0.75">
      <c r="B61">
        <v>73</v>
      </c>
      <c r="C61" s="1">
        <v>279.57799999999997</v>
      </c>
      <c r="D61" s="1">
        <v>254.50899999999999</v>
      </c>
      <c r="E61" s="2">
        <v>328.29399999999998</v>
      </c>
      <c r="F61" s="2">
        <v>346.048</v>
      </c>
      <c r="H61">
        <f t="shared" si="0"/>
        <v>73</v>
      </c>
      <c r="I61">
        <f t="shared" si="1"/>
        <v>25.068999999999988</v>
      </c>
      <c r="J61" s="2">
        <f t="shared" si="2"/>
        <v>-17.754000000000019</v>
      </c>
      <c r="M61">
        <f t="shared" si="3"/>
        <v>73</v>
      </c>
      <c r="N61" s="1">
        <f t="shared" si="4"/>
        <v>0.66981504286175386</v>
      </c>
      <c r="O61" s="2">
        <f t="shared" si="4"/>
        <v>0.31652293463317055</v>
      </c>
    </row>
    <row r="62" spans="2:15" x14ac:dyDescent="0.75">
      <c r="B62">
        <v>74</v>
      </c>
      <c r="C62" s="1">
        <v>262.76900000000001</v>
      </c>
      <c r="D62" s="1">
        <v>248.19300000000001</v>
      </c>
      <c r="E62" s="2">
        <v>311.685</v>
      </c>
      <c r="F62" s="2">
        <v>334.29500000000002</v>
      </c>
      <c r="H62">
        <f t="shared" si="0"/>
        <v>74</v>
      </c>
      <c r="I62">
        <f t="shared" si="1"/>
        <v>14.575999999999993</v>
      </c>
      <c r="J62" s="2">
        <f t="shared" si="2"/>
        <v>-22.610000000000014</v>
      </c>
      <c r="M62">
        <f t="shared" si="3"/>
        <v>74</v>
      </c>
      <c r="N62" s="1">
        <f t="shared" si="4"/>
        <v>0.54436221470331492</v>
      </c>
      <c r="O62" s="2">
        <f t="shared" si="4"/>
        <v>0.16479190101237337</v>
      </c>
    </row>
    <row r="63" spans="2:15" x14ac:dyDescent="0.75">
      <c r="B63">
        <v>75</v>
      </c>
      <c r="C63" s="1">
        <v>259.53199999999998</v>
      </c>
      <c r="D63" s="1">
        <v>243.15600000000001</v>
      </c>
      <c r="E63" s="2">
        <v>310.61500000000001</v>
      </c>
      <c r="F63" s="2">
        <v>334.20400000000001</v>
      </c>
      <c r="H63">
        <f t="shared" si="0"/>
        <v>75</v>
      </c>
      <c r="I63">
        <f t="shared" si="1"/>
        <v>16.375999999999976</v>
      </c>
      <c r="J63" s="2">
        <f t="shared" si="2"/>
        <v>-23.588999999999999</v>
      </c>
      <c r="M63">
        <f t="shared" si="3"/>
        <v>75</v>
      </c>
      <c r="N63" s="1">
        <f t="shared" si="4"/>
        <v>0.56588276084695244</v>
      </c>
      <c r="O63" s="2">
        <f t="shared" si="4"/>
        <v>0.13420197475315626</v>
      </c>
    </row>
    <row r="64" spans="2:15" x14ac:dyDescent="0.75">
      <c r="B64">
        <v>76</v>
      </c>
      <c r="C64" s="1">
        <v>271.80599999999998</v>
      </c>
      <c r="D64" s="1">
        <v>254.88399999999999</v>
      </c>
      <c r="E64" s="2">
        <v>300.51900000000001</v>
      </c>
      <c r="F64" s="2">
        <v>318.82299999999998</v>
      </c>
      <c r="H64">
        <f t="shared" si="0"/>
        <v>76</v>
      </c>
      <c r="I64">
        <f t="shared" si="1"/>
        <v>16.921999999999997</v>
      </c>
      <c r="J64" s="2">
        <f t="shared" si="2"/>
        <v>-18.303999999999974</v>
      </c>
      <c r="M64">
        <f t="shared" si="3"/>
        <v>76</v>
      </c>
      <c r="N64" s="1">
        <f t="shared" si="4"/>
        <v>0.57241065984385608</v>
      </c>
      <c r="O64" s="2">
        <f t="shared" si="4"/>
        <v>0.29933758280215084</v>
      </c>
    </row>
    <row r="65" spans="2:15" x14ac:dyDescent="0.75">
      <c r="B65">
        <v>77</v>
      </c>
      <c r="C65" s="1">
        <v>266.315</v>
      </c>
      <c r="D65" s="1">
        <v>240.78</v>
      </c>
      <c r="E65" s="2">
        <v>296.42599999999999</v>
      </c>
      <c r="F65" s="2">
        <v>308.31099999999998</v>
      </c>
      <c r="H65">
        <f t="shared" si="0"/>
        <v>77</v>
      </c>
      <c r="I65">
        <f t="shared" si="1"/>
        <v>25.534999999999997</v>
      </c>
      <c r="J65" s="2">
        <f t="shared" si="2"/>
        <v>-11.884999999999991</v>
      </c>
      <c r="M65">
        <f t="shared" si="3"/>
        <v>77</v>
      </c>
      <c r="N65" s="1">
        <f t="shared" si="4"/>
        <v>0.6753864731411624</v>
      </c>
      <c r="O65" s="2">
        <f t="shared" si="4"/>
        <v>0.4999062617172858</v>
      </c>
    </row>
    <row r="66" spans="2:15" x14ac:dyDescent="0.75">
      <c r="B66">
        <v>78</v>
      </c>
      <c r="C66" s="1">
        <v>261.19400000000002</v>
      </c>
      <c r="D66" s="1">
        <v>235.45099999999999</v>
      </c>
      <c r="E66" s="2">
        <v>300.49099999999999</v>
      </c>
      <c r="F66" s="2">
        <v>313.20100000000002</v>
      </c>
      <c r="H66">
        <f t="shared" si="0"/>
        <v>78</v>
      </c>
      <c r="I66">
        <f t="shared" si="1"/>
        <v>25.743000000000023</v>
      </c>
      <c r="J66" s="2">
        <f t="shared" si="2"/>
        <v>-12.710000000000036</v>
      </c>
      <c r="M66">
        <f t="shared" si="3"/>
        <v>78</v>
      </c>
      <c r="N66" s="1">
        <f t="shared" si="4"/>
        <v>0.67787329180664979</v>
      </c>
      <c r="O66" s="2">
        <f t="shared" si="4"/>
        <v>0.47412823397075271</v>
      </c>
    </row>
    <row r="67" spans="2:15" x14ac:dyDescent="0.75">
      <c r="B67">
        <v>79</v>
      </c>
      <c r="C67" s="1">
        <v>246.70400000000001</v>
      </c>
      <c r="D67" s="1">
        <v>231.2</v>
      </c>
      <c r="E67" s="2">
        <v>291.95400000000001</v>
      </c>
      <c r="F67" s="2">
        <v>308.83699999999999</v>
      </c>
      <c r="H67">
        <f t="shared" si="0"/>
        <v>79</v>
      </c>
      <c r="I67">
        <f t="shared" si="1"/>
        <v>15.504000000000019</v>
      </c>
      <c r="J67" s="2">
        <f t="shared" si="2"/>
        <v>-16.882999999999981</v>
      </c>
      <c r="M67">
        <f t="shared" si="3"/>
        <v>79</v>
      </c>
      <c r="N67" s="1">
        <f t="shared" si="4"/>
        <v>0.55545725182625738</v>
      </c>
      <c r="O67" s="2">
        <f t="shared" si="4"/>
        <v>0.3437382827146615</v>
      </c>
    </row>
    <row r="68" spans="2:15" x14ac:dyDescent="0.75">
      <c r="B68">
        <v>80</v>
      </c>
      <c r="C68" s="1">
        <v>261.14800000000002</v>
      </c>
      <c r="D68" s="1">
        <v>231.55600000000001</v>
      </c>
      <c r="E68" s="2">
        <v>297.685</v>
      </c>
      <c r="F68" s="2">
        <v>307.85599999999999</v>
      </c>
      <c r="H68">
        <f t="shared" ref="H68:H70" si="5">B68</f>
        <v>80</v>
      </c>
      <c r="I68">
        <f t="shared" ref="I68:I70" si="6">C68-D68</f>
        <v>29.592000000000013</v>
      </c>
      <c r="J68" s="2">
        <f t="shared" ref="J68:J70" si="7">E68-F68</f>
        <v>-10.170999999999992</v>
      </c>
      <c r="M68">
        <f t="shared" ref="M68:M70" si="8">B68</f>
        <v>80</v>
      </c>
      <c r="N68" s="1">
        <f t="shared" ref="N68:O70" si="9">(I68-MIN(I$3:I$146))/(MAX(I$3:I$146)-MIN(I$3:I$146))</f>
        <v>0.72389139297712823</v>
      </c>
      <c r="O68" s="2">
        <f t="shared" si="9"/>
        <v>0.55346206724159519</v>
      </c>
    </row>
    <row r="69" spans="2:15" x14ac:dyDescent="0.75">
      <c r="B69">
        <v>81</v>
      </c>
      <c r="C69" s="1">
        <v>267.077</v>
      </c>
      <c r="D69" s="1">
        <v>238.13499999999999</v>
      </c>
      <c r="E69" s="2">
        <v>290.173</v>
      </c>
      <c r="F69" s="2">
        <v>298.71199999999999</v>
      </c>
      <c r="H69">
        <f t="shared" si="5"/>
        <v>81</v>
      </c>
      <c r="I69">
        <f t="shared" si="6"/>
        <v>28.942000000000007</v>
      </c>
      <c r="J69" s="2">
        <f t="shared" si="7"/>
        <v>-8.5389999999999873</v>
      </c>
      <c r="M69">
        <f t="shared" si="8"/>
        <v>81</v>
      </c>
      <c r="N69" s="1">
        <f t="shared" si="9"/>
        <v>0.71612008464748123</v>
      </c>
      <c r="O69" s="2">
        <f t="shared" si="9"/>
        <v>0.60445569303837066</v>
      </c>
    </row>
    <row r="70" spans="2:15" x14ac:dyDescent="0.75">
      <c r="B70">
        <v>82</v>
      </c>
      <c r="C70" s="1">
        <v>254.01900000000001</v>
      </c>
      <c r="D70" s="1">
        <v>242.494</v>
      </c>
      <c r="E70" s="2">
        <v>300.71199999999999</v>
      </c>
      <c r="F70" s="2">
        <v>307.12799999999999</v>
      </c>
      <c r="H70">
        <f t="shared" si="5"/>
        <v>82</v>
      </c>
      <c r="I70">
        <f t="shared" si="6"/>
        <v>11.525000000000006</v>
      </c>
      <c r="J70" s="2">
        <f t="shared" si="7"/>
        <v>-6.4159999999999968</v>
      </c>
      <c r="M70">
        <f t="shared" si="8"/>
        <v>82</v>
      </c>
      <c r="N70" s="1">
        <f t="shared" si="9"/>
        <v>0.50788488898984918</v>
      </c>
      <c r="O70" s="2">
        <f t="shared" si="9"/>
        <v>0.67079115110611187</v>
      </c>
    </row>
  </sheetData>
  <sortState xmlns:xlrd2="http://schemas.microsoft.com/office/spreadsheetml/2017/richdata2" ref="A3:M236">
    <sortCondition ref="A3:A236"/>
  </sortState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53"/>
  <sheetViews>
    <sheetView zoomScale="80" zoomScaleNormal="80" workbookViewId="0"/>
  </sheetViews>
  <sheetFormatPr defaultRowHeight="14.75" x14ac:dyDescent="0.75"/>
  <cols>
    <col min="3" max="4" width="9.1328125" style="1"/>
    <col min="5" max="5" width="9.1328125" style="2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60</v>
      </c>
      <c r="F1" s="2"/>
      <c r="H1" t="s">
        <v>32</v>
      </c>
      <c r="I1" s="1"/>
      <c r="M1" t="s">
        <v>33</v>
      </c>
    </row>
    <row r="2" spans="1:15" x14ac:dyDescent="0.75">
      <c r="B2" t="s">
        <v>30</v>
      </c>
      <c r="C2" s="1" t="s">
        <v>26</v>
      </c>
      <c r="D2" s="1" t="s">
        <v>27</v>
      </c>
      <c r="E2" s="2" t="s">
        <v>28</v>
      </c>
      <c r="F2" s="2" t="s">
        <v>29</v>
      </c>
      <c r="H2" t="s">
        <v>30</v>
      </c>
      <c r="I2" s="1" t="s">
        <v>0</v>
      </c>
      <c r="J2" s="2" t="s">
        <v>1</v>
      </c>
      <c r="M2" t="s">
        <v>30</v>
      </c>
      <c r="N2" s="1" t="s">
        <v>0</v>
      </c>
      <c r="O2" s="2" t="s">
        <v>1</v>
      </c>
    </row>
    <row r="3" spans="1:15" x14ac:dyDescent="0.75">
      <c r="B3">
        <v>40</v>
      </c>
      <c r="C3" s="1">
        <v>220.37100000000001</v>
      </c>
      <c r="D3" s="1">
        <v>244.39099999999999</v>
      </c>
      <c r="E3" s="2">
        <v>332.00799999999998</v>
      </c>
      <c r="F3" s="2">
        <v>354.64100000000002</v>
      </c>
      <c r="H3">
        <f>B3</f>
        <v>40</v>
      </c>
      <c r="I3">
        <f>C3-D3</f>
        <v>-24.019999999999982</v>
      </c>
      <c r="J3" s="2">
        <f>E3-F3</f>
        <v>-22.633000000000038</v>
      </c>
      <c r="M3">
        <f>B3</f>
        <v>40</v>
      </c>
      <c r="N3" s="1">
        <f>(I3-MIN(I$3:I$146))/(MAX(I$3:I$146)-MIN(I$3:I$146))</f>
        <v>0</v>
      </c>
      <c r="O3" s="2">
        <f>(J3-MIN(J$3:J$146))/(MAX(J$3:J$146)-MIN(J$3:J$146))</f>
        <v>0.23408490339407553</v>
      </c>
    </row>
    <row r="4" spans="1:15" x14ac:dyDescent="0.75">
      <c r="B4">
        <v>41</v>
      </c>
      <c r="C4" s="1">
        <v>212.75800000000001</v>
      </c>
      <c r="D4" s="1">
        <v>217.84800000000001</v>
      </c>
      <c r="E4" s="2">
        <v>328.17399999999998</v>
      </c>
      <c r="F4" s="2">
        <v>339.63600000000002</v>
      </c>
      <c r="H4">
        <f t="shared" ref="H4:H53" si="0">B4</f>
        <v>41</v>
      </c>
      <c r="I4">
        <f t="shared" ref="I4:I53" si="1">C4-D4</f>
        <v>-5.0900000000000034</v>
      </c>
      <c r="J4" s="2">
        <f t="shared" ref="J4:J53" si="2">E4-F4</f>
        <v>-11.462000000000046</v>
      </c>
      <c r="M4">
        <f t="shared" ref="M4:M53" si="3">B4</f>
        <v>41</v>
      </c>
      <c r="N4" s="1">
        <f t="shared" ref="N4:O53" si="4">(I4-MIN(I$3:I$146))/(MAX(I$3:I$146)-MIN(I$3:I$146))</f>
        <v>0.22975810464735211</v>
      </c>
      <c r="O4" s="2">
        <f t="shared" si="4"/>
        <v>0.61745427090840299</v>
      </c>
    </row>
    <row r="5" spans="1:15" x14ac:dyDescent="0.75">
      <c r="B5">
        <v>42</v>
      </c>
      <c r="C5" s="1">
        <v>222.887</v>
      </c>
      <c r="D5" s="1">
        <v>232.15299999999999</v>
      </c>
      <c r="E5" s="2">
        <v>317.62900000000002</v>
      </c>
      <c r="F5" s="2">
        <v>339.40300000000002</v>
      </c>
      <c r="H5">
        <f t="shared" si="0"/>
        <v>42</v>
      </c>
      <c r="I5">
        <f t="shared" si="1"/>
        <v>-9.2659999999999911</v>
      </c>
      <c r="J5" s="2">
        <f t="shared" si="2"/>
        <v>-21.774000000000001</v>
      </c>
      <c r="M5">
        <f t="shared" si="3"/>
        <v>42</v>
      </c>
      <c r="N5" s="1">
        <f t="shared" si="4"/>
        <v>0.17907295699773029</v>
      </c>
      <c r="O5" s="2">
        <f t="shared" si="4"/>
        <v>0.26356429527437469</v>
      </c>
    </row>
    <row r="6" spans="1:15" x14ac:dyDescent="0.75">
      <c r="B6">
        <v>43</v>
      </c>
      <c r="C6" s="1">
        <v>233.185</v>
      </c>
      <c r="D6" s="1">
        <v>240.81800000000001</v>
      </c>
      <c r="E6" s="2">
        <v>320.363</v>
      </c>
      <c r="F6" s="2">
        <v>337.90899999999999</v>
      </c>
      <c r="H6">
        <f t="shared" si="0"/>
        <v>43</v>
      </c>
      <c r="I6">
        <f t="shared" si="1"/>
        <v>-7.6330000000000098</v>
      </c>
      <c r="J6" s="2">
        <f t="shared" si="2"/>
        <v>-17.545999999999992</v>
      </c>
      <c r="M6">
        <f t="shared" si="3"/>
        <v>43</v>
      </c>
      <c r="N6" s="1">
        <f t="shared" si="4"/>
        <v>0.19889308298236433</v>
      </c>
      <c r="O6" s="2">
        <f t="shared" si="4"/>
        <v>0.40866193074573637</v>
      </c>
    </row>
    <row r="7" spans="1:15" x14ac:dyDescent="0.75">
      <c r="B7">
        <v>44</v>
      </c>
      <c r="C7" s="1">
        <v>220.911</v>
      </c>
      <c r="D7" s="1">
        <v>234.756</v>
      </c>
      <c r="E7" s="2">
        <v>303.702</v>
      </c>
      <c r="F7" s="2">
        <v>325.20999999999998</v>
      </c>
      <c r="H7">
        <f t="shared" si="0"/>
        <v>44</v>
      </c>
      <c r="I7">
        <f t="shared" si="1"/>
        <v>-13.844999999999999</v>
      </c>
      <c r="J7" s="2">
        <f t="shared" si="2"/>
        <v>-21.507999999999981</v>
      </c>
      <c r="M7">
        <f t="shared" si="3"/>
        <v>44</v>
      </c>
      <c r="N7" s="1">
        <f t="shared" si="4"/>
        <v>0.12349649840395174</v>
      </c>
      <c r="O7" s="2">
        <f t="shared" si="4"/>
        <v>0.27269295445965969</v>
      </c>
    </row>
    <row r="8" spans="1:15" x14ac:dyDescent="0.75">
      <c r="B8">
        <v>45</v>
      </c>
      <c r="C8" s="1">
        <v>215.49199999999999</v>
      </c>
      <c r="D8" s="1">
        <v>229.04499999999999</v>
      </c>
      <c r="E8" s="2">
        <v>296.37099999999998</v>
      </c>
      <c r="F8" s="2">
        <v>313.18799999999999</v>
      </c>
      <c r="H8">
        <f t="shared" si="0"/>
        <v>45</v>
      </c>
      <c r="I8">
        <f t="shared" si="1"/>
        <v>-13.552999999999997</v>
      </c>
      <c r="J8" s="2">
        <f t="shared" si="2"/>
        <v>-16.817000000000007</v>
      </c>
      <c r="M8">
        <f t="shared" si="3"/>
        <v>45</v>
      </c>
      <c r="N8" s="1">
        <f t="shared" si="4"/>
        <v>0.12704057482006517</v>
      </c>
      <c r="O8" s="2">
        <f t="shared" si="4"/>
        <v>0.43367994783623309</v>
      </c>
    </row>
    <row r="9" spans="1:15" x14ac:dyDescent="0.75">
      <c r="B9">
        <v>46</v>
      </c>
      <c r="C9" s="1">
        <v>213.79</v>
      </c>
      <c r="D9" s="1">
        <v>228.727</v>
      </c>
      <c r="E9" s="2">
        <v>292.798</v>
      </c>
      <c r="F9" s="2">
        <v>310.79000000000002</v>
      </c>
      <c r="H9">
        <f t="shared" si="0"/>
        <v>46</v>
      </c>
      <c r="I9">
        <f t="shared" si="1"/>
        <v>-14.937000000000012</v>
      </c>
      <c r="J9" s="2">
        <f t="shared" si="2"/>
        <v>-17.992000000000019</v>
      </c>
      <c r="M9">
        <f t="shared" si="3"/>
        <v>46</v>
      </c>
      <c r="N9" s="1">
        <f t="shared" si="4"/>
        <v>0.11024262358752746</v>
      </c>
      <c r="O9" s="2">
        <f t="shared" si="4"/>
        <v>0.39335598338995797</v>
      </c>
    </row>
    <row r="10" spans="1:15" x14ac:dyDescent="0.75">
      <c r="B10">
        <v>47</v>
      </c>
      <c r="C10" s="1">
        <v>223.98500000000001</v>
      </c>
      <c r="D10" s="1">
        <v>227.75</v>
      </c>
      <c r="E10" s="2">
        <v>295.91699999999997</v>
      </c>
      <c r="F10" s="2">
        <v>309.94600000000003</v>
      </c>
      <c r="H10">
        <f t="shared" si="0"/>
        <v>47</v>
      </c>
      <c r="I10">
        <f t="shared" si="1"/>
        <v>-3.7649999999999864</v>
      </c>
      <c r="J10" s="2">
        <f t="shared" si="2"/>
        <v>-14.029000000000053</v>
      </c>
      <c r="M10">
        <f t="shared" si="3"/>
        <v>47</v>
      </c>
      <c r="N10" s="1">
        <f t="shared" si="4"/>
        <v>0.24583995824786695</v>
      </c>
      <c r="O10" s="2">
        <f t="shared" si="4"/>
        <v>0.52935927794364768</v>
      </c>
    </row>
    <row r="11" spans="1:15" x14ac:dyDescent="0.75">
      <c r="B11">
        <v>48</v>
      </c>
      <c r="C11" s="1">
        <v>221.917</v>
      </c>
      <c r="D11" s="1">
        <v>234.84800000000001</v>
      </c>
      <c r="E11" s="2">
        <v>291.15899999999999</v>
      </c>
      <c r="F11" s="2">
        <v>305.26100000000002</v>
      </c>
      <c r="H11">
        <f t="shared" si="0"/>
        <v>48</v>
      </c>
      <c r="I11">
        <f t="shared" si="1"/>
        <v>-12.931000000000012</v>
      </c>
      <c r="J11" s="2">
        <f t="shared" si="2"/>
        <v>-14.102000000000032</v>
      </c>
      <c r="M11">
        <f t="shared" si="3"/>
        <v>48</v>
      </c>
      <c r="N11" s="1">
        <f t="shared" si="4"/>
        <v>0.13458994307630659</v>
      </c>
      <c r="O11" s="2">
        <f t="shared" si="4"/>
        <v>0.52685404440783723</v>
      </c>
    </row>
    <row r="12" spans="1:15" x14ac:dyDescent="0.75">
      <c r="B12">
        <v>49</v>
      </c>
      <c r="C12" s="1">
        <v>211.87899999999999</v>
      </c>
      <c r="D12" s="1">
        <v>226.35300000000001</v>
      </c>
      <c r="E12" s="2">
        <v>282.35599999999999</v>
      </c>
      <c r="F12" s="2">
        <v>299.70100000000002</v>
      </c>
      <c r="H12">
        <f t="shared" si="0"/>
        <v>49</v>
      </c>
      <c r="I12">
        <f t="shared" si="1"/>
        <v>-14.474000000000018</v>
      </c>
      <c r="J12" s="2">
        <f t="shared" si="2"/>
        <v>-17.345000000000027</v>
      </c>
      <c r="M12">
        <f t="shared" si="3"/>
        <v>49</v>
      </c>
      <c r="N12" s="1">
        <f t="shared" si="4"/>
        <v>0.1158621694117072</v>
      </c>
      <c r="O12" s="2">
        <f t="shared" si="4"/>
        <v>0.41555990253611919</v>
      </c>
    </row>
    <row r="13" spans="1:15" x14ac:dyDescent="0.75">
      <c r="B13">
        <v>50</v>
      </c>
      <c r="C13" s="1">
        <v>216.98500000000001</v>
      </c>
      <c r="D13" s="1">
        <v>228.66800000000001</v>
      </c>
      <c r="E13" s="2">
        <v>283.95499999999998</v>
      </c>
      <c r="F13" s="2">
        <v>306.20100000000002</v>
      </c>
      <c r="H13">
        <f t="shared" si="0"/>
        <v>50</v>
      </c>
      <c r="I13">
        <f t="shared" si="1"/>
        <v>-11.682999999999993</v>
      </c>
      <c r="J13" s="2">
        <f t="shared" si="2"/>
        <v>-22.246000000000038</v>
      </c>
      <c r="M13">
        <f t="shared" si="3"/>
        <v>50</v>
      </c>
      <c r="N13" s="1">
        <f t="shared" si="4"/>
        <v>0.14973722858079153</v>
      </c>
      <c r="O13" s="2">
        <f t="shared" si="4"/>
        <v>0.24736607296063584</v>
      </c>
    </row>
    <row r="14" spans="1:15" x14ac:dyDescent="0.75">
      <c r="B14">
        <v>51</v>
      </c>
      <c r="C14" s="1">
        <v>229.29499999999999</v>
      </c>
      <c r="D14" s="1">
        <v>237.429</v>
      </c>
      <c r="E14" s="2">
        <v>286.42399999999998</v>
      </c>
      <c r="F14" s="2">
        <v>310.58699999999999</v>
      </c>
      <c r="H14">
        <f t="shared" si="0"/>
        <v>51</v>
      </c>
      <c r="I14">
        <f t="shared" si="1"/>
        <v>-8.1340000000000146</v>
      </c>
      <c r="J14" s="2">
        <f t="shared" si="2"/>
        <v>-24.163000000000011</v>
      </c>
      <c r="M14">
        <f t="shared" si="3"/>
        <v>51</v>
      </c>
      <c r="N14" s="1">
        <f t="shared" si="4"/>
        <v>0.19281232173416968</v>
      </c>
      <c r="O14" s="2">
        <f t="shared" si="4"/>
        <v>0.18157795394488468</v>
      </c>
    </row>
    <row r="15" spans="1:15" x14ac:dyDescent="0.75">
      <c r="B15">
        <v>52</v>
      </c>
      <c r="C15" s="1">
        <v>233.167</v>
      </c>
      <c r="D15" s="1">
        <v>231.34800000000001</v>
      </c>
      <c r="E15" s="2">
        <v>301.14400000000001</v>
      </c>
      <c r="F15" s="2">
        <v>316.42899999999997</v>
      </c>
      <c r="H15">
        <f t="shared" si="0"/>
        <v>52</v>
      </c>
      <c r="I15">
        <f t="shared" si="1"/>
        <v>1.8189999999999884</v>
      </c>
      <c r="J15" s="2">
        <f t="shared" si="2"/>
        <v>-15.284999999999968</v>
      </c>
      <c r="M15">
        <f t="shared" si="3"/>
        <v>52</v>
      </c>
      <c r="N15" s="1">
        <f t="shared" si="4"/>
        <v>0.31361435108203545</v>
      </c>
      <c r="O15" s="2">
        <f t="shared" si="4"/>
        <v>0.48625553382065395</v>
      </c>
    </row>
    <row r="16" spans="1:15" x14ac:dyDescent="0.75">
      <c r="B16">
        <v>53</v>
      </c>
      <c r="C16" s="1">
        <v>238.09800000000001</v>
      </c>
      <c r="D16" s="1">
        <v>237.85900000000001</v>
      </c>
      <c r="E16" s="2">
        <v>295.24200000000002</v>
      </c>
      <c r="F16" s="2">
        <v>313.20100000000002</v>
      </c>
      <c r="H16">
        <f t="shared" si="0"/>
        <v>53</v>
      </c>
      <c r="I16">
        <f t="shared" si="1"/>
        <v>0.23900000000000432</v>
      </c>
      <c r="J16" s="2">
        <f t="shared" si="2"/>
        <v>-17.959000000000003</v>
      </c>
      <c r="M16">
        <f t="shared" si="3"/>
        <v>53</v>
      </c>
      <c r="N16" s="1">
        <f t="shared" si="4"/>
        <v>0.29443749924142198</v>
      </c>
      <c r="O16" s="2">
        <f t="shared" si="4"/>
        <v>0.39448848622121557</v>
      </c>
    </row>
    <row r="17" spans="2:15" x14ac:dyDescent="0.75">
      <c r="B17">
        <v>54</v>
      </c>
      <c r="C17" s="1">
        <v>238.04</v>
      </c>
      <c r="D17" s="1">
        <v>239.80099999999999</v>
      </c>
      <c r="E17" s="2">
        <v>291.44400000000002</v>
      </c>
      <c r="F17" s="2">
        <v>320.89800000000002</v>
      </c>
      <c r="H17">
        <f t="shared" si="0"/>
        <v>54</v>
      </c>
      <c r="I17">
        <f t="shared" si="1"/>
        <v>-1.7609999999999957</v>
      </c>
      <c r="J17" s="2">
        <f t="shared" si="2"/>
        <v>-29.454000000000008</v>
      </c>
      <c r="M17">
        <f t="shared" si="3"/>
        <v>54</v>
      </c>
      <c r="N17" s="1">
        <f t="shared" si="4"/>
        <v>0.27016300324064518</v>
      </c>
      <c r="O17" s="2">
        <f t="shared" si="4"/>
        <v>0</v>
      </c>
    </row>
    <row r="18" spans="2:15" x14ac:dyDescent="0.75">
      <c r="B18">
        <v>55</v>
      </c>
      <c r="C18" s="1">
        <v>240.51599999999999</v>
      </c>
      <c r="D18" s="1">
        <v>240.017</v>
      </c>
      <c r="E18" s="2">
        <v>285.75</v>
      </c>
      <c r="F18" s="2">
        <v>311.13600000000002</v>
      </c>
      <c r="H18">
        <f t="shared" si="0"/>
        <v>55</v>
      </c>
      <c r="I18">
        <f t="shared" si="1"/>
        <v>0.49899999999999523</v>
      </c>
      <c r="J18" s="2">
        <f t="shared" si="2"/>
        <v>-25.386000000000024</v>
      </c>
      <c r="M18">
        <f t="shared" si="3"/>
        <v>55</v>
      </c>
      <c r="N18" s="1">
        <f t="shared" si="4"/>
        <v>0.29759318372152282</v>
      </c>
      <c r="O18" s="2">
        <f t="shared" si="4"/>
        <v>0.13960671265314467</v>
      </c>
    </row>
    <row r="19" spans="2:15" x14ac:dyDescent="0.75">
      <c r="B19">
        <v>56</v>
      </c>
      <c r="C19" s="1">
        <v>242.35599999999999</v>
      </c>
      <c r="D19" s="1">
        <v>239.73400000000001</v>
      </c>
      <c r="E19" s="2">
        <v>292.86399999999998</v>
      </c>
      <c r="F19" s="2">
        <v>310.88600000000002</v>
      </c>
      <c r="H19">
        <f t="shared" si="0"/>
        <v>56</v>
      </c>
      <c r="I19">
        <f t="shared" si="1"/>
        <v>2.6219999999999857</v>
      </c>
      <c r="J19" s="2">
        <f t="shared" si="2"/>
        <v>-18.022000000000048</v>
      </c>
      <c r="M19">
        <f t="shared" si="3"/>
        <v>56</v>
      </c>
      <c r="N19" s="1">
        <f t="shared" si="4"/>
        <v>0.32336056122634727</v>
      </c>
      <c r="O19" s="2">
        <f t="shared" si="4"/>
        <v>0.39232643536154144</v>
      </c>
    </row>
    <row r="20" spans="2:15" x14ac:dyDescent="0.75">
      <c r="B20">
        <v>57</v>
      </c>
      <c r="C20" s="1">
        <v>245.78800000000001</v>
      </c>
      <c r="D20" s="1">
        <v>239.01599999999999</v>
      </c>
      <c r="E20" s="2">
        <v>289.97000000000003</v>
      </c>
      <c r="F20" s="2">
        <v>313.79300000000001</v>
      </c>
      <c r="H20">
        <f t="shared" si="0"/>
        <v>57</v>
      </c>
      <c r="I20">
        <f t="shared" si="1"/>
        <v>6.7720000000000198</v>
      </c>
      <c r="J20" s="2">
        <f t="shared" si="2"/>
        <v>-23.822999999999979</v>
      </c>
      <c r="M20">
        <f t="shared" si="3"/>
        <v>57</v>
      </c>
      <c r="N20" s="1">
        <f t="shared" si="4"/>
        <v>0.37373014042795955</v>
      </c>
      <c r="O20" s="2">
        <f t="shared" si="4"/>
        <v>0.19324616493359506</v>
      </c>
    </row>
    <row r="21" spans="2:15" x14ac:dyDescent="0.75">
      <c r="B21">
        <v>58</v>
      </c>
      <c r="C21" s="1">
        <v>260.22000000000003</v>
      </c>
      <c r="D21" s="1">
        <v>247.23400000000001</v>
      </c>
      <c r="E21" s="2">
        <v>282.84800000000001</v>
      </c>
      <c r="F21" s="2">
        <v>302.54300000000001</v>
      </c>
      <c r="H21">
        <f t="shared" si="0"/>
        <v>58</v>
      </c>
      <c r="I21">
        <f t="shared" si="1"/>
        <v>12.986000000000018</v>
      </c>
      <c r="J21" s="2">
        <f t="shared" si="2"/>
        <v>-19.694999999999993</v>
      </c>
      <c r="M21">
        <f t="shared" si="3"/>
        <v>58</v>
      </c>
      <c r="N21" s="1">
        <f t="shared" si="4"/>
        <v>0.44915099950237303</v>
      </c>
      <c r="O21" s="2">
        <f t="shared" si="4"/>
        <v>0.33491197364357084</v>
      </c>
    </row>
    <row r="22" spans="2:15" x14ac:dyDescent="0.75">
      <c r="B22">
        <v>59</v>
      </c>
      <c r="C22" s="1">
        <v>276.94299999999998</v>
      </c>
      <c r="D22" s="1">
        <v>246.209</v>
      </c>
      <c r="E22" s="2">
        <v>289.3</v>
      </c>
      <c r="F22" s="2">
        <v>302.77</v>
      </c>
      <c r="H22">
        <f t="shared" si="0"/>
        <v>59</v>
      </c>
      <c r="I22">
        <f t="shared" si="1"/>
        <v>30.73399999999998</v>
      </c>
      <c r="J22" s="2">
        <f t="shared" si="2"/>
        <v>-13.46999999999997</v>
      </c>
      <c r="M22">
        <f t="shared" si="3"/>
        <v>59</v>
      </c>
      <c r="N22" s="1">
        <f t="shared" si="4"/>
        <v>0.66456287701326588</v>
      </c>
      <c r="O22" s="2">
        <f t="shared" si="4"/>
        <v>0.54854318953979309</v>
      </c>
    </row>
    <row r="23" spans="2:15" x14ac:dyDescent="0.75">
      <c r="B23">
        <v>60</v>
      </c>
      <c r="C23" s="1">
        <v>269.49299999999999</v>
      </c>
      <c r="D23" s="1">
        <v>247.59399999999999</v>
      </c>
      <c r="E23" s="2">
        <v>292.29399999999998</v>
      </c>
      <c r="F23" s="2">
        <v>301.42700000000002</v>
      </c>
      <c r="H23">
        <f t="shared" si="0"/>
        <v>60</v>
      </c>
      <c r="I23">
        <f t="shared" si="1"/>
        <v>21.899000000000001</v>
      </c>
      <c r="J23" s="2">
        <f t="shared" si="2"/>
        <v>-9.1330000000000382</v>
      </c>
      <c r="M23">
        <f t="shared" si="3"/>
        <v>60</v>
      </c>
      <c r="N23" s="1">
        <f t="shared" si="4"/>
        <v>0.55733029092983466</v>
      </c>
      <c r="O23" s="2">
        <f t="shared" si="4"/>
        <v>0.69738151618106192</v>
      </c>
    </row>
    <row r="24" spans="2:15" x14ac:dyDescent="0.75">
      <c r="B24">
        <v>61</v>
      </c>
      <c r="C24" s="1">
        <v>265.91399999999999</v>
      </c>
      <c r="D24" s="1">
        <v>240.398</v>
      </c>
      <c r="E24" s="2">
        <v>283.471</v>
      </c>
      <c r="F24" s="2">
        <v>288.72399999999999</v>
      </c>
      <c r="H24">
        <f t="shared" si="0"/>
        <v>61</v>
      </c>
      <c r="I24">
        <f t="shared" si="1"/>
        <v>25.515999999999991</v>
      </c>
      <c r="J24" s="2">
        <f t="shared" si="2"/>
        <v>-5.2529999999999859</v>
      </c>
      <c r="M24">
        <f t="shared" si="3"/>
        <v>61</v>
      </c>
      <c r="N24" s="1">
        <f t="shared" si="4"/>
        <v>0.60123071694723929</v>
      </c>
      <c r="O24" s="2">
        <f t="shared" si="4"/>
        <v>0.83053639452280492</v>
      </c>
    </row>
    <row r="25" spans="2:15" x14ac:dyDescent="0.75">
      <c r="B25">
        <v>62</v>
      </c>
      <c r="C25" s="1">
        <v>260.40699999999998</v>
      </c>
      <c r="D25" s="1">
        <v>242.11699999999999</v>
      </c>
      <c r="E25" s="2">
        <v>277.85000000000002</v>
      </c>
      <c r="F25" s="2">
        <v>287.54599999999999</v>
      </c>
      <c r="H25">
        <f t="shared" si="0"/>
        <v>62</v>
      </c>
      <c r="I25">
        <f t="shared" si="1"/>
        <v>18.289999999999992</v>
      </c>
      <c r="J25" s="2">
        <f t="shared" si="2"/>
        <v>-9.6959999999999695</v>
      </c>
      <c r="M25">
        <f t="shared" si="3"/>
        <v>62</v>
      </c>
      <c r="N25" s="1">
        <f t="shared" si="4"/>
        <v>0.51352696289643274</v>
      </c>
      <c r="O25" s="2">
        <f t="shared" si="4"/>
        <v>0.67806033151446621</v>
      </c>
    </row>
    <row r="26" spans="2:15" x14ac:dyDescent="0.75">
      <c r="B26">
        <v>63</v>
      </c>
      <c r="C26" s="1">
        <v>266.8</v>
      </c>
      <c r="D26" s="1">
        <v>233.53100000000001</v>
      </c>
      <c r="E26" s="2">
        <v>279.24299999999999</v>
      </c>
      <c r="F26" s="2">
        <v>285.214</v>
      </c>
      <c r="H26">
        <f t="shared" si="0"/>
        <v>63</v>
      </c>
      <c r="I26">
        <f t="shared" si="1"/>
        <v>33.269000000000005</v>
      </c>
      <c r="J26" s="2">
        <f t="shared" si="2"/>
        <v>-5.9710000000000036</v>
      </c>
      <c r="M26">
        <f t="shared" si="3"/>
        <v>63</v>
      </c>
      <c r="N26" s="1">
        <f t="shared" si="4"/>
        <v>0.69533080069425079</v>
      </c>
      <c r="O26" s="2">
        <f t="shared" si="4"/>
        <v>0.80589587837605947</v>
      </c>
    </row>
    <row r="27" spans="2:15" x14ac:dyDescent="0.75">
      <c r="B27">
        <v>64</v>
      </c>
      <c r="C27" s="1">
        <v>269.74299999999999</v>
      </c>
      <c r="D27" s="1">
        <v>240.68899999999999</v>
      </c>
      <c r="E27" s="2">
        <v>274.60000000000002</v>
      </c>
      <c r="F27" s="2">
        <v>287.43400000000003</v>
      </c>
      <c r="H27">
        <f t="shared" si="0"/>
        <v>64</v>
      </c>
      <c r="I27">
        <f t="shared" si="1"/>
        <v>29.054000000000002</v>
      </c>
      <c r="J27" s="2">
        <f t="shared" si="2"/>
        <v>-12.834000000000003</v>
      </c>
      <c r="M27">
        <f t="shared" si="3"/>
        <v>64</v>
      </c>
      <c r="N27" s="1">
        <f t="shared" si="4"/>
        <v>0.64417230037261364</v>
      </c>
      <c r="O27" s="2">
        <f t="shared" si="4"/>
        <v>0.57036960774220113</v>
      </c>
    </row>
    <row r="28" spans="2:15" x14ac:dyDescent="0.75">
      <c r="B28">
        <v>65</v>
      </c>
      <c r="C28" s="1">
        <v>285.33600000000001</v>
      </c>
      <c r="D28" s="1">
        <v>243.69900000000001</v>
      </c>
      <c r="E28" s="2">
        <v>273.32100000000003</v>
      </c>
      <c r="F28" s="2">
        <v>281.17899999999997</v>
      </c>
      <c r="H28">
        <f t="shared" si="0"/>
        <v>65</v>
      </c>
      <c r="I28">
        <f t="shared" si="1"/>
        <v>41.637</v>
      </c>
      <c r="J28" s="2">
        <f t="shared" si="2"/>
        <v>-7.8579999999999472</v>
      </c>
      <c r="M28">
        <f t="shared" si="3"/>
        <v>65</v>
      </c>
      <c r="N28" s="1">
        <f t="shared" si="4"/>
        <v>0.79689529196150077</v>
      </c>
      <c r="O28" s="2">
        <f t="shared" si="4"/>
        <v>0.74113730738872485</v>
      </c>
    </row>
    <row r="29" spans="2:15" x14ac:dyDescent="0.75">
      <c r="B29">
        <v>66</v>
      </c>
      <c r="C29" s="1">
        <v>293.43799999999999</v>
      </c>
      <c r="D29" s="1">
        <v>243.36</v>
      </c>
      <c r="E29" s="2">
        <v>279.32600000000002</v>
      </c>
      <c r="F29" s="2">
        <v>281.20499999999998</v>
      </c>
      <c r="H29">
        <f t="shared" si="0"/>
        <v>66</v>
      </c>
      <c r="I29">
        <f t="shared" si="1"/>
        <v>50.077999999999975</v>
      </c>
      <c r="J29" s="2">
        <f t="shared" si="2"/>
        <v>-1.8789999999999623</v>
      </c>
      <c r="M29">
        <f t="shared" si="3"/>
        <v>66</v>
      </c>
      <c r="N29" s="1">
        <f t="shared" si="4"/>
        <v>0.89934580233277894</v>
      </c>
      <c r="O29" s="2">
        <f t="shared" si="4"/>
        <v>0.94632622945193845</v>
      </c>
    </row>
    <row r="30" spans="2:15" x14ac:dyDescent="0.75">
      <c r="B30">
        <v>67</v>
      </c>
      <c r="C30" s="1">
        <v>282.42599999999999</v>
      </c>
      <c r="D30" s="1">
        <v>232.917</v>
      </c>
      <c r="E30" s="2">
        <v>262.49299999999999</v>
      </c>
      <c r="F30" s="2">
        <v>278.22399999999999</v>
      </c>
      <c r="H30">
        <f t="shared" si="0"/>
        <v>67</v>
      </c>
      <c r="I30">
        <f t="shared" si="1"/>
        <v>49.508999999999986</v>
      </c>
      <c r="J30" s="2">
        <f t="shared" si="2"/>
        <v>-15.730999999999995</v>
      </c>
      <c r="M30">
        <f t="shared" si="3"/>
        <v>67</v>
      </c>
      <c r="N30" s="1">
        <f t="shared" si="4"/>
        <v>0.89243970822055807</v>
      </c>
      <c r="O30" s="2">
        <f t="shared" si="4"/>
        <v>0.47094958646487556</v>
      </c>
    </row>
    <row r="31" spans="2:15" x14ac:dyDescent="0.75">
      <c r="B31">
        <v>68</v>
      </c>
      <c r="C31" s="1">
        <v>288.01499999999999</v>
      </c>
      <c r="D31" s="1">
        <v>237.34899999999999</v>
      </c>
      <c r="E31" s="2">
        <v>277.48500000000001</v>
      </c>
      <c r="F31" s="2">
        <v>287.51600000000002</v>
      </c>
      <c r="H31">
        <f t="shared" si="0"/>
        <v>68</v>
      </c>
      <c r="I31">
        <f t="shared" si="1"/>
        <v>50.665999999999997</v>
      </c>
      <c r="J31" s="2">
        <f t="shared" si="2"/>
        <v>-10.031000000000006</v>
      </c>
      <c r="M31">
        <f t="shared" si="3"/>
        <v>68</v>
      </c>
      <c r="N31" s="1">
        <f t="shared" si="4"/>
        <v>0.9064825041570076</v>
      </c>
      <c r="O31" s="2">
        <f t="shared" si="4"/>
        <v>0.6665637118638249</v>
      </c>
    </row>
    <row r="32" spans="2:15" x14ac:dyDescent="0.75">
      <c r="B32">
        <v>69</v>
      </c>
      <c r="C32" s="1">
        <v>297.97800000000001</v>
      </c>
      <c r="D32" s="1">
        <v>251.245</v>
      </c>
      <c r="E32" s="2">
        <v>274.48500000000001</v>
      </c>
      <c r="F32" s="2">
        <v>283.68200000000002</v>
      </c>
      <c r="H32">
        <f t="shared" si="0"/>
        <v>69</v>
      </c>
      <c r="I32">
        <f t="shared" si="1"/>
        <v>46.733000000000004</v>
      </c>
      <c r="J32" s="2">
        <f t="shared" si="2"/>
        <v>-9.1970000000000027</v>
      </c>
      <c r="M32">
        <f t="shared" si="3"/>
        <v>69</v>
      </c>
      <c r="N32" s="1">
        <f t="shared" si="4"/>
        <v>0.8587467077714801</v>
      </c>
      <c r="O32" s="2">
        <f t="shared" si="4"/>
        <v>0.69518514705377665</v>
      </c>
    </row>
    <row r="33" spans="2:15" x14ac:dyDescent="0.75">
      <c r="B33">
        <v>70</v>
      </c>
      <c r="C33" s="1">
        <v>303.12099999999998</v>
      </c>
      <c r="D33" s="1">
        <v>244.75</v>
      </c>
      <c r="E33" s="2">
        <v>280.00700000000001</v>
      </c>
      <c r="F33" s="2">
        <v>282.85199999999998</v>
      </c>
      <c r="H33">
        <f t="shared" si="0"/>
        <v>70</v>
      </c>
      <c r="I33">
        <f t="shared" si="1"/>
        <v>58.370999999999981</v>
      </c>
      <c r="J33" s="2">
        <f t="shared" si="2"/>
        <v>-2.8449999999999704</v>
      </c>
      <c r="M33">
        <f t="shared" si="3"/>
        <v>70</v>
      </c>
      <c r="N33" s="1">
        <f t="shared" si="4"/>
        <v>1</v>
      </c>
      <c r="O33" s="2">
        <f t="shared" si="4"/>
        <v>0.91317478293695831</v>
      </c>
    </row>
    <row r="34" spans="2:15" x14ac:dyDescent="0.75">
      <c r="B34">
        <v>71</v>
      </c>
      <c r="C34" s="1">
        <v>296.73500000000001</v>
      </c>
      <c r="D34" s="1">
        <v>246.14699999999999</v>
      </c>
      <c r="E34" s="2">
        <v>265.04500000000002</v>
      </c>
      <c r="F34" s="2">
        <v>277.495</v>
      </c>
      <c r="H34">
        <f t="shared" si="0"/>
        <v>71</v>
      </c>
      <c r="I34">
        <f t="shared" si="1"/>
        <v>50.588000000000022</v>
      </c>
      <c r="J34" s="2">
        <f t="shared" si="2"/>
        <v>-12.449999999999989</v>
      </c>
      <c r="M34">
        <f t="shared" si="3"/>
        <v>71</v>
      </c>
      <c r="N34" s="1">
        <f t="shared" si="4"/>
        <v>0.90553579881297763</v>
      </c>
      <c r="O34" s="2">
        <f t="shared" si="4"/>
        <v>0.58354782250592041</v>
      </c>
    </row>
    <row r="35" spans="2:15" x14ac:dyDescent="0.75">
      <c r="B35">
        <v>72</v>
      </c>
      <c r="C35" s="1">
        <v>296.053</v>
      </c>
      <c r="D35" s="1">
        <v>244.41300000000001</v>
      </c>
      <c r="E35" s="2">
        <v>283.49200000000002</v>
      </c>
      <c r="F35" s="2">
        <v>294.5</v>
      </c>
      <c r="H35">
        <f t="shared" si="0"/>
        <v>72</v>
      </c>
      <c r="I35">
        <f t="shared" si="1"/>
        <v>51.639999999999986</v>
      </c>
      <c r="J35" s="2">
        <f t="shared" si="2"/>
        <v>-11.007999999999981</v>
      </c>
      <c r="M35">
        <f t="shared" si="3"/>
        <v>72</v>
      </c>
      <c r="N35" s="1">
        <f t="shared" si="4"/>
        <v>0.91830418370938571</v>
      </c>
      <c r="O35" s="2">
        <f t="shared" si="4"/>
        <v>0.63303476440509354</v>
      </c>
    </row>
    <row r="36" spans="2:15" x14ac:dyDescent="0.75">
      <c r="B36">
        <v>73</v>
      </c>
      <c r="C36" s="1">
        <v>299.51600000000002</v>
      </c>
      <c r="D36" s="1">
        <v>251.989</v>
      </c>
      <c r="E36" s="2">
        <v>277.51600000000002</v>
      </c>
      <c r="F36" s="2">
        <v>289.46100000000001</v>
      </c>
      <c r="H36">
        <f t="shared" si="0"/>
        <v>73</v>
      </c>
      <c r="I36">
        <f t="shared" si="1"/>
        <v>47.527000000000015</v>
      </c>
      <c r="J36" s="2">
        <f t="shared" si="2"/>
        <v>-11.944999999999993</v>
      </c>
      <c r="M36">
        <f t="shared" si="3"/>
        <v>73</v>
      </c>
      <c r="N36" s="1">
        <f t="shared" si="4"/>
        <v>0.86838368268378863</v>
      </c>
      <c r="O36" s="2">
        <f t="shared" si="4"/>
        <v>0.60087854765091486</v>
      </c>
    </row>
    <row r="37" spans="2:15" x14ac:dyDescent="0.75">
      <c r="B37">
        <v>74</v>
      </c>
      <c r="C37" s="1">
        <v>297.68799999999999</v>
      </c>
      <c r="D37" s="1">
        <v>255.03299999999999</v>
      </c>
      <c r="E37" s="2">
        <v>281.89800000000002</v>
      </c>
      <c r="F37" s="2">
        <v>295.02800000000002</v>
      </c>
      <c r="H37">
        <f t="shared" si="0"/>
        <v>74</v>
      </c>
      <c r="I37">
        <f t="shared" si="1"/>
        <v>42.655000000000001</v>
      </c>
      <c r="J37" s="2">
        <f t="shared" si="2"/>
        <v>-13.129999999999995</v>
      </c>
      <c r="M37">
        <f t="shared" si="3"/>
        <v>74</v>
      </c>
      <c r="N37" s="1">
        <f t="shared" si="4"/>
        <v>0.8092510104258962</v>
      </c>
      <c r="O37" s="2">
        <f t="shared" si="4"/>
        <v>0.5602114005285016</v>
      </c>
    </row>
    <row r="38" spans="2:15" x14ac:dyDescent="0.75">
      <c r="B38">
        <v>75</v>
      </c>
      <c r="C38" s="1">
        <v>286.75</v>
      </c>
      <c r="D38" s="1">
        <v>247.261</v>
      </c>
      <c r="E38" s="2">
        <v>282.67399999999998</v>
      </c>
      <c r="F38" s="2">
        <v>292.33199999999999</v>
      </c>
      <c r="H38">
        <f t="shared" si="0"/>
        <v>75</v>
      </c>
      <c r="I38">
        <f t="shared" si="1"/>
        <v>39.489000000000004</v>
      </c>
      <c r="J38" s="2">
        <f t="shared" si="2"/>
        <v>-9.6580000000000155</v>
      </c>
      <c r="M38">
        <f t="shared" si="3"/>
        <v>75</v>
      </c>
      <c r="N38" s="1">
        <f t="shared" si="4"/>
        <v>0.77082448325666653</v>
      </c>
      <c r="O38" s="2">
        <f t="shared" si="4"/>
        <v>0.67936442568379096</v>
      </c>
    </row>
    <row r="39" spans="2:15" x14ac:dyDescent="0.75">
      <c r="B39">
        <v>76</v>
      </c>
      <c r="C39" s="1">
        <v>288.02999999999997</v>
      </c>
      <c r="D39" s="1">
        <v>246.45699999999999</v>
      </c>
      <c r="E39" s="2">
        <v>264.40199999999999</v>
      </c>
      <c r="F39" s="2">
        <v>271.05399999999997</v>
      </c>
      <c r="H39">
        <f t="shared" si="0"/>
        <v>76</v>
      </c>
      <c r="I39">
        <f t="shared" si="1"/>
        <v>41.572999999999979</v>
      </c>
      <c r="J39" s="2">
        <f t="shared" si="2"/>
        <v>-6.6519999999999868</v>
      </c>
      <c r="M39">
        <f t="shared" si="3"/>
        <v>76</v>
      </c>
      <c r="N39" s="1">
        <f t="shared" si="4"/>
        <v>0.79611850808947571</v>
      </c>
      <c r="O39" s="2">
        <f t="shared" si="4"/>
        <v>0.78252513813102764</v>
      </c>
    </row>
    <row r="40" spans="2:15" x14ac:dyDescent="0.75">
      <c r="B40">
        <v>77</v>
      </c>
      <c r="C40" s="1">
        <v>279.50799999999998</v>
      </c>
      <c r="D40" s="1">
        <v>241.81</v>
      </c>
      <c r="E40" s="2">
        <v>264.62900000000002</v>
      </c>
      <c r="F40" s="2">
        <v>271.27199999999999</v>
      </c>
      <c r="H40">
        <f t="shared" si="0"/>
        <v>77</v>
      </c>
      <c r="I40">
        <f t="shared" si="1"/>
        <v>37.697999999999979</v>
      </c>
      <c r="J40" s="2">
        <f t="shared" si="2"/>
        <v>-6.6429999999999723</v>
      </c>
      <c r="M40">
        <f t="shared" si="3"/>
        <v>77</v>
      </c>
      <c r="N40" s="1">
        <f t="shared" si="4"/>
        <v>0.74908667208797064</v>
      </c>
      <c r="O40" s="2">
        <f t="shared" si="4"/>
        <v>0.78283400253955271</v>
      </c>
    </row>
    <row r="41" spans="2:15" x14ac:dyDescent="0.75">
      <c r="B41">
        <v>78</v>
      </c>
      <c r="C41" s="1">
        <v>279.548</v>
      </c>
      <c r="D41" s="1">
        <v>248.55699999999999</v>
      </c>
      <c r="E41" s="2">
        <v>269.29000000000002</v>
      </c>
      <c r="F41" s="2">
        <v>277.29500000000002</v>
      </c>
      <c r="H41">
        <f t="shared" si="0"/>
        <v>78</v>
      </c>
      <c r="I41">
        <f t="shared" si="1"/>
        <v>30.991000000000014</v>
      </c>
      <c r="J41" s="2">
        <f t="shared" si="2"/>
        <v>-8.0049999999999955</v>
      </c>
      <c r="M41">
        <f t="shared" si="3"/>
        <v>78</v>
      </c>
      <c r="N41" s="1">
        <f t="shared" si="4"/>
        <v>0.66768214974936613</v>
      </c>
      <c r="O41" s="2">
        <f t="shared" si="4"/>
        <v>0.73609252204948716</v>
      </c>
    </row>
    <row r="42" spans="2:15" x14ac:dyDescent="0.75">
      <c r="B42">
        <v>79</v>
      </c>
      <c r="C42" s="1">
        <v>279.06700000000001</v>
      </c>
      <c r="D42" s="1">
        <v>243.17599999999999</v>
      </c>
      <c r="E42" s="2">
        <v>267.358</v>
      </c>
      <c r="F42" s="2">
        <v>278.25599999999997</v>
      </c>
      <c r="H42">
        <f t="shared" si="0"/>
        <v>79</v>
      </c>
      <c r="I42">
        <f t="shared" si="1"/>
        <v>35.89100000000002</v>
      </c>
      <c r="J42" s="2">
        <f t="shared" si="2"/>
        <v>-10.897999999999968</v>
      </c>
      <c r="M42">
        <f t="shared" si="3"/>
        <v>79</v>
      </c>
      <c r="N42" s="1">
        <f t="shared" si="4"/>
        <v>0.72715466495126935</v>
      </c>
      <c r="O42" s="2">
        <f t="shared" si="4"/>
        <v>0.63680977384261761</v>
      </c>
    </row>
    <row r="43" spans="2:15" x14ac:dyDescent="0.75">
      <c r="B43">
        <v>80</v>
      </c>
      <c r="C43" s="1">
        <v>289.70999999999998</v>
      </c>
      <c r="D43" s="1">
        <v>251.92</v>
      </c>
      <c r="E43" s="2">
        <v>271.83100000000002</v>
      </c>
      <c r="F43" s="2">
        <v>277.78399999999999</v>
      </c>
      <c r="H43">
        <f t="shared" si="0"/>
        <v>80</v>
      </c>
      <c r="I43">
        <f t="shared" si="1"/>
        <v>37.789999999999992</v>
      </c>
      <c r="J43" s="2">
        <f t="shared" si="2"/>
        <v>-5.9529999999999745</v>
      </c>
      <c r="M43">
        <f t="shared" si="3"/>
        <v>80</v>
      </c>
      <c r="N43" s="1">
        <f t="shared" si="4"/>
        <v>0.7502032989040065</v>
      </c>
      <c r="O43" s="2">
        <f t="shared" si="4"/>
        <v>0.80651360719310972</v>
      </c>
    </row>
    <row r="44" spans="2:15" x14ac:dyDescent="0.75">
      <c r="B44">
        <v>81</v>
      </c>
      <c r="C44" s="1">
        <v>279.815</v>
      </c>
      <c r="D44" s="1">
        <v>242.20599999999999</v>
      </c>
      <c r="E44" s="2">
        <v>275.339</v>
      </c>
      <c r="F44" s="2">
        <v>283.36099999999999</v>
      </c>
      <c r="H44">
        <f t="shared" si="0"/>
        <v>81</v>
      </c>
      <c r="I44">
        <f t="shared" si="1"/>
        <v>37.609000000000009</v>
      </c>
      <c r="J44" s="2">
        <f t="shared" si="2"/>
        <v>-8.0219999999999914</v>
      </c>
      <c r="M44">
        <f t="shared" si="3"/>
        <v>81</v>
      </c>
      <c r="N44" s="1">
        <f t="shared" si="4"/>
        <v>0.74800645701593638</v>
      </c>
      <c r="O44" s="2">
        <f t="shared" si="4"/>
        <v>0.73550911150005183</v>
      </c>
    </row>
    <row r="45" spans="2:15" x14ac:dyDescent="0.75">
      <c r="B45">
        <v>82</v>
      </c>
      <c r="C45" s="1">
        <v>297.202</v>
      </c>
      <c r="D45" s="1">
        <v>245.06700000000001</v>
      </c>
      <c r="E45" s="2">
        <v>279.774</v>
      </c>
      <c r="F45" s="2">
        <v>284.18900000000002</v>
      </c>
      <c r="H45">
        <f t="shared" si="0"/>
        <v>82</v>
      </c>
      <c r="I45">
        <f t="shared" si="1"/>
        <v>52.134999999999991</v>
      </c>
      <c r="J45" s="2">
        <f t="shared" si="2"/>
        <v>-4.4150000000000205</v>
      </c>
      <c r="M45">
        <f t="shared" si="3"/>
        <v>82</v>
      </c>
      <c r="N45" s="1">
        <f t="shared" si="4"/>
        <v>0.92431212146957809</v>
      </c>
      <c r="O45" s="2">
        <f t="shared" si="4"/>
        <v>0.85929510278321075</v>
      </c>
    </row>
    <row r="46" spans="2:15" x14ac:dyDescent="0.75">
      <c r="B46">
        <v>83</v>
      </c>
      <c r="C46" s="1">
        <v>292.74099999999999</v>
      </c>
      <c r="D46" s="1">
        <v>252.89599999999999</v>
      </c>
      <c r="E46" s="2">
        <v>277.47199999999998</v>
      </c>
      <c r="F46" s="2">
        <v>282.23200000000003</v>
      </c>
      <c r="H46">
        <f t="shared" si="0"/>
        <v>83</v>
      </c>
      <c r="I46">
        <f t="shared" si="1"/>
        <v>39.844999999999999</v>
      </c>
      <c r="J46" s="2">
        <f t="shared" si="2"/>
        <v>-4.7600000000000477</v>
      </c>
      <c r="M46">
        <f t="shared" si="3"/>
        <v>83</v>
      </c>
      <c r="N46" s="1">
        <f t="shared" si="4"/>
        <v>0.7751453435448048</v>
      </c>
      <c r="O46" s="2">
        <f t="shared" si="4"/>
        <v>0.84745530045643125</v>
      </c>
    </row>
    <row r="47" spans="2:15" x14ac:dyDescent="0.75">
      <c r="B47">
        <v>84</v>
      </c>
      <c r="C47" s="1">
        <v>305.77999999999997</v>
      </c>
      <c r="D47" s="1">
        <v>253.23400000000001</v>
      </c>
      <c r="E47" s="2">
        <v>272.11</v>
      </c>
      <c r="F47" s="2">
        <v>281.58699999999999</v>
      </c>
      <c r="H47">
        <f t="shared" si="0"/>
        <v>84</v>
      </c>
      <c r="I47">
        <f t="shared" si="1"/>
        <v>52.545999999999964</v>
      </c>
      <c r="J47" s="2">
        <f t="shared" si="2"/>
        <v>-9.4769999999999754</v>
      </c>
      <c r="M47">
        <f t="shared" si="3"/>
        <v>84</v>
      </c>
      <c r="N47" s="1">
        <f t="shared" si="4"/>
        <v>0.92930053039773741</v>
      </c>
      <c r="O47" s="2">
        <f t="shared" si="4"/>
        <v>0.68557603212189933</v>
      </c>
    </row>
    <row r="48" spans="2:15" x14ac:dyDescent="0.75">
      <c r="B48">
        <v>85</v>
      </c>
      <c r="C48" s="1">
        <v>299.77100000000002</v>
      </c>
      <c r="D48" s="1">
        <v>261.56400000000002</v>
      </c>
      <c r="E48" s="2">
        <v>279.87200000000001</v>
      </c>
      <c r="F48" s="2">
        <v>283.24799999999999</v>
      </c>
      <c r="H48">
        <f t="shared" si="0"/>
        <v>85</v>
      </c>
      <c r="I48">
        <f t="shared" si="1"/>
        <v>38.206999999999994</v>
      </c>
      <c r="J48" s="2">
        <f t="shared" si="2"/>
        <v>-3.3759999999999764</v>
      </c>
      <c r="M48">
        <f t="shared" si="3"/>
        <v>85</v>
      </c>
      <c r="N48" s="1">
        <f t="shared" si="4"/>
        <v>0.75526453132016846</v>
      </c>
      <c r="O48" s="2">
        <f t="shared" si="4"/>
        <v>0.89495178283400334</v>
      </c>
    </row>
    <row r="49" spans="2:15" x14ac:dyDescent="0.75">
      <c r="B49">
        <v>86</v>
      </c>
      <c r="C49" s="1">
        <v>293.60599999999999</v>
      </c>
      <c r="D49" s="1">
        <v>258.98099999999999</v>
      </c>
      <c r="E49" s="2">
        <v>278.471</v>
      </c>
      <c r="F49" s="2">
        <v>280.5</v>
      </c>
      <c r="H49">
        <f t="shared" si="0"/>
        <v>86</v>
      </c>
      <c r="I49">
        <f t="shared" si="1"/>
        <v>34.625</v>
      </c>
      <c r="J49" s="2">
        <f t="shared" si="2"/>
        <v>-2.0289999999999964</v>
      </c>
      <c r="M49">
        <f t="shared" si="3"/>
        <v>86</v>
      </c>
      <c r="N49" s="1">
        <f t="shared" si="4"/>
        <v>0.71178890898277736</v>
      </c>
      <c r="O49" s="2">
        <f t="shared" si="4"/>
        <v>0.9411784893098597</v>
      </c>
    </row>
    <row r="50" spans="2:15" x14ac:dyDescent="0.75">
      <c r="B50">
        <v>87</v>
      </c>
      <c r="C50" s="1">
        <v>280.74799999999999</v>
      </c>
      <c r="D50" s="1">
        <v>244.73</v>
      </c>
      <c r="E50" s="2">
        <v>277.68900000000002</v>
      </c>
      <c r="F50" s="2">
        <v>281.19499999999999</v>
      </c>
      <c r="H50">
        <f t="shared" si="0"/>
        <v>87</v>
      </c>
      <c r="I50">
        <f t="shared" si="1"/>
        <v>36.018000000000001</v>
      </c>
      <c r="J50" s="2">
        <f t="shared" si="2"/>
        <v>-3.5059999999999718</v>
      </c>
      <c r="M50">
        <f t="shared" si="3"/>
        <v>87</v>
      </c>
      <c r="N50" s="1">
        <f t="shared" si="4"/>
        <v>0.72869609544731839</v>
      </c>
      <c r="O50" s="2">
        <f t="shared" si="4"/>
        <v>0.89049040804420287</v>
      </c>
    </row>
    <row r="51" spans="2:15" x14ac:dyDescent="0.75">
      <c r="B51">
        <v>88</v>
      </c>
      <c r="C51" s="1">
        <v>259.83499999999998</v>
      </c>
      <c r="D51" s="1">
        <v>246.29400000000001</v>
      </c>
      <c r="E51" s="2">
        <v>289.22699999999998</v>
      </c>
      <c r="F51" s="2">
        <v>294.62099999999998</v>
      </c>
      <c r="H51">
        <f t="shared" si="0"/>
        <v>88</v>
      </c>
      <c r="I51">
        <f t="shared" si="1"/>
        <v>13.540999999999968</v>
      </c>
      <c r="J51" s="2">
        <f t="shared" si="2"/>
        <v>-5.3940000000000055</v>
      </c>
      <c r="M51">
        <f t="shared" si="3"/>
        <v>88</v>
      </c>
      <c r="N51" s="1">
        <f t="shared" si="4"/>
        <v>0.455887172142588</v>
      </c>
      <c r="O51" s="2">
        <f t="shared" si="4"/>
        <v>0.82569751878925135</v>
      </c>
    </row>
    <row r="52" spans="2:15" x14ac:dyDescent="0.75">
      <c r="B52">
        <v>89</v>
      </c>
      <c r="C52" s="1">
        <v>273.25799999999998</v>
      </c>
      <c r="D52" s="1">
        <v>249.33099999999999</v>
      </c>
      <c r="E52" s="2">
        <v>283.19099999999997</v>
      </c>
      <c r="F52" s="2">
        <v>290.77499999999998</v>
      </c>
      <c r="H52">
        <f t="shared" si="0"/>
        <v>89</v>
      </c>
      <c r="I52">
        <f t="shared" si="1"/>
        <v>23.926999999999992</v>
      </c>
      <c r="J52" s="2">
        <f t="shared" si="2"/>
        <v>-7.5840000000000032</v>
      </c>
      <c r="M52">
        <f t="shared" si="3"/>
        <v>89</v>
      </c>
      <c r="N52" s="1">
        <f t="shared" si="4"/>
        <v>0.58194462987462214</v>
      </c>
      <c r="O52" s="2">
        <f t="shared" si="4"/>
        <v>0.75054051271491806</v>
      </c>
    </row>
    <row r="53" spans="2:15" x14ac:dyDescent="0.75">
      <c r="B53">
        <v>90</v>
      </c>
      <c r="C53" s="1">
        <v>293.61200000000002</v>
      </c>
      <c r="D53" s="1">
        <v>249.52600000000001</v>
      </c>
      <c r="E53" s="2">
        <v>298.48</v>
      </c>
      <c r="F53" s="2">
        <v>298.79500000000002</v>
      </c>
      <c r="H53">
        <f t="shared" si="0"/>
        <v>90</v>
      </c>
      <c r="I53">
        <f t="shared" si="1"/>
        <v>44.086000000000013</v>
      </c>
      <c r="J53" s="2">
        <f t="shared" si="2"/>
        <v>-0.31499999999999773</v>
      </c>
      <c r="M53">
        <f t="shared" si="3"/>
        <v>90</v>
      </c>
      <c r="N53" s="1">
        <f t="shared" si="4"/>
        <v>0.82661941231445213</v>
      </c>
      <c r="O53" s="2">
        <f t="shared" si="4"/>
        <v>1</v>
      </c>
    </row>
  </sheetData>
  <sortState xmlns:xlrd2="http://schemas.microsoft.com/office/spreadsheetml/2017/richdata2" ref="A3:M236">
    <sortCondition ref="A3:A236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46"/>
  <sheetViews>
    <sheetView zoomScale="80" zoomScaleNormal="80" workbookViewId="0"/>
  </sheetViews>
  <sheetFormatPr defaultRowHeight="14.75" x14ac:dyDescent="0.75"/>
  <cols>
    <col min="3" max="4" width="9.1328125" style="1"/>
    <col min="5" max="5" width="9.1328125" style="2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43</v>
      </c>
      <c r="F1" s="2"/>
      <c r="H1" t="s">
        <v>32</v>
      </c>
      <c r="I1" s="1"/>
      <c r="M1" t="s">
        <v>33</v>
      </c>
    </row>
    <row r="2" spans="1:15" x14ac:dyDescent="0.75">
      <c r="B2" t="s">
        <v>30</v>
      </c>
      <c r="C2" s="1" t="s">
        <v>26</v>
      </c>
      <c r="D2" s="1" t="s">
        <v>27</v>
      </c>
      <c r="E2" s="2" t="s">
        <v>28</v>
      </c>
      <c r="F2" s="2" t="s">
        <v>29</v>
      </c>
      <c r="H2" t="s">
        <v>30</v>
      </c>
      <c r="I2" s="1" t="s">
        <v>0</v>
      </c>
      <c r="J2" s="2" t="s">
        <v>1</v>
      </c>
      <c r="M2" t="s">
        <v>30</v>
      </c>
      <c r="N2" s="1" t="s">
        <v>0</v>
      </c>
      <c r="O2" s="2" t="s">
        <v>1</v>
      </c>
    </row>
    <row r="3" spans="1:15" x14ac:dyDescent="0.75">
      <c r="B3">
        <v>1</v>
      </c>
      <c r="C3" s="1">
        <v>482.428</v>
      </c>
      <c r="D3" s="1">
        <v>543.255</v>
      </c>
      <c r="E3" s="2">
        <v>783.51300000000003</v>
      </c>
      <c r="F3" s="2">
        <v>814.74</v>
      </c>
      <c r="H3">
        <f>B3</f>
        <v>1</v>
      </c>
      <c r="I3">
        <f>C3-D3</f>
        <v>-60.826999999999998</v>
      </c>
      <c r="J3" s="2">
        <f>E3-F3</f>
        <v>-31.226999999999975</v>
      </c>
      <c r="M3">
        <f>B3</f>
        <v>1</v>
      </c>
      <c r="N3" s="1">
        <f>(I3-MIN(I$3:I$146))/(MAX(I$3:I$146)-MIN(I$3:I$146))</f>
        <v>6.2894595010779222E-2</v>
      </c>
      <c r="O3" s="2">
        <f>(J3-MIN(J$3:J$146))/(MAX(J$3:J$146)-MIN(J$3:J$146))</f>
        <v>5.5918267782065677E-2</v>
      </c>
    </row>
    <row r="4" spans="1:15" x14ac:dyDescent="0.75">
      <c r="B4">
        <v>2</v>
      </c>
      <c r="C4" s="1">
        <v>472.76299999999998</v>
      </c>
      <c r="D4" s="1">
        <v>543.16499999999996</v>
      </c>
      <c r="E4" s="2">
        <v>820.07100000000003</v>
      </c>
      <c r="F4" s="2">
        <v>849.12300000000005</v>
      </c>
      <c r="H4">
        <f t="shared" ref="H4:H67" si="0">B4</f>
        <v>2</v>
      </c>
      <c r="I4">
        <f t="shared" ref="I4:I67" si="1">C4-D4</f>
        <v>-70.401999999999987</v>
      </c>
      <c r="J4" s="2">
        <f t="shared" ref="J4:J67" si="2">E4-F4</f>
        <v>-29.052000000000021</v>
      </c>
      <c r="M4">
        <f t="shared" ref="M4:M67" si="3">B4</f>
        <v>2</v>
      </c>
      <c r="N4" s="1">
        <f t="shared" ref="N4:O67" si="4">(I4-MIN(I$3:I$146))/(MAX(I$3:I$146)-MIN(I$3:I$146))</f>
        <v>3.217713787085523E-2</v>
      </c>
      <c r="O4" s="2">
        <f t="shared" si="4"/>
        <v>8.7127462656582569E-2</v>
      </c>
    </row>
    <row r="5" spans="1:15" x14ac:dyDescent="0.75">
      <c r="B5">
        <v>3</v>
      </c>
      <c r="C5" s="1">
        <v>476.40899999999999</v>
      </c>
      <c r="D5" s="1">
        <v>556.84100000000001</v>
      </c>
      <c r="E5" s="2">
        <v>810.226</v>
      </c>
      <c r="F5" s="2">
        <v>828.505</v>
      </c>
      <c r="H5">
        <f t="shared" si="0"/>
        <v>3</v>
      </c>
      <c r="I5">
        <f t="shared" si="1"/>
        <v>-80.432000000000016</v>
      </c>
      <c r="J5" s="2">
        <f t="shared" si="2"/>
        <v>-18.278999999999996</v>
      </c>
      <c r="M5">
        <f t="shared" si="3"/>
        <v>3</v>
      </c>
      <c r="N5" s="1">
        <f t="shared" si="4"/>
        <v>0</v>
      </c>
      <c r="O5" s="2">
        <f t="shared" si="4"/>
        <v>0.24170983340746915</v>
      </c>
    </row>
    <row r="6" spans="1:15" x14ac:dyDescent="0.75">
      <c r="B6">
        <v>4</v>
      </c>
      <c r="C6" s="1">
        <v>484.95499999999998</v>
      </c>
      <c r="D6" s="1">
        <v>537.31600000000003</v>
      </c>
      <c r="E6" s="2">
        <v>783.48699999999997</v>
      </c>
      <c r="F6" s="2">
        <v>807.44299999999998</v>
      </c>
      <c r="H6">
        <f t="shared" si="0"/>
        <v>4</v>
      </c>
      <c r="I6">
        <f t="shared" si="1"/>
        <v>-52.361000000000047</v>
      </c>
      <c r="J6" s="2">
        <f t="shared" si="2"/>
        <v>-23.956000000000017</v>
      </c>
      <c r="M6">
        <f t="shared" si="3"/>
        <v>4</v>
      </c>
      <c r="N6" s="1">
        <f t="shared" si="4"/>
        <v>9.0054280874653406E-2</v>
      </c>
      <c r="O6" s="2">
        <f t="shared" si="4"/>
        <v>0.16025024752119937</v>
      </c>
    </row>
    <row r="7" spans="1:15" x14ac:dyDescent="0.75">
      <c r="B7">
        <v>5</v>
      </c>
      <c r="C7" s="1">
        <v>520.44000000000005</v>
      </c>
      <c r="D7" s="1">
        <v>553.70100000000002</v>
      </c>
      <c r="E7" s="2">
        <v>757.46400000000006</v>
      </c>
      <c r="F7" s="2">
        <v>767.57100000000003</v>
      </c>
      <c r="H7">
        <f t="shared" si="0"/>
        <v>5</v>
      </c>
      <c r="I7">
        <f t="shared" si="1"/>
        <v>-33.260999999999967</v>
      </c>
      <c r="J7" s="2">
        <f t="shared" si="2"/>
        <v>-10.106999999999971</v>
      </c>
      <c r="M7">
        <f t="shared" si="3"/>
        <v>5</v>
      </c>
      <c r="N7" s="1">
        <f t="shared" si="4"/>
        <v>0.15132879067857521</v>
      </c>
      <c r="O7" s="2">
        <f t="shared" si="4"/>
        <v>0.35897031180496719</v>
      </c>
    </row>
    <row r="8" spans="1:15" x14ac:dyDescent="0.75">
      <c r="B8">
        <v>6</v>
      </c>
      <c r="C8" s="1">
        <v>494.35300000000001</v>
      </c>
      <c r="D8" s="1">
        <v>551.87300000000005</v>
      </c>
      <c r="E8" s="2">
        <v>739.64700000000005</v>
      </c>
      <c r="F8" s="2">
        <v>768.59900000000005</v>
      </c>
      <c r="H8">
        <f t="shared" si="0"/>
        <v>6</v>
      </c>
      <c r="I8">
        <f t="shared" si="1"/>
        <v>-57.520000000000039</v>
      </c>
      <c r="J8" s="2">
        <f t="shared" si="2"/>
        <v>-28.951999999999998</v>
      </c>
      <c r="M8">
        <f t="shared" si="3"/>
        <v>6</v>
      </c>
      <c r="N8" s="1">
        <f t="shared" si="4"/>
        <v>7.3503747048557541E-2</v>
      </c>
      <c r="O8" s="2">
        <f t="shared" si="4"/>
        <v>8.8562368168054975E-2</v>
      </c>
    </row>
    <row r="9" spans="1:15" x14ac:dyDescent="0.75">
      <c r="B9">
        <v>7</v>
      </c>
      <c r="C9" s="1">
        <v>512.1</v>
      </c>
      <c r="D9" s="1">
        <v>560.43499999999995</v>
      </c>
      <c r="E9" s="2">
        <v>752.29399999999998</v>
      </c>
      <c r="F9" s="2">
        <v>776.01900000000001</v>
      </c>
      <c r="H9">
        <f t="shared" si="0"/>
        <v>7</v>
      </c>
      <c r="I9">
        <f t="shared" si="1"/>
        <v>-48.334999999999923</v>
      </c>
      <c r="J9" s="2">
        <f t="shared" si="2"/>
        <v>-23.725000000000023</v>
      </c>
      <c r="M9">
        <f t="shared" si="3"/>
        <v>7</v>
      </c>
      <c r="N9" s="1">
        <f t="shared" si="4"/>
        <v>0.10297004927625528</v>
      </c>
      <c r="O9" s="2">
        <f t="shared" si="4"/>
        <v>0.16356487925269977</v>
      </c>
    </row>
    <row r="10" spans="1:15" x14ac:dyDescent="0.75">
      <c r="B10">
        <v>8</v>
      </c>
      <c r="C10" s="1">
        <v>520.58699999999999</v>
      </c>
      <c r="D10" s="1">
        <v>540.53599999999994</v>
      </c>
      <c r="E10" s="2">
        <v>759.60500000000002</v>
      </c>
      <c r="F10" s="2">
        <v>739.63800000000003</v>
      </c>
      <c r="H10">
        <f t="shared" si="0"/>
        <v>8</v>
      </c>
      <c r="I10">
        <f t="shared" si="1"/>
        <v>-19.948999999999955</v>
      </c>
      <c r="J10" s="2">
        <f t="shared" si="2"/>
        <v>19.966999999999985</v>
      </c>
      <c r="M10">
        <f t="shared" si="3"/>
        <v>8</v>
      </c>
      <c r="N10" s="1">
        <f t="shared" si="4"/>
        <v>0.1940348783492456</v>
      </c>
      <c r="O10" s="2">
        <f t="shared" si="4"/>
        <v>0.79050379532507731</v>
      </c>
    </row>
    <row r="11" spans="1:15" x14ac:dyDescent="0.75">
      <c r="B11">
        <v>9</v>
      </c>
      <c r="C11" s="1">
        <v>539.40700000000004</v>
      </c>
      <c r="D11" s="1">
        <v>555.375</v>
      </c>
      <c r="E11" s="2">
        <v>718.529</v>
      </c>
      <c r="F11" s="2">
        <v>723.17399999999998</v>
      </c>
      <c r="H11">
        <f t="shared" si="0"/>
        <v>9</v>
      </c>
      <c r="I11">
        <f t="shared" si="1"/>
        <v>-15.967999999999961</v>
      </c>
      <c r="J11" s="2">
        <f t="shared" si="2"/>
        <v>-4.6449999999999818</v>
      </c>
      <c r="M11">
        <f t="shared" si="3"/>
        <v>9</v>
      </c>
      <c r="N11" s="1">
        <f t="shared" si="4"/>
        <v>0.2068062827225132</v>
      </c>
      <c r="O11" s="2">
        <f t="shared" si="4"/>
        <v>0.4373448508415716</v>
      </c>
    </row>
    <row r="12" spans="1:15" x14ac:dyDescent="0.75">
      <c r="B12">
        <v>10</v>
      </c>
      <c r="C12" s="1">
        <v>585.44200000000001</v>
      </c>
      <c r="D12" s="1">
        <v>571.71400000000006</v>
      </c>
      <c r="E12" s="2">
        <v>742.57</v>
      </c>
      <c r="F12" s="2">
        <v>756.65599999999995</v>
      </c>
      <c r="H12">
        <f t="shared" si="0"/>
        <v>10</v>
      </c>
      <c r="I12">
        <f t="shared" si="1"/>
        <v>13.727999999999952</v>
      </c>
      <c r="J12" s="2">
        <f t="shared" si="2"/>
        <v>-14.085999999999899</v>
      </c>
      <c r="M12">
        <f t="shared" si="3"/>
        <v>10</v>
      </c>
      <c r="N12" s="1">
        <f t="shared" si="4"/>
        <v>0.30207370906477754</v>
      </c>
      <c r="O12" s="2">
        <f t="shared" si="4"/>
        <v>0.3018754215034945</v>
      </c>
    </row>
    <row r="13" spans="1:15" x14ac:dyDescent="0.75">
      <c r="B13">
        <v>11</v>
      </c>
      <c r="C13" s="1">
        <v>605.125</v>
      </c>
      <c r="D13" s="1">
        <v>581.83600000000001</v>
      </c>
      <c r="E13" s="2">
        <v>766.85199999999998</v>
      </c>
      <c r="F13" s="2">
        <v>745.44399999999996</v>
      </c>
      <c r="H13">
        <f t="shared" si="0"/>
        <v>11</v>
      </c>
      <c r="I13">
        <f t="shared" si="1"/>
        <v>23.288999999999987</v>
      </c>
      <c r="J13" s="2">
        <f t="shared" si="2"/>
        <v>21.408000000000015</v>
      </c>
      <c r="M13">
        <f t="shared" si="3"/>
        <v>11</v>
      </c>
      <c r="N13" s="1">
        <f t="shared" si="4"/>
        <v>0.33274625295144228</v>
      </c>
      <c r="O13" s="2">
        <f t="shared" si="4"/>
        <v>0.81118078374539027</v>
      </c>
    </row>
    <row r="14" spans="1:15" x14ac:dyDescent="0.75">
      <c r="B14">
        <v>12</v>
      </c>
      <c r="C14" s="1">
        <v>582.15899999999999</v>
      </c>
      <c r="D14" s="1">
        <v>564.39</v>
      </c>
      <c r="E14" s="2">
        <v>756.08</v>
      </c>
      <c r="F14" s="2">
        <v>721.51300000000003</v>
      </c>
      <c r="H14">
        <f t="shared" si="0"/>
        <v>12</v>
      </c>
      <c r="I14">
        <f t="shared" si="1"/>
        <v>17.769000000000005</v>
      </c>
      <c r="J14" s="2">
        <f t="shared" si="2"/>
        <v>34.567000000000007</v>
      </c>
      <c r="M14">
        <f t="shared" si="3"/>
        <v>12</v>
      </c>
      <c r="N14" s="1">
        <f t="shared" si="4"/>
        <v>0.31503759880915716</v>
      </c>
      <c r="O14" s="2">
        <f t="shared" si="4"/>
        <v>1</v>
      </c>
    </row>
    <row r="15" spans="1:15" x14ac:dyDescent="0.75">
      <c r="B15">
        <v>13</v>
      </c>
      <c r="C15" s="1">
        <v>597.58000000000004</v>
      </c>
      <c r="D15" s="1">
        <v>571.03099999999995</v>
      </c>
      <c r="E15" s="2">
        <v>751.69899999999996</v>
      </c>
      <c r="F15" s="2">
        <v>734.601</v>
      </c>
      <c r="H15">
        <f t="shared" si="0"/>
        <v>13</v>
      </c>
      <c r="I15">
        <f t="shared" si="1"/>
        <v>26.549000000000092</v>
      </c>
      <c r="J15" s="2">
        <f t="shared" si="2"/>
        <v>17.097999999999956</v>
      </c>
      <c r="M15">
        <f t="shared" si="3"/>
        <v>13</v>
      </c>
      <c r="N15" s="1">
        <f t="shared" si="4"/>
        <v>0.34320462478185015</v>
      </c>
      <c r="O15" s="2">
        <f t="shared" si="4"/>
        <v>0.74933635620094319</v>
      </c>
    </row>
    <row r="16" spans="1:15" x14ac:dyDescent="0.75">
      <c r="B16">
        <v>14</v>
      </c>
      <c r="C16" s="1">
        <v>530.75599999999997</v>
      </c>
      <c r="D16" s="1">
        <v>538.75</v>
      </c>
      <c r="E16" s="2">
        <v>726.83500000000004</v>
      </c>
      <c r="F16" s="2">
        <v>728.91200000000003</v>
      </c>
      <c r="H16">
        <f t="shared" si="0"/>
        <v>14</v>
      </c>
      <c r="I16">
        <f t="shared" si="1"/>
        <v>-7.9940000000000282</v>
      </c>
      <c r="J16" s="2">
        <f t="shared" si="2"/>
        <v>-2.0769999999999982</v>
      </c>
      <c r="M16">
        <f t="shared" si="3"/>
        <v>14</v>
      </c>
      <c r="N16" s="1">
        <f t="shared" si="4"/>
        <v>0.2323875885432706</v>
      </c>
      <c r="O16" s="2">
        <f t="shared" si="4"/>
        <v>0.47419322437617412</v>
      </c>
    </row>
    <row r="17" spans="2:15" x14ac:dyDescent="0.75">
      <c r="B17">
        <v>15</v>
      </c>
      <c r="C17" s="1">
        <v>546.83500000000004</v>
      </c>
      <c r="D17" s="1">
        <v>543.61</v>
      </c>
      <c r="E17" s="2">
        <v>715.48299999999995</v>
      </c>
      <c r="F17" s="2">
        <v>729.49599999999998</v>
      </c>
      <c r="H17">
        <f t="shared" si="0"/>
        <v>15</v>
      </c>
      <c r="I17">
        <f t="shared" si="1"/>
        <v>3.2250000000000227</v>
      </c>
      <c r="J17" s="2">
        <f t="shared" si="2"/>
        <v>-14.013000000000034</v>
      </c>
      <c r="M17">
        <f t="shared" si="3"/>
        <v>15</v>
      </c>
      <c r="N17" s="1">
        <f t="shared" si="4"/>
        <v>0.26837914485165798</v>
      </c>
      <c r="O17" s="2">
        <f t="shared" si="4"/>
        <v>0.30292290252686721</v>
      </c>
    </row>
    <row r="18" spans="2:15" x14ac:dyDescent="0.75">
      <c r="B18">
        <v>16</v>
      </c>
      <c r="C18" s="1">
        <v>528.71</v>
      </c>
      <c r="D18" s="1">
        <v>539.202</v>
      </c>
      <c r="E18" s="2">
        <v>783.06200000000001</v>
      </c>
      <c r="F18" s="2">
        <v>748.56100000000004</v>
      </c>
      <c r="H18">
        <f t="shared" si="0"/>
        <v>16</v>
      </c>
      <c r="I18">
        <f t="shared" si="1"/>
        <v>-10.491999999999962</v>
      </c>
      <c r="J18" s="2">
        <f t="shared" si="2"/>
        <v>34.500999999999976</v>
      </c>
      <c r="M18">
        <f t="shared" si="3"/>
        <v>16</v>
      </c>
      <c r="N18" s="1">
        <f t="shared" si="4"/>
        <v>0.22437378092598306</v>
      </c>
      <c r="O18" s="2">
        <f t="shared" si="4"/>
        <v>0.99905296236242802</v>
      </c>
    </row>
    <row r="19" spans="2:15" x14ac:dyDescent="0.75">
      <c r="B19">
        <v>17</v>
      </c>
      <c r="C19" s="1">
        <v>536.34100000000001</v>
      </c>
      <c r="D19" s="1">
        <v>535.452</v>
      </c>
      <c r="E19" s="2">
        <v>746.99400000000003</v>
      </c>
      <c r="F19" s="2">
        <v>751.952</v>
      </c>
      <c r="H19">
        <f t="shared" si="0"/>
        <v>17</v>
      </c>
      <c r="I19">
        <f t="shared" si="1"/>
        <v>0.88900000000001</v>
      </c>
      <c r="J19" s="2">
        <f t="shared" si="2"/>
        <v>-4.95799999999997</v>
      </c>
      <c r="M19">
        <f t="shared" si="3"/>
        <v>17</v>
      </c>
      <c r="N19" s="1">
        <f t="shared" si="4"/>
        <v>0.26088504773637206</v>
      </c>
      <c r="O19" s="2">
        <f t="shared" si="4"/>
        <v>0.43285359659066414</v>
      </c>
    </row>
    <row r="20" spans="2:15" x14ac:dyDescent="0.75">
      <c r="B20">
        <v>18</v>
      </c>
      <c r="C20" s="1">
        <v>558.73299999999995</v>
      </c>
      <c r="D20" s="1">
        <v>554.399</v>
      </c>
      <c r="E20" s="2">
        <v>817.84699999999998</v>
      </c>
      <c r="F20" s="2">
        <v>826.43</v>
      </c>
      <c r="H20">
        <f t="shared" si="0"/>
        <v>18</v>
      </c>
      <c r="I20">
        <f t="shared" si="1"/>
        <v>4.3339999999999463</v>
      </c>
      <c r="J20" s="2">
        <f t="shared" si="2"/>
        <v>-8.58299999999997</v>
      </c>
      <c r="M20">
        <f t="shared" si="3"/>
        <v>18</v>
      </c>
      <c r="N20" s="1">
        <f t="shared" si="4"/>
        <v>0.27193691612770743</v>
      </c>
      <c r="O20" s="2">
        <f t="shared" si="4"/>
        <v>0.38083827179980156</v>
      </c>
    </row>
    <row r="21" spans="2:15" x14ac:dyDescent="0.75">
      <c r="B21">
        <v>19</v>
      </c>
      <c r="C21" s="1">
        <v>576.04200000000003</v>
      </c>
      <c r="D21" s="1">
        <v>573.66999999999996</v>
      </c>
      <c r="E21" s="2">
        <v>748.09500000000003</v>
      </c>
      <c r="F21" s="2">
        <v>781.63800000000003</v>
      </c>
      <c r="H21">
        <f t="shared" si="0"/>
        <v>19</v>
      </c>
      <c r="I21">
        <f t="shared" si="1"/>
        <v>2.3720000000000709</v>
      </c>
      <c r="J21" s="2">
        <f t="shared" si="2"/>
        <v>-33.543000000000006</v>
      </c>
      <c r="M21">
        <f t="shared" si="3"/>
        <v>19</v>
      </c>
      <c r="N21" s="1">
        <f t="shared" si="4"/>
        <v>0.26564264449235209</v>
      </c>
      <c r="O21" s="2">
        <f t="shared" si="4"/>
        <v>2.2685856136372064E-2</v>
      </c>
    </row>
    <row r="22" spans="2:15" x14ac:dyDescent="0.75">
      <c r="B22">
        <v>20</v>
      </c>
      <c r="C22" s="1">
        <v>601.96500000000003</v>
      </c>
      <c r="D22" s="1">
        <v>599.53099999999995</v>
      </c>
      <c r="E22" s="2">
        <v>773.32600000000002</v>
      </c>
      <c r="F22" s="2">
        <v>757.13400000000001</v>
      </c>
      <c r="H22">
        <f t="shared" si="0"/>
        <v>20</v>
      </c>
      <c r="I22">
        <f t="shared" si="1"/>
        <v>2.4340000000000828</v>
      </c>
      <c r="J22" s="2">
        <f t="shared" si="2"/>
        <v>16.192000000000007</v>
      </c>
      <c r="M22">
        <f t="shared" si="3"/>
        <v>20</v>
      </c>
      <c r="N22" s="1">
        <f t="shared" si="4"/>
        <v>0.26584154604250099</v>
      </c>
      <c r="O22" s="2">
        <f t="shared" si="4"/>
        <v>0.7363361122670069</v>
      </c>
    </row>
    <row r="23" spans="2:15" x14ac:dyDescent="0.75">
      <c r="B23">
        <v>21</v>
      </c>
      <c r="C23" s="1">
        <v>585.86900000000003</v>
      </c>
      <c r="D23" s="1">
        <v>568.21100000000001</v>
      </c>
      <c r="E23" s="2">
        <v>743.36400000000003</v>
      </c>
      <c r="F23" s="2">
        <v>749.197</v>
      </c>
      <c r="H23">
        <f t="shared" si="0"/>
        <v>21</v>
      </c>
      <c r="I23">
        <f t="shared" si="1"/>
        <v>17.658000000000015</v>
      </c>
      <c r="J23" s="2">
        <f t="shared" si="2"/>
        <v>-5.83299999999997</v>
      </c>
      <c r="M23">
        <f t="shared" si="3"/>
        <v>21</v>
      </c>
      <c r="N23" s="1">
        <f t="shared" si="4"/>
        <v>0.31468150087260033</v>
      </c>
      <c r="O23" s="2">
        <f t="shared" si="4"/>
        <v>0.42029817336528352</v>
      </c>
    </row>
    <row r="24" spans="2:15" x14ac:dyDescent="0.75">
      <c r="B24">
        <v>22</v>
      </c>
      <c r="C24" s="1">
        <v>595.05700000000002</v>
      </c>
      <c r="D24" s="1">
        <v>560.697</v>
      </c>
      <c r="E24" s="2">
        <v>717.5</v>
      </c>
      <c r="F24" s="2">
        <v>734.28099999999995</v>
      </c>
      <c r="H24">
        <f t="shared" si="0"/>
        <v>22</v>
      </c>
      <c r="I24">
        <f t="shared" si="1"/>
        <v>34.360000000000014</v>
      </c>
      <c r="J24" s="2">
        <f t="shared" si="2"/>
        <v>-16.780999999999949</v>
      </c>
      <c r="M24">
        <f t="shared" si="3"/>
        <v>22</v>
      </c>
      <c r="N24" s="1">
        <f t="shared" si="4"/>
        <v>0.36826301201108713</v>
      </c>
      <c r="O24" s="2">
        <f t="shared" si="4"/>
        <v>0.26320471796932149</v>
      </c>
    </row>
    <row r="25" spans="2:15" x14ac:dyDescent="0.75">
      <c r="B25">
        <v>23</v>
      </c>
      <c r="C25" s="1">
        <v>584.91899999999998</v>
      </c>
      <c r="D25" s="1">
        <v>559.24099999999999</v>
      </c>
      <c r="E25" s="2">
        <v>713.65700000000004</v>
      </c>
      <c r="F25" s="2">
        <v>723.67899999999997</v>
      </c>
      <c r="H25">
        <f t="shared" si="0"/>
        <v>23</v>
      </c>
      <c r="I25">
        <f t="shared" si="1"/>
        <v>25.677999999999997</v>
      </c>
      <c r="J25" s="2">
        <f t="shared" si="2"/>
        <v>-10.021999999999935</v>
      </c>
      <c r="M25">
        <f t="shared" si="3"/>
        <v>23</v>
      </c>
      <c r="N25" s="1">
        <f t="shared" si="4"/>
        <v>0.34041037881121028</v>
      </c>
      <c r="O25" s="2">
        <f t="shared" si="4"/>
        <v>0.36018998148971898</v>
      </c>
    </row>
    <row r="26" spans="2:15" x14ac:dyDescent="0.75">
      <c r="B26">
        <v>24</v>
      </c>
      <c r="C26" s="1">
        <v>581.73800000000006</v>
      </c>
      <c r="D26" s="1">
        <v>575.23699999999997</v>
      </c>
      <c r="E26" s="2">
        <v>666.90099999999995</v>
      </c>
      <c r="F26" s="2">
        <v>688.67399999999998</v>
      </c>
      <c r="H26">
        <f t="shared" si="0"/>
        <v>24</v>
      </c>
      <c r="I26">
        <f t="shared" si="1"/>
        <v>6.50100000000009</v>
      </c>
      <c r="J26" s="2">
        <f t="shared" si="2"/>
        <v>-21.773000000000025</v>
      </c>
      <c r="M26">
        <f t="shared" si="3"/>
        <v>24</v>
      </c>
      <c r="N26" s="1">
        <f t="shared" si="4"/>
        <v>0.27888884611436221</v>
      </c>
      <c r="O26" s="2">
        <f t="shared" si="4"/>
        <v>0.19157423483663458</v>
      </c>
    </row>
    <row r="27" spans="2:15" x14ac:dyDescent="0.75">
      <c r="B27">
        <v>25</v>
      </c>
      <c r="C27" s="1">
        <v>600.09299999999996</v>
      </c>
      <c r="D27" s="1">
        <v>562.75400000000002</v>
      </c>
      <c r="E27" s="2">
        <v>640.16899999999998</v>
      </c>
      <c r="F27" s="2">
        <v>651.63800000000003</v>
      </c>
      <c r="H27">
        <f t="shared" si="0"/>
        <v>25</v>
      </c>
      <c r="I27">
        <f t="shared" si="1"/>
        <v>37.338999999999942</v>
      </c>
      <c r="J27" s="2">
        <f t="shared" si="2"/>
        <v>-11.469000000000051</v>
      </c>
      <c r="M27">
        <f t="shared" si="3"/>
        <v>25</v>
      </c>
      <c r="N27" s="1">
        <f t="shared" si="4"/>
        <v>0.37781991068678755</v>
      </c>
      <c r="O27" s="2">
        <f t="shared" si="4"/>
        <v>0.33942689873871645</v>
      </c>
    </row>
    <row r="28" spans="2:15" x14ac:dyDescent="0.75">
      <c r="B28">
        <v>26</v>
      </c>
      <c r="C28" s="1">
        <v>597.36599999999999</v>
      </c>
      <c r="D28" s="1">
        <v>556.54</v>
      </c>
      <c r="E28" s="2">
        <v>618.05200000000002</v>
      </c>
      <c r="F28" s="2">
        <v>639.84400000000005</v>
      </c>
      <c r="H28">
        <f t="shared" si="0"/>
        <v>26</v>
      </c>
      <c r="I28">
        <f t="shared" si="1"/>
        <v>40.826000000000022</v>
      </c>
      <c r="J28" s="2">
        <f t="shared" si="2"/>
        <v>-21.79200000000003</v>
      </c>
      <c r="M28">
        <f t="shared" si="3"/>
        <v>26</v>
      </c>
      <c r="N28" s="1">
        <f t="shared" si="4"/>
        <v>0.38900651883790166</v>
      </c>
      <c r="O28" s="2">
        <f t="shared" si="4"/>
        <v>0.19130160278945482</v>
      </c>
    </row>
    <row r="29" spans="2:15" x14ac:dyDescent="0.75">
      <c r="B29">
        <v>27</v>
      </c>
      <c r="C29" s="1">
        <v>611.29100000000005</v>
      </c>
      <c r="D29" s="1">
        <v>582.51800000000003</v>
      </c>
      <c r="E29" s="2">
        <v>609.48299999999995</v>
      </c>
      <c r="F29" s="2">
        <v>612.80399999999997</v>
      </c>
      <c r="H29">
        <f t="shared" si="0"/>
        <v>27</v>
      </c>
      <c r="I29">
        <f t="shared" si="1"/>
        <v>28.773000000000025</v>
      </c>
      <c r="J29" s="2">
        <f t="shared" si="2"/>
        <v>-3.3210000000000264</v>
      </c>
      <c r="M29">
        <f t="shared" si="3"/>
        <v>27</v>
      </c>
      <c r="N29" s="1">
        <f t="shared" si="4"/>
        <v>0.35033941587106049</v>
      </c>
      <c r="O29" s="2">
        <f t="shared" si="4"/>
        <v>0.45634299981346116</v>
      </c>
    </row>
    <row r="30" spans="2:15" x14ac:dyDescent="0.75">
      <c r="B30">
        <v>28</v>
      </c>
      <c r="C30" s="1">
        <v>664.84299999999996</v>
      </c>
      <c r="D30" s="1">
        <v>615.89700000000005</v>
      </c>
      <c r="E30" s="2">
        <v>604.97699999999998</v>
      </c>
      <c r="F30" s="2">
        <v>628.90200000000004</v>
      </c>
      <c r="H30">
        <f t="shared" si="0"/>
        <v>28</v>
      </c>
      <c r="I30">
        <f t="shared" si="1"/>
        <v>48.945999999999913</v>
      </c>
      <c r="J30" s="2">
        <f t="shared" si="2"/>
        <v>-23.925000000000068</v>
      </c>
      <c r="M30">
        <f t="shared" si="3"/>
        <v>28</v>
      </c>
      <c r="N30" s="1">
        <f t="shared" si="4"/>
        <v>0.41505620572836427</v>
      </c>
      <c r="O30" s="2">
        <f t="shared" si="4"/>
        <v>0.16069506822975499</v>
      </c>
    </row>
    <row r="31" spans="2:15" x14ac:dyDescent="0.75">
      <c r="B31">
        <v>29</v>
      </c>
      <c r="C31" s="1">
        <v>697.80499999999995</v>
      </c>
      <c r="D31" s="1">
        <v>633.28599999999994</v>
      </c>
      <c r="E31" s="2">
        <v>636.84100000000001</v>
      </c>
      <c r="F31" s="2">
        <v>665.27300000000002</v>
      </c>
      <c r="H31">
        <f t="shared" si="0"/>
        <v>29</v>
      </c>
      <c r="I31">
        <f t="shared" si="1"/>
        <v>64.519000000000005</v>
      </c>
      <c r="J31" s="2">
        <f t="shared" si="2"/>
        <v>-28.432000000000016</v>
      </c>
      <c r="M31">
        <f t="shared" si="3"/>
        <v>29</v>
      </c>
      <c r="N31" s="1">
        <f t="shared" si="4"/>
        <v>0.46501578380043107</v>
      </c>
      <c r="O31" s="2">
        <f t="shared" si="4"/>
        <v>9.6023876827709478E-2</v>
      </c>
    </row>
    <row r="32" spans="2:15" x14ac:dyDescent="0.75">
      <c r="B32">
        <v>30</v>
      </c>
      <c r="C32" s="1">
        <v>708.89</v>
      </c>
      <c r="D32" s="1">
        <v>590.63599999999997</v>
      </c>
      <c r="E32" s="2">
        <v>643.04300000000001</v>
      </c>
      <c r="F32" s="2">
        <v>644.04999999999995</v>
      </c>
      <c r="H32">
        <f t="shared" si="0"/>
        <v>30</v>
      </c>
      <c r="I32">
        <f t="shared" si="1"/>
        <v>118.25400000000002</v>
      </c>
      <c r="J32" s="2">
        <f t="shared" si="2"/>
        <v>-1.0069999999999482</v>
      </c>
      <c r="M32">
        <f t="shared" si="3"/>
        <v>30</v>
      </c>
      <c r="N32" s="1">
        <f t="shared" si="4"/>
        <v>0.63740247407863659</v>
      </c>
      <c r="O32" s="2">
        <f t="shared" si="4"/>
        <v>0.48954671334892602</v>
      </c>
    </row>
    <row r="33" spans="2:15" x14ac:dyDescent="0.75">
      <c r="B33">
        <v>31</v>
      </c>
      <c r="C33" s="1">
        <v>732.89</v>
      </c>
      <c r="D33" s="1">
        <v>595.04999999999995</v>
      </c>
      <c r="E33" s="2">
        <v>654.23800000000006</v>
      </c>
      <c r="F33" s="2">
        <v>650.49099999999999</v>
      </c>
      <c r="H33">
        <f t="shared" si="0"/>
        <v>31</v>
      </c>
      <c r="I33">
        <f t="shared" si="1"/>
        <v>137.84000000000003</v>
      </c>
      <c r="J33" s="2">
        <f t="shared" si="2"/>
        <v>3.7470000000000709</v>
      </c>
      <c r="M33">
        <f t="shared" si="3"/>
        <v>31</v>
      </c>
      <c r="N33" s="1">
        <f t="shared" si="4"/>
        <v>0.70023611538856367</v>
      </c>
      <c r="O33" s="2">
        <f t="shared" si="4"/>
        <v>0.55776212136430858</v>
      </c>
    </row>
    <row r="34" spans="2:15" x14ac:dyDescent="0.75">
      <c r="B34">
        <v>32</v>
      </c>
      <c r="C34" s="1">
        <v>692.54899999999998</v>
      </c>
      <c r="D34" s="1">
        <v>587.84100000000001</v>
      </c>
      <c r="E34" s="2">
        <v>636.48199999999997</v>
      </c>
      <c r="F34" s="2">
        <v>643.19100000000003</v>
      </c>
      <c r="H34">
        <f t="shared" si="0"/>
        <v>32</v>
      </c>
      <c r="I34">
        <f t="shared" si="1"/>
        <v>104.70799999999997</v>
      </c>
      <c r="J34" s="2">
        <f t="shared" si="2"/>
        <v>-6.70900000000006</v>
      </c>
      <c r="M34">
        <f t="shared" si="3"/>
        <v>32</v>
      </c>
      <c r="N34" s="1">
        <f t="shared" si="4"/>
        <v>0.59394569346063009</v>
      </c>
      <c r="O34" s="2">
        <f t="shared" si="4"/>
        <v>0.40772840108478692</v>
      </c>
    </row>
    <row r="35" spans="2:15" x14ac:dyDescent="0.75">
      <c r="B35">
        <v>33</v>
      </c>
      <c r="C35" s="1">
        <v>689.70699999999999</v>
      </c>
      <c r="D35" s="1">
        <v>576.55499999999995</v>
      </c>
      <c r="E35" s="2">
        <v>644.62800000000004</v>
      </c>
      <c r="F35" s="2">
        <v>622.90499999999997</v>
      </c>
      <c r="H35">
        <f t="shared" si="0"/>
        <v>33</v>
      </c>
      <c r="I35">
        <f t="shared" si="1"/>
        <v>113.15200000000004</v>
      </c>
      <c r="J35" s="2">
        <f t="shared" si="2"/>
        <v>21.72300000000007</v>
      </c>
      <c r="M35">
        <f t="shared" si="3"/>
        <v>33</v>
      </c>
      <c r="N35" s="1">
        <f t="shared" si="4"/>
        <v>0.62103480135509703</v>
      </c>
      <c r="O35" s="2">
        <f t="shared" si="4"/>
        <v>0.81570073610652805</v>
      </c>
    </row>
    <row r="36" spans="2:15" x14ac:dyDescent="0.75">
      <c r="B36">
        <v>34</v>
      </c>
      <c r="C36" s="1">
        <v>694.29899999999998</v>
      </c>
      <c r="D36" s="1">
        <v>585.75</v>
      </c>
      <c r="E36" s="2">
        <v>609.31100000000004</v>
      </c>
      <c r="F36" s="2">
        <v>609.77700000000004</v>
      </c>
      <c r="H36">
        <f t="shared" si="0"/>
        <v>34</v>
      </c>
      <c r="I36">
        <f t="shared" si="1"/>
        <v>108.54899999999998</v>
      </c>
      <c r="J36" s="2">
        <f t="shared" si="2"/>
        <v>-0.46600000000000819</v>
      </c>
      <c r="M36">
        <f t="shared" si="3"/>
        <v>34</v>
      </c>
      <c r="N36" s="1">
        <f t="shared" si="4"/>
        <v>0.60626796530130356</v>
      </c>
      <c r="O36" s="2">
        <f t="shared" si="4"/>
        <v>0.49730955216598904</v>
      </c>
    </row>
    <row r="37" spans="2:15" x14ac:dyDescent="0.75">
      <c r="B37">
        <v>35</v>
      </c>
      <c r="C37" s="1">
        <v>666.42100000000005</v>
      </c>
      <c r="D37" s="1">
        <v>559.423</v>
      </c>
      <c r="E37" s="2">
        <v>626.84100000000001</v>
      </c>
      <c r="F37" s="2">
        <v>617.78200000000004</v>
      </c>
      <c r="H37">
        <f t="shared" si="0"/>
        <v>35</v>
      </c>
      <c r="I37">
        <f t="shared" si="1"/>
        <v>106.99800000000005</v>
      </c>
      <c r="J37" s="2">
        <f t="shared" si="2"/>
        <v>9.0589999999999691</v>
      </c>
      <c r="M37">
        <f t="shared" si="3"/>
        <v>35</v>
      </c>
      <c r="N37" s="1">
        <f t="shared" si="4"/>
        <v>0.60129221845806391</v>
      </c>
      <c r="O37" s="2">
        <f t="shared" si="4"/>
        <v>0.63398430213370349</v>
      </c>
    </row>
    <row r="38" spans="2:15" x14ac:dyDescent="0.75">
      <c r="B38">
        <v>36</v>
      </c>
      <c r="C38" s="1">
        <v>690.904</v>
      </c>
      <c r="D38" s="1">
        <v>560.79700000000003</v>
      </c>
      <c r="E38" s="2">
        <v>603.54499999999996</v>
      </c>
      <c r="F38" s="2">
        <v>616.61300000000006</v>
      </c>
      <c r="H38">
        <f t="shared" si="0"/>
        <v>36</v>
      </c>
      <c r="I38">
        <f t="shared" si="1"/>
        <v>130.10699999999997</v>
      </c>
      <c r="J38" s="2">
        <f t="shared" si="2"/>
        <v>-13.068000000000097</v>
      </c>
      <c r="M38">
        <f t="shared" si="3"/>
        <v>36</v>
      </c>
      <c r="N38" s="1">
        <f t="shared" si="4"/>
        <v>0.67542795914177167</v>
      </c>
      <c r="O38" s="2">
        <f t="shared" si="4"/>
        <v>0.31648275961027733</v>
      </c>
    </row>
    <row r="39" spans="2:15" x14ac:dyDescent="0.75">
      <c r="B39">
        <v>37</v>
      </c>
      <c r="C39" s="1">
        <v>721.76900000000001</v>
      </c>
      <c r="D39" s="1">
        <v>575.79700000000003</v>
      </c>
      <c r="E39" s="2">
        <v>587.94899999999996</v>
      </c>
      <c r="F39" s="2">
        <v>599.83500000000004</v>
      </c>
      <c r="H39">
        <f t="shared" si="0"/>
        <v>37</v>
      </c>
      <c r="I39">
        <f t="shared" si="1"/>
        <v>145.97199999999998</v>
      </c>
      <c r="J39" s="2">
        <f t="shared" si="2"/>
        <v>-11.886000000000081</v>
      </c>
      <c r="M39">
        <f t="shared" si="3"/>
        <v>37</v>
      </c>
      <c r="N39" s="1">
        <f t="shared" si="4"/>
        <v>0.72632429935324894</v>
      </c>
      <c r="O39" s="2">
        <f t="shared" si="4"/>
        <v>0.33344334275587745</v>
      </c>
    </row>
    <row r="40" spans="2:15" x14ac:dyDescent="0.75">
      <c r="B40">
        <v>38</v>
      </c>
      <c r="C40" s="1">
        <v>716.34</v>
      </c>
      <c r="D40" s="1">
        <v>554.69799999999998</v>
      </c>
      <c r="E40" s="2">
        <v>618.38499999999999</v>
      </c>
      <c r="F40" s="2">
        <v>617.02800000000002</v>
      </c>
      <c r="H40">
        <f t="shared" si="0"/>
        <v>38</v>
      </c>
      <c r="I40">
        <f t="shared" si="1"/>
        <v>161.64200000000005</v>
      </c>
      <c r="J40" s="2">
        <f t="shared" si="2"/>
        <v>1.3569999999999709</v>
      </c>
      <c r="M40">
        <f t="shared" si="3"/>
        <v>38</v>
      </c>
      <c r="N40" s="1">
        <f t="shared" si="4"/>
        <v>0.77659506210861307</v>
      </c>
      <c r="O40" s="2">
        <f t="shared" si="4"/>
        <v>0.52346787964012464</v>
      </c>
    </row>
    <row r="41" spans="2:15" x14ac:dyDescent="0.75">
      <c r="B41">
        <v>39</v>
      </c>
      <c r="C41" s="1">
        <v>735.69200000000001</v>
      </c>
      <c r="D41" s="1">
        <v>547.226</v>
      </c>
      <c r="E41" s="2">
        <v>610.85299999999995</v>
      </c>
      <c r="F41" s="2">
        <v>616.505</v>
      </c>
      <c r="H41">
        <f t="shared" si="0"/>
        <v>39</v>
      </c>
      <c r="I41">
        <f t="shared" si="1"/>
        <v>188.46600000000001</v>
      </c>
      <c r="J41" s="2">
        <f t="shared" si="2"/>
        <v>-5.6520000000000437</v>
      </c>
      <c r="M41">
        <f t="shared" si="3"/>
        <v>39</v>
      </c>
      <c r="N41" s="1">
        <f t="shared" si="4"/>
        <v>0.86264885535365954</v>
      </c>
      <c r="O41" s="2">
        <f t="shared" si="4"/>
        <v>0.42289535234104692</v>
      </c>
    </row>
    <row r="42" spans="2:15" x14ac:dyDescent="0.75">
      <c r="B42">
        <v>40</v>
      </c>
      <c r="C42" s="1">
        <v>767.28200000000004</v>
      </c>
      <c r="D42" s="1">
        <v>574.66499999999996</v>
      </c>
      <c r="E42" s="2">
        <v>591.98699999999997</v>
      </c>
      <c r="F42" s="2">
        <v>595.86800000000005</v>
      </c>
      <c r="H42">
        <f t="shared" si="0"/>
        <v>40</v>
      </c>
      <c r="I42">
        <f t="shared" si="1"/>
        <v>192.61700000000008</v>
      </c>
      <c r="J42" s="2">
        <f t="shared" si="2"/>
        <v>-3.8810000000000855</v>
      </c>
      <c r="M42">
        <f t="shared" si="3"/>
        <v>40</v>
      </c>
      <c r="N42" s="1">
        <f t="shared" si="4"/>
        <v>0.87596563494507751</v>
      </c>
      <c r="O42" s="2">
        <f t="shared" si="4"/>
        <v>0.44830752894921672</v>
      </c>
    </row>
    <row r="43" spans="2:15" x14ac:dyDescent="0.75">
      <c r="B43">
        <v>41</v>
      </c>
      <c r="C43" s="1">
        <v>790.93600000000004</v>
      </c>
      <c r="D43" s="1">
        <v>576.774</v>
      </c>
      <c r="E43" s="2">
        <v>567.20500000000004</v>
      </c>
      <c r="F43" s="2">
        <v>589.19299999999998</v>
      </c>
      <c r="H43">
        <f t="shared" si="0"/>
        <v>41</v>
      </c>
      <c r="I43">
        <f t="shared" si="1"/>
        <v>214.16200000000003</v>
      </c>
      <c r="J43" s="2">
        <f t="shared" si="2"/>
        <v>-21.987999999999943</v>
      </c>
      <c r="M43">
        <f t="shared" si="3"/>
        <v>41</v>
      </c>
      <c r="N43" s="1">
        <f t="shared" si="4"/>
        <v>0.9450839236218046</v>
      </c>
      <c r="O43" s="2">
        <f t="shared" si="4"/>
        <v>0.18848918798697081</v>
      </c>
    </row>
    <row r="44" spans="2:15" x14ac:dyDescent="0.75">
      <c r="B44">
        <v>42</v>
      </c>
      <c r="C44" s="1">
        <v>791.875</v>
      </c>
      <c r="D44" s="1">
        <v>569.45500000000004</v>
      </c>
      <c r="E44" s="2">
        <v>581.577</v>
      </c>
      <c r="F44" s="2">
        <v>574.07600000000002</v>
      </c>
      <c r="H44">
        <f t="shared" si="0"/>
        <v>42</v>
      </c>
      <c r="I44">
        <f t="shared" si="1"/>
        <v>222.41999999999996</v>
      </c>
      <c r="J44" s="2">
        <f t="shared" si="2"/>
        <v>7.5009999999999764</v>
      </c>
      <c r="M44">
        <f t="shared" si="3"/>
        <v>42</v>
      </c>
      <c r="N44" s="1">
        <f t="shared" si="4"/>
        <v>0.97157632686582451</v>
      </c>
      <c r="O44" s="2">
        <f t="shared" si="4"/>
        <v>0.6116284742649688</v>
      </c>
    </row>
    <row r="45" spans="2:15" x14ac:dyDescent="0.75">
      <c r="B45">
        <v>43</v>
      </c>
      <c r="C45" s="1">
        <v>740.55399999999997</v>
      </c>
      <c r="D45" s="1">
        <v>561.13400000000001</v>
      </c>
      <c r="E45" s="2">
        <v>540.65499999999997</v>
      </c>
      <c r="F45" s="2">
        <v>555.25400000000002</v>
      </c>
      <c r="H45">
        <f t="shared" si="0"/>
        <v>43</v>
      </c>
      <c r="I45">
        <f t="shared" si="1"/>
        <v>179.41999999999996</v>
      </c>
      <c r="J45" s="2">
        <f t="shared" si="2"/>
        <v>-14.599000000000046</v>
      </c>
      <c r="M45">
        <f t="shared" si="3"/>
        <v>43</v>
      </c>
      <c r="N45" s="1">
        <f t="shared" si="4"/>
        <v>0.83362847756903768</v>
      </c>
      <c r="O45" s="2">
        <f t="shared" si="4"/>
        <v>0.29451435622964067</v>
      </c>
    </row>
    <row r="46" spans="2:15" x14ac:dyDescent="0.75">
      <c r="B46">
        <v>44</v>
      </c>
      <c r="C46" s="1">
        <v>780.14</v>
      </c>
      <c r="D46" s="1">
        <v>576.15499999999997</v>
      </c>
      <c r="E46" s="2">
        <v>539.05499999999995</v>
      </c>
      <c r="F46" s="2">
        <v>542.40899999999999</v>
      </c>
      <c r="H46">
        <f t="shared" si="0"/>
        <v>44</v>
      </c>
      <c r="I46">
        <f t="shared" si="1"/>
        <v>203.98500000000001</v>
      </c>
      <c r="J46" s="2">
        <f t="shared" si="2"/>
        <v>-3.3540000000000418</v>
      </c>
      <c r="M46">
        <f t="shared" si="3"/>
        <v>44</v>
      </c>
      <c r="N46" s="1">
        <f t="shared" si="4"/>
        <v>0.91243519659172545</v>
      </c>
      <c r="O46" s="2">
        <f t="shared" si="4"/>
        <v>0.45586948099467517</v>
      </c>
    </row>
    <row r="47" spans="2:15" x14ac:dyDescent="0.75">
      <c r="B47">
        <v>45</v>
      </c>
      <c r="C47" s="1">
        <v>784.55799999999999</v>
      </c>
      <c r="D47" s="1">
        <v>603.62699999999995</v>
      </c>
      <c r="E47" s="2">
        <v>533.55100000000004</v>
      </c>
      <c r="F47" s="2">
        <v>568.67499999999995</v>
      </c>
      <c r="H47">
        <f t="shared" si="0"/>
        <v>45</v>
      </c>
      <c r="I47">
        <f t="shared" si="1"/>
        <v>180.93100000000004</v>
      </c>
      <c r="J47" s="2">
        <f t="shared" si="2"/>
        <v>-35.12399999999991</v>
      </c>
      <c r="M47">
        <f t="shared" si="3"/>
        <v>45</v>
      </c>
      <c r="N47" s="1">
        <f t="shared" si="4"/>
        <v>0.83847590083153667</v>
      </c>
      <c r="O47" s="2">
        <f t="shared" si="4"/>
        <v>0</v>
      </c>
    </row>
    <row r="48" spans="2:15" x14ac:dyDescent="0.75">
      <c r="B48">
        <v>46</v>
      </c>
      <c r="C48" s="1">
        <v>802.43299999999999</v>
      </c>
      <c r="D48" s="1">
        <v>578.005</v>
      </c>
      <c r="E48" s="2">
        <v>527.61599999999999</v>
      </c>
      <c r="F48" s="2">
        <v>538.82299999999998</v>
      </c>
      <c r="H48">
        <f t="shared" si="0"/>
        <v>46</v>
      </c>
      <c r="I48">
        <f t="shared" si="1"/>
        <v>224.428</v>
      </c>
      <c r="J48" s="2">
        <f t="shared" si="2"/>
        <v>-11.206999999999994</v>
      </c>
      <c r="M48">
        <f t="shared" si="3"/>
        <v>46</v>
      </c>
      <c r="N48" s="1">
        <f t="shared" si="4"/>
        <v>0.97801817061903262</v>
      </c>
      <c r="O48" s="2">
        <f t="shared" si="4"/>
        <v>0.34318635117877411</v>
      </c>
    </row>
    <row r="49" spans="2:15" x14ac:dyDescent="0.75">
      <c r="B49">
        <v>47</v>
      </c>
      <c r="C49" s="1">
        <v>841.11500000000001</v>
      </c>
      <c r="D49" s="1">
        <v>613.69299999999998</v>
      </c>
      <c r="E49" s="2">
        <v>516.89099999999996</v>
      </c>
      <c r="F49" s="2">
        <v>532.85799999999995</v>
      </c>
      <c r="H49">
        <f t="shared" si="0"/>
        <v>47</v>
      </c>
      <c r="I49">
        <f t="shared" si="1"/>
        <v>227.42200000000003</v>
      </c>
      <c r="J49" s="2">
        <f t="shared" si="2"/>
        <v>-15.966999999999985</v>
      </c>
      <c r="M49">
        <f t="shared" si="3"/>
        <v>47</v>
      </c>
      <c r="N49" s="1">
        <f t="shared" si="4"/>
        <v>0.98762319063751136</v>
      </c>
      <c r="O49" s="2">
        <f t="shared" si="4"/>
        <v>0.27488484883270364</v>
      </c>
    </row>
    <row r="50" spans="2:15" x14ac:dyDescent="0.75">
      <c r="B50">
        <v>48</v>
      </c>
      <c r="C50" s="1">
        <v>808.48099999999999</v>
      </c>
      <c r="D50" s="1">
        <v>605.55200000000002</v>
      </c>
      <c r="E50" s="2">
        <v>489.21800000000002</v>
      </c>
      <c r="F50" s="2">
        <v>510.48099999999999</v>
      </c>
      <c r="H50">
        <f t="shared" si="0"/>
        <v>48</v>
      </c>
      <c r="I50">
        <f t="shared" si="1"/>
        <v>202.92899999999997</v>
      </c>
      <c r="J50" s="2">
        <f t="shared" si="2"/>
        <v>-21.262999999999977</v>
      </c>
      <c r="M50">
        <f t="shared" si="3"/>
        <v>48</v>
      </c>
      <c r="N50" s="1">
        <f t="shared" si="4"/>
        <v>0.90904745406015774</v>
      </c>
      <c r="O50" s="2">
        <f t="shared" si="4"/>
        <v>0.19889225294514284</v>
      </c>
    </row>
    <row r="51" spans="2:15" x14ac:dyDescent="0.75">
      <c r="B51">
        <v>49</v>
      </c>
      <c r="C51" s="1">
        <v>843.76199999999994</v>
      </c>
      <c r="D51" s="1">
        <v>623.90899999999999</v>
      </c>
      <c r="E51" s="2">
        <v>502.62799999999999</v>
      </c>
      <c r="F51" s="2">
        <v>513.39099999999996</v>
      </c>
      <c r="H51">
        <f t="shared" si="0"/>
        <v>49</v>
      </c>
      <c r="I51">
        <f t="shared" si="1"/>
        <v>219.85299999999995</v>
      </c>
      <c r="J51" s="2">
        <f t="shared" si="2"/>
        <v>-10.762999999999977</v>
      </c>
      <c r="M51">
        <f t="shared" si="3"/>
        <v>49</v>
      </c>
      <c r="N51" s="1">
        <f t="shared" si="4"/>
        <v>0.96334116107175816</v>
      </c>
      <c r="O51" s="2">
        <f t="shared" si="4"/>
        <v>0.34955733164971031</v>
      </c>
    </row>
    <row r="52" spans="2:15" x14ac:dyDescent="0.75">
      <c r="B52">
        <v>50</v>
      </c>
      <c r="C52" s="1">
        <v>797.06200000000001</v>
      </c>
      <c r="D52" s="1">
        <v>610.29600000000005</v>
      </c>
      <c r="E52" s="2">
        <v>486.41300000000001</v>
      </c>
      <c r="F52" s="2">
        <v>498.815</v>
      </c>
      <c r="H52">
        <f t="shared" si="0"/>
        <v>50</v>
      </c>
      <c r="I52">
        <f t="shared" si="1"/>
        <v>186.76599999999996</v>
      </c>
      <c r="J52" s="2">
        <f t="shared" si="2"/>
        <v>-12.401999999999987</v>
      </c>
      <c r="M52">
        <f t="shared" si="3"/>
        <v>50</v>
      </c>
      <c r="N52" s="1">
        <f t="shared" si="4"/>
        <v>0.85719510317215852</v>
      </c>
      <c r="O52" s="2">
        <f t="shared" si="4"/>
        <v>0.32603923031668292</v>
      </c>
    </row>
    <row r="53" spans="2:15" x14ac:dyDescent="0.75">
      <c r="B53">
        <v>51</v>
      </c>
      <c r="C53" s="1">
        <v>786.04399999999998</v>
      </c>
      <c r="D53" s="1">
        <v>618.43100000000004</v>
      </c>
      <c r="E53" s="2">
        <v>501.95600000000002</v>
      </c>
      <c r="F53" s="2">
        <v>515.69899999999996</v>
      </c>
      <c r="H53">
        <f t="shared" si="0"/>
        <v>51</v>
      </c>
      <c r="I53">
        <f t="shared" si="1"/>
        <v>167.61299999999994</v>
      </c>
      <c r="J53" s="2">
        <f t="shared" si="2"/>
        <v>-13.742999999999938</v>
      </c>
      <c r="M53">
        <f t="shared" si="3"/>
        <v>51</v>
      </c>
      <c r="N53" s="1">
        <f t="shared" si="4"/>
        <v>0.79575056462375482</v>
      </c>
      <c r="O53" s="2">
        <f t="shared" si="4"/>
        <v>0.30679714740784314</v>
      </c>
    </row>
    <row r="54" spans="2:15" x14ac:dyDescent="0.75">
      <c r="B54">
        <v>52</v>
      </c>
      <c r="C54" s="1">
        <v>792.46199999999999</v>
      </c>
      <c r="D54" s="1">
        <v>587.65700000000004</v>
      </c>
      <c r="E54" s="2">
        <v>499.18799999999999</v>
      </c>
      <c r="F54" s="2">
        <v>503.97699999999998</v>
      </c>
      <c r="H54">
        <f t="shared" si="0"/>
        <v>52</v>
      </c>
      <c r="I54">
        <f t="shared" si="1"/>
        <v>204.80499999999995</v>
      </c>
      <c r="J54" s="2">
        <f t="shared" si="2"/>
        <v>-4.7889999999999873</v>
      </c>
      <c r="M54">
        <f t="shared" si="3"/>
        <v>52</v>
      </c>
      <c r="N54" s="1">
        <f t="shared" si="4"/>
        <v>0.91506582999691988</v>
      </c>
      <c r="O54" s="2">
        <f t="shared" si="4"/>
        <v>0.43527858690505172</v>
      </c>
    </row>
    <row r="55" spans="2:15" x14ac:dyDescent="0.75">
      <c r="B55">
        <v>53</v>
      </c>
      <c r="C55" s="1">
        <v>790.06399999999996</v>
      </c>
      <c r="D55" s="1">
        <v>598.92499999999995</v>
      </c>
      <c r="E55" s="2">
        <v>503.95499999999998</v>
      </c>
      <c r="F55" s="2">
        <v>507.387</v>
      </c>
      <c r="H55">
        <f t="shared" si="0"/>
        <v>53</v>
      </c>
      <c r="I55">
        <f t="shared" si="1"/>
        <v>191.13900000000001</v>
      </c>
      <c r="J55" s="2">
        <f t="shared" si="2"/>
        <v>-3.4320000000000164</v>
      </c>
      <c r="M55">
        <f t="shared" si="3"/>
        <v>53</v>
      </c>
      <c r="N55" s="1">
        <f t="shared" si="4"/>
        <v>0.87122407863669005</v>
      </c>
      <c r="O55" s="2">
        <f t="shared" si="4"/>
        <v>0.45475025469572727</v>
      </c>
    </row>
    <row r="56" spans="2:15" x14ac:dyDescent="0.75">
      <c r="B56">
        <v>54</v>
      </c>
      <c r="C56" s="1">
        <v>773.06200000000001</v>
      </c>
      <c r="D56" s="1">
        <v>622.31500000000005</v>
      </c>
      <c r="E56" s="2">
        <v>505.488</v>
      </c>
      <c r="F56" s="2">
        <v>502.67599999999999</v>
      </c>
      <c r="H56">
        <f t="shared" si="0"/>
        <v>54</v>
      </c>
      <c r="I56">
        <f t="shared" si="1"/>
        <v>150.74699999999996</v>
      </c>
      <c r="J56" s="2">
        <f t="shared" si="2"/>
        <v>2.8120000000000118</v>
      </c>
      <c r="M56">
        <f t="shared" si="3"/>
        <v>54</v>
      </c>
      <c r="N56" s="1">
        <f t="shared" si="4"/>
        <v>0.74164292680422916</v>
      </c>
      <c r="O56" s="2">
        <f t="shared" si="4"/>
        <v>0.54434575483204384</v>
      </c>
    </row>
    <row r="57" spans="2:15" x14ac:dyDescent="0.75">
      <c r="B57">
        <v>55</v>
      </c>
      <c r="C57" s="1">
        <v>755.88800000000003</v>
      </c>
      <c r="D57" s="1">
        <v>600.25</v>
      </c>
      <c r="E57" s="2">
        <v>510.68099999999998</v>
      </c>
      <c r="F57" s="2">
        <v>518.55999999999995</v>
      </c>
      <c r="H57">
        <f t="shared" si="0"/>
        <v>55</v>
      </c>
      <c r="I57">
        <f t="shared" si="1"/>
        <v>155.63800000000003</v>
      </c>
      <c r="J57" s="2">
        <f t="shared" si="2"/>
        <v>-7.8789999999999623</v>
      </c>
      <c r="M57">
        <f t="shared" si="3"/>
        <v>55</v>
      </c>
      <c r="N57" s="1">
        <f t="shared" si="4"/>
        <v>0.75733369263935935</v>
      </c>
      <c r="O57" s="2">
        <f t="shared" si="4"/>
        <v>0.39094000660056505</v>
      </c>
    </row>
    <row r="58" spans="2:15" x14ac:dyDescent="0.75">
      <c r="B58">
        <v>56</v>
      </c>
      <c r="C58" s="1">
        <v>813.20500000000004</v>
      </c>
      <c r="D58" s="1">
        <v>618.28300000000002</v>
      </c>
      <c r="E58" s="2">
        <v>510.577</v>
      </c>
      <c r="F58" s="2">
        <v>497.85399999999998</v>
      </c>
      <c r="H58">
        <f t="shared" si="0"/>
        <v>56</v>
      </c>
      <c r="I58">
        <f t="shared" si="1"/>
        <v>194.92200000000003</v>
      </c>
      <c r="J58" s="2">
        <f t="shared" si="2"/>
        <v>12.723000000000013</v>
      </c>
      <c r="M58">
        <f t="shared" si="3"/>
        <v>56</v>
      </c>
      <c r="N58" s="1">
        <f t="shared" si="4"/>
        <v>0.88336028128528887</v>
      </c>
      <c r="O58" s="2">
        <f t="shared" si="4"/>
        <v>0.68655924007404079</v>
      </c>
    </row>
    <row r="59" spans="2:15" x14ac:dyDescent="0.75">
      <c r="B59">
        <v>57</v>
      </c>
      <c r="C59" s="1">
        <v>757.44899999999996</v>
      </c>
      <c r="D59" s="1">
        <v>594.5</v>
      </c>
      <c r="E59" s="2">
        <v>504.07100000000003</v>
      </c>
      <c r="F59" s="2">
        <v>502.36799999999999</v>
      </c>
      <c r="H59">
        <f t="shared" si="0"/>
        <v>57</v>
      </c>
      <c r="I59">
        <f t="shared" si="1"/>
        <v>162.94899999999996</v>
      </c>
      <c r="J59" s="2">
        <f t="shared" si="2"/>
        <v>1.7030000000000314</v>
      </c>
      <c r="M59">
        <f t="shared" si="3"/>
        <v>57</v>
      </c>
      <c r="N59" s="1">
        <f t="shared" si="4"/>
        <v>0.78078803510933137</v>
      </c>
      <c r="O59" s="2">
        <f t="shared" si="4"/>
        <v>0.52843265270981887</v>
      </c>
    </row>
    <row r="60" spans="2:15" x14ac:dyDescent="0.75">
      <c r="B60">
        <v>58</v>
      </c>
      <c r="C60" s="1">
        <v>728.25</v>
      </c>
      <c r="D60" s="1">
        <v>566.471</v>
      </c>
      <c r="E60" s="2">
        <v>473.70400000000001</v>
      </c>
      <c r="F60" s="2">
        <v>472.49</v>
      </c>
      <c r="H60">
        <f t="shared" si="0"/>
        <v>58</v>
      </c>
      <c r="I60">
        <f t="shared" si="1"/>
        <v>161.779</v>
      </c>
      <c r="J60" s="2">
        <f t="shared" si="2"/>
        <v>1.2139999999999986</v>
      </c>
      <c r="M60">
        <f t="shared" si="3"/>
        <v>58</v>
      </c>
      <c r="N60" s="1">
        <f t="shared" si="4"/>
        <v>0.77703457037265145</v>
      </c>
      <c r="O60" s="2">
        <f t="shared" si="4"/>
        <v>0.52141596475871999</v>
      </c>
    </row>
    <row r="61" spans="2:15" x14ac:dyDescent="0.75">
      <c r="B61">
        <v>59</v>
      </c>
      <c r="C61" s="1">
        <v>741.93399999999997</v>
      </c>
      <c r="D61" s="1">
        <v>595.45100000000002</v>
      </c>
      <c r="E61" s="2">
        <v>459.48700000000002</v>
      </c>
      <c r="F61" s="2">
        <v>469.887</v>
      </c>
      <c r="H61">
        <f t="shared" si="0"/>
        <v>59</v>
      </c>
      <c r="I61">
        <f t="shared" si="1"/>
        <v>146.48299999999995</v>
      </c>
      <c r="J61" s="2">
        <f t="shared" si="2"/>
        <v>-10.399999999999977</v>
      </c>
      <c r="M61">
        <f t="shared" si="3"/>
        <v>59</v>
      </c>
      <c r="N61" s="1">
        <f t="shared" si="4"/>
        <v>0.72796363309721757</v>
      </c>
      <c r="O61" s="2">
        <f t="shared" si="4"/>
        <v>0.35476603865635392</v>
      </c>
    </row>
    <row r="62" spans="2:15" x14ac:dyDescent="0.75">
      <c r="B62">
        <v>60</v>
      </c>
      <c r="C62" s="1">
        <v>770.76300000000003</v>
      </c>
      <c r="D62" s="1">
        <v>611.45600000000002</v>
      </c>
      <c r="E62" s="2">
        <v>465.178</v>
      </c>
      <c r="F62" s="2">
        <v>471.69600000000003</v>
      </c>
      <c r="H62">
        <f t="shared" si="0"/>
        <v>60</v>
      </c>
      <c r="I62">
        <f t="shared" si="1"/>
        <v>159.30700000000002</v>
      </c>
      <c r="J62" s="2">
        <f t="shared" si="2"/>
        <v>-6.5180000000000291</v>
      </c>
      <c r="M62">
        <f t="shared" si="3"/>
        <v>60</v>
      </c>
      <c r="N62" s="1">
        <f t="shared" si="4"/>
        <v>0.76910417308284551</v>
      </c>
      <c r="O62" s="2">
        <f t="shared" si="4"/>
        <v>0.41046907061169902</v>
      </c>
    </row>
    <row r="63" spans="2:15" x14ac:dyDescent="0.75">
      <c r="B63">
        <v>61</v>
      </c>
      <c r="C63" s="1">
        <v>774.25</v>
      </c>
      <c r="D63" s="1">
        <v>618.60299999999995</v>
      </c>
      <c r="E63" s="2">
        <v>452.91399999999999</v>
      </c>
      <c r="F63" s="2">
        <v>465.26499999999999</v>
      </c>
      <c r="H63">
        <f t="shared" si="0"/>
        <v>61</v>
      </c>
      <c r="I63">
        <f t="shared" si="1"/>
        <v>155.64700000000005</v>
      </c>
      <c r="J63" s="2">
        <f t="shared" si="2"/>
        <v>-12.350999999999999</v>
      </c>
      <c r="M63">
        <f t="shared" si="3"/>
        <v>61</v>
      </c>
      <c r="N63" s="1">
        <f t="shared" si="4"/>
        <v>0.75736256544502611</v>
      </c>
      <c r="O63" s="2">
        <f t="shared" si="4"/>
        <v>0.3267710321275335</v>
      </c>
    </row>
    <row r="64" spans="2:15" x14ac:dyDescent="0.75">
      <c r="B64">
        <v>62</v>
      </c>
      <c r="C64" s="1">
        <v>787.67100000000005</v>
      </c>
      <c r="D64" s="1">
        <v>606.745</v>
      </c>
      <c r="E64" s="2">
        <v>447.29599999999999</v>
      </c>
      <c r="F64" s="2">
        <v>455.613</v>
      </c>
      <c r="H64">
        <f t="shared" si="0"/>
        <v>62</v>
      </c>
      <c r="I64">
        <f t="shared" si="1"/>
        <v>180.92600000000004</v>
      </c>
      <c r="J64" s="2">
        <f t="shared" si="2"/>
        <v>-8.3170000000000073</v>
      </c>
      <c r="M64">
        <f t="shared" si="3"/>
        <v>62</v>
      </c>
      <c r="N64" s="1">
        <f t="shared" si="4"/>
        <v>0.83845986038394404</v>
      </c>
      <c r="O64" s="2">
        <f t="shared" si="4"/>
        <v>0.38465512046031675</v>
      </c>
    </row>
    <row r="65" spans="2:15" x14ac:dyDescent="0.75">
      <c r="B65">
        <v>63</v>
      </c>
      <c r="C65" s="1">
        <v>738.08600000000001</v>
      </c>
      <c r="D65" s="1">
        <v>604.81899999999996</v>
      </c>
      <c r="E65" s="2">
        <v>448.875</v>
      </c>
      <c r="F65" s="2">
        <v>460.90699999999998</v>
      </c>
      <c r="H65">
        <f t="shared" si="0"/>
        <v>63</v>
      </c>
      <c r="I65">
        <f t="shared" si="1"/>
        <v>133.26700000000005</v>
      </c>
      <c r="J65" s="2">
        <f t="shared" si="2"/>
        <v>-12.031999999999982</v>
      </c>
      <c r="M65">
        <f t="shared" si="3"/>
        <v>63</v>
      </c>
      <c r="N65" s="1">
        <f t="shared" si="4"/>
        <v>0.6855655220203265</v>
      </c>
      <c r="O65" s="2">
        <f t="shared" si="4"/>
        <v>0.33134838070912964</v>
      </c>
    </row>
    <row r="66" spans="2:15" x14ac:dyDescent="0.75">
      <c r="B66">
        <v>64</v>
      </c>
      <c r="C66" s="1">
        <v>732.80899999999997</v>
      </c>
      <c r="D66" s="1">
        <v>586.54399999999998</v>
      </c>
      <c r="E66" s="2">
        <v>465.11799999999999</v>
      </c>
      <c r="F66" s="2">
        <v>477.48</v>
      </c>
      <c r="H66">
        <f t="shared" si="0"/>
        <v>64</v>
      </c>
      <c r="I66">
        <f t="shared" si="1"/>
        <v>146.26499999999999</v>
      </c>
      <c r="J66" s="2">
        <f t="shared" si="2"/>
        <v>-12.362000000000023</v>
      </c>
      <c r="M66">
        <f t="shared" si="3"/>
        <v>64</v>
      </c>
      <c r="N66" s="1">
        <f t="shared" si="4"/>
        <v>0.72726426958217816</v>
      </c>
      <c r="O66" s="2">
        <f t="shared" si="4"/>
        <v>0.32661319252127125</v>
      </c>
    </row>
    <row r="67" spans="2:15" x14ac:dyDescent="0.75">
      <c r="B67">
        <v>65</v>
      </c>
      <c r="C67" s="1">
        <v>741.53300000000002</v>
      </c>
      <c r="D67" s="1">
        <v>570.91200000000003</v>
      </c>
      <c r="E67" s="2">
        <v>453.5</v>
      </c>
      <c r="F67" s="2">
        <v>474.19099999999997</v>
      </c>
      <c r="H67">
        <f t="shared" si="0"/>
        <v>65</v>
      </c>
      <c r="I67">
        <f t="shared" si="1"/>
        <v>170.62099999999998</v>
      </c>
      <c r="J67" s="2">
        <f t="shared" si="2"/>
        <v>-20.690999999999974</v>
      </c>
      <c r="M67">
        <f t="shared" si="3"/>
        <v>65</v>
      </c>
      <c r="N67" s="1">
        <f t="shared" si="4"/>
        <v>0.80540049789549295</v>
      </c>
      <c r="O67" s="2">
        <f t="shared" si="4"/>
        <v>0.20709991247076312</v>
      </c>
    </row>
    <row r="68" spans="2:15" x14ac:dyDescent="0.75">
      <c r="B68">
        <v>66</v>
      </c>
      <c r="C68" s="1">
        <v>733.84900000000005</v>
      </c>
      <c r="D68" s="1">
        <v>600.48500000000001</v>
      </c>
      <c r="E68" s="2">
        <v>454.81599999999997</v>
      </c>
      <c r="F68" s="2">
        <v>472.42599999999999</v>
      </c>
      <c r="H68">
        <f t="shared" ref="H68:H131" si="5">B68</f>
        <v>66</v>
      </c>
      <c r="I68">
        <f t="shared" ref="I68:I131" si="6">C68-D68</f>
        <v>133.36400000000003</v>
      </c>
      <c r="J68" s="2">
        <f t="shared" ref="J68:J131" si="7">E68-F68</f>
        <v>-17.610000000000014</v>
      </c>
      <c r="M68">
        <f t="shared" ref="M68:M131" si="8">B68</f>
        <v>66</v>
      </c>
      <c r="N68" s="1">
        <f t="shared" ref="N68:O131" si="9">(I68-MIN(I$3:I$146))/(MAX(I$3:I$146)-MIN(I$3:I$146))</f>
        <v>0.68587670670362377</v>
      </c>
      <c r="O68" s="2">
        <f t="shared" si="9"/>
        <v>0.25130935127921705</v>
      </c>
    </row>
    <row r="69" spans="2:15" x14ac:dyDescent="0.75">
      <c r="B69">
        <v>67</v>
      </c>
      <c r="C69" s="1">
        <v>741.78499999999997</v>
      </c>
      <c r="D69" s="1">
        <v>618.30999999999995</v>
      </c>
      <c r="E69" s="2">
        <v>442.46499999999997</v>
      </c>
      <c r="F69" s="2">
        <v>456.64</v>
      </c>
      <c r="H69">
        <f t="shared" si="5"/>
        <v>67</v>
      </c>
      <c r="I69">
        <f t="shared" si="6"/>
        <v>123.47500000000002</v>
      </c>
      <c r="J69" s="2">
        <f t="shared" si="7"/>
        <v>-14.175000000000011</v>
      </c>
      <c r="M69">
        <f t="shared" si="8"/>
        <v>67</v>
      </c>
      <c r="N69" s="1">
        <f t="shared" si="9"/>
        <v>0.65415190945488133</v>
      </c>
      <c r="O69" s="2">
        <f t="shared" si="9"/>
        <v>0.30059835559828274</v>
      </c>
    </row>
    <row r="70" spans="2:15" x14ac:dyDescent="0.75">
      <c r="B70">
        <v>68</v>
      </c>
      <c r="C70" s="1">
        <v>757.78800000000001</v>
      </c>
      <c r="D70" s="1">
        <v>594.58799999999997</v>
      </c>
      <c r="E70" s="2">
        <v>439.22399999999999</v>
      </c>
      <c r="F70" s="2">
        <v>457.22300000000001</v>
      </c>
      <c r="H70">
        <f t="shared" si="5"/>
        <v>68</v>
      </c>
      <c r="I70">
        <f t="shared" si="6"/>
        <v>163.20000000000005</v>
      </c>
      <c r="J70" s="2">
        <f t="shared" si="7"/>
        <v>-17.999000000000024</v>
      </c>
      <c r="M70">
        <f t="shared" si="8"/>
        <v>68</v>
      </c>
      <c r="N70" s="1">
        <f t="shared" si="9"/>
        <v>0.78159326557848263</v>
      </c>
      <c r="O70" s="2">
        <f t="shared" si="9"/>
        <v>0.24572756883959057</v>
      </c>
    </row>
    <row r="71" spans="2:15" x14ac:dyDescent="0.75">
      <c r="B71">
        <v>69</v>
      </c>
      <c r="C71" s="1">
        <v>774.59</v>
      </c>
      <c r="D71" s="1">
        <v>622.69000000000005</v>
      </c>
      <c r="E71" s="2">
        <v>442.25700000000001</v>
      </c>
      <c r="F71" s="2">
        <v>458.80500000000001</v>
      </c>
      <c r="H71">
        <f t="shared" si="5"/>
        <v>69</v>
      </c>
      <c r="I71">
        <f t="shared" si="6"/>
        <v>151.89999999999998</v>
      </c>
      <c r="J71" s="2">
        <f t="shared" si="7"/>
        <v>-16.548000000000002</v>
      </c>
      <c r="M71">
        <f t="shared" si="8"/>
        <v>69</v>
      </c>
      <c r="N71" s="1">
        <f t="shared" si="9"/>
        <v>0.74534185401909425</v>
      </c>
      <c r="O71" s="2">
        <f t="shared" si="9"/>
        <v>0.26654804781105063</v>
      </c>
    </row>
    <row r="72" spans="2:15" x14ac:dyDescent="0.75">
      <c r="B72">
        <v>70</v>
      </c>
      <c r="C72" s="1">
        <v>803.31899999999996</v>
      </c>
      <c r="D72" s="1">
        <v>666.97</v>
      </c>
      <c r="E72" s="2">
        <v>446.27699999999999</v>
      </c>
      <c r="F72" s="2">
        <v>468.65</v>
      </c>
      <c r="H72">
        <f t="shared" si="5"/>
        <v>70</v>
      </c>
      <c r="I72">
        <f t="shared" si="6"/>
        <v>136.34899999999993</v>
      </c>
      <c r="J72" s="2">
        <f t="shared" si="7"/>
        <v>-22.37299999999999</v>
      </c>
      <c r="M72">
        <f t="shared" si="8"/>
        <v>70</v>
      </c>
      <c r="N72" s="1">
        <f t="shared" si="9"/>
        <v>0.6954528539164353</v>
      </c>
      <c r="O72" s="2">
        <f t="shared" si="9"/>
        <v>0.18296480176780267</v>
      </c>
    </row>
    <row r="73" spans="2:15" x14ac:dyDescent="0.75">
      <c r="B73">
        <v>71</v>
      </c>
      <c r="C73" s="1">
        <v>835.33799999999997</v>
      </c>
      <c r="D73" s="1">
        <v>714.30700000000002</v>
      </c>
      <c r="E73" s="2">
        <v>451.16500000000002</v>
      </c>
      <c r="F73" s="2">
        <v>475.33199999999999</v>
      </c>
      <c r="H73">
        <f t="shared" si="5"/>
        <v>71</v>
      </c>
      <c r="I73">
        <f t="shared" si="6"/>
        <v>121.03099999999995</v>
      </c>
      <c r="J73" s="2">
        <f t="shared" si="7"/>
        <v>-24.166999999999973</v>
      </c>
      <c r="M73">
        <f t="shared" si="8"/>
        <v>71</v>
      </c>
      <c r="N73" s="1">
        <f t="shared" si="9"/>
        <v>0.64631133867159396</v>
      </c>
      <c r="O73" s="2">
        <f t="shared" si="9"/>
        <v>0.15722259689199394</v>
      </c>
    </row>
    <row r="74" spans="2:15" x14ac:dyDescent="0.75">
      <c r="B74">
        <v>72</v>
      </c>
      <c r="C74" s="1">
        <v>812.048</v>
      </c>
      <c r="D74" s="1">
        <v>694.49800000000005</v>
      </c>
      <c r="E74" s="2">
        <v>476.66</v>
      </c>
      <c r="F74" s="2">
        <v>476.17200000000003</v>
      </c>
      <c r="H74">
        <f t="shared" si="5"/>
        <v>72</v>
      </c>
      <c r="I74">
        <f t="shared" si="6"/>
        <v>117.54999999999995</v>
      </c>
      <c r="J74" s="2">
        <f t="shared" si="7"/>
        <v>0.48799999999999955</v>
      </c>
      <c r="M74">
        <f t="shared" si="8"/>
        <v>72</v>
      </c>
      <c r="N74" s="1">
        <f t="shared" si="9"/>
        <v>0.63514397905759135</v>
      </c>
      <c r="O74" s="2">
        <f t="shared" si="9"/>
        <v>0.51099855074543277</v>
      </c>
    </row>
    <row r="75" spans="2:15" x14ac:dyDescent="0.75">
      <c r="B75">
        <v>73</v>
      </c>
      <c r="C75" s="1">
        <v>804.93899999999996</v>
      </c>
      <c r="D75" s="1">
        <v>711.96100000000001</v>
      </c>
      <c r="E75" s="2">
        <v>444.49700000000001</v>
      </c>
      <c r="F75" s="2">
        <v>461.108</v>
      </c>
      <c r="H75">
        <f t="shared" si="5"/>
        <v>73</v>
      </c>
      <c r="I75">
        <f t="shared" si="6"/>
        <v>92.977999999999952</v>
      </c>
      <c r="J75" s="2">
        <f t="shared" si="7"/>
        <v>-16.61099999999999</v>
      </c>
      <c r="M75">
        <f t="shared" si="8"/>
        <v>73</v>
      </c>
      <c r="N75" s="1">
        <f t="shared" si="9"/>
        <v>0.55631480340827399</v>
      </c>
      <c r="O75" s="2">
        <f t="shared" si="9"/>
        <v>0.2656440573388234</v>
      </c>
    </row>
    <row r="76" spans="2:15" x14ac:dyDescent="0.75">
      <c r="B76">
        <v>74</v>
      </c>
      <c r="C76" s="1">
        <v>806.69500000000005</v>
      </c>
      <c r="D76" s="1">
        <v>673.73900000000003</v>
      </c>
      <c r="E76" s="2">
        <v>439.56299999999999</v>
      </c>
      <c r="F76" s="2">
        <v>454.512</v>
      </c>
      <c r="H76">
        <f t="shared" si="5"/>
        <v>74</v>
      </c>
      <c r="I76">
        <f t="shared" si="6"/>
        <v>132.95600000000002</v>
      </c>
      <c r="J76" s="2">
        <f t="shared" si="7"/>
        <v>-14.949000000000012</v>
      </c>
      <c r="M76">
        <f t="shared" si="8"/>
        <v>74</v>
      </c>
      <c r="N76" s="1">
        <f t="shared" si="9"/>
        <v>0.68456780618006352</v>
      </c>
      <c r="O76" s="2">
        <f t="shared" si="9"/>
        <v>0.28949218693948892</v>
      </c>
    </row>
    <row r="77" spans="2:15" x14ac:dyDescent="0.75">
      <c r="B77">
        <v>75</v>
      </c>
      <c r="C77" s="1">
        <v>794.12900000000002</v>
      </c>
      <c r="D77" s="1">
        <v>667.55399999999997</v>
      </c>
      <c r="E77" s="2">
        <v>426.49</v>
      </c>
      <c r="F77" s="2">
        <v>446.44099999999997</v>
      </c>
      <c r="H77">
        <f t="shared" si="5"/>
        <v>75</v>
      </c>
      <c r="I77">
        <f t="shared" si="6"/>
        <v>126.57500000000005</v>
      </c>
      <c r="J77" s="2">
        <f t="shared" si="7"/>
        <v>-19.950999999999965</v>
      </c>
      <c r="M77">
        <f t="shared" si="8"/>
        <v>75</v>
      </c>
      <c r="N77" s="1">
        <f t="shared" si="9"/>
        <v>0.66409698696232422</v>
      </c>
      <c r="O77" s="2">
        <f t="shared" si="9"/>
        <v>0.21771821325565657</v>
      </c>
    </row>
    <row r="78" spans="2:15" x14ac:dyDescent="0.75">
      <c r="B78">
        <v>76</v>
      </c>
      <c r="C78" s="1">
        <v>763.18200000000002</v>
      </c>
      <c r="D78" s="1">
        <v>635.87400000000002</v>
      </c>
      <c r="E78" s="2">
        <v>415.04700000000003</v>
      </c>
      <c r="F78" s="2">
        <v>429.209</v>
      </c>
      <c r="H78">
        <f t="shared" si="5"/>
        <v>76</v>
      </c>
      <c r="I78">
        <f t="shared" si="6"/>
        <v>127.30799999999999</v>
      </c>
      <c r="J78" s="2">
        <f t="shared" si="7"/>
        <v>-14.161999999999978</v>
      </c>
      <c r="M78">
        <f t="shared" si="8"/>
        <v>76</v>
      </c>
      <c r="N78" s="1">
        <f t="shared" si="9"/>
        <v>0.6664485165794064</v>
      </c>
      <c r="O78" s="2">
        <f t="shared" si="9"/>
        <v>0.30078489331477459</v>
      </c>
    </row>
    <row r="79" spans="2:15" x14ac:dyDescent="0.75">
      <c r="B79">
        <v>77</v>
      </c>
      <c r="C79" s="1">
        <v>803.68899999999996</v>
      </c>
      <c r="D79" s="1">
        <v>648.09199999999998</v>
      </c>
      <c r="E79" s="2">
        <v>413.75700000000001</v>
      </c>
      <c r="F79" s="2">
        <v>421.24299999999999</v>
      </c>
      <c r="H79">
        <f t="shared" si="5"/>
        <v>77</v>
      </c>
      <c r="I79">
        <f t="shared" si="6"/>
        <v>155.59699999999998</v>
      </c>
      <c r="J79" s="2">
        <f t="shared" si="7"/>
        <v>-7.48599999999999</v>
      </c>
      <c r="M79">
        <f t="shared" si="8"/>
        <v>77</v>
      </c>
      <c r="N79" s="1">
        <f t="shared" si="9"/>
        <v>0.75720216096909942</v>
      </c>
      <c r="O79" s="2">
        <f t="shared" si="9"/>
        <v>0.39657918526064989</v>
      </c>
    </row>
    <row r="80" spans="2:15" x14ac:dyDescent="0.75">
      <c r="B80">
        <v>78</v>
      </c>
      <c r="C80" s="1">
        <v>737.25300000000004</v>
      </c>
      <c r="D80" s="1">
        <v>627.27800000000002</v>
      </c>
      <c r="E80" s="2">
        <v>419.19499999999999</v>
      </c>
      <c r="F80" s="2">
        <v>423.49299999999999</v>
      </c>
      <c r="H80">
        <f t="shared" si="5"/>
        <v>78</v>
      </c>
      <c r="I80">
        <f t="shared" si="6"/>
        <v>109.97500000000002</v>
      </c>
      <c r="J80" s="2">
        <f t="shared" si="7"/>
        <v>-4.2980000000000018</v>
      </c>
      <c r="M80">
        <f t="shared" si="8"/>
        <v>78</v>
      </c>
      <c r="N80" s="1">
        <f t="shared" si="9"/>
        <v>0.61084270095472737</v>
      </c>
      <c r="O80" s="2">
        <f t="shared" si="9"/>
        <v>0.44232397296637938</v>
      </c>
    </row>
    <row r="81" spans="2:15" x14ac:dyDescent="0.75">
      <c r="B81">
        <v>79</v>
      </c>
      <c r="C81" s="1">
        <v>742.971</v>
      </c>
      <c r="D81" s="1">
        <v>622.63599999999997</v>
      </c>
      <c r="E81" s="2">
        <v>423.05</v>
      </c>
      <c r="F81" s="2">
        <v>434.41399999999999</v>
      </c>
      <c r="H81">
        <f t="shared" si="5"/>
        <v>79</v>
      </c>
      <c r="I81">
        <f t="shared" si="6"/>
        <v>120.33500000000004</v>
      </c>
      <c r="J81" s="2">
        <f t="shared" si="7"/>
        <v>-11.363999999999976</v>
      </c>
      <c r="M81">
        <f t="shared" si="8"/>
        <v>79</v>
      </c>
      <c r="N81" s="1">
        <f t="shared" si="9"/>
        <v>0.64407850836669744</v>
      </c>
      <c r="O81" s="2">
        <f t="shared" si="9"/>
        <v>0.34093354952576321</v>
      </c>
    </row>
    <row r="82" spans="2:15" x14ac:dyDescent="0.75">
      <c r="B82">
        <v>80</v>
      </c>
      <c r="C82" s="1">
        <v>746.245</v>
      </c>
      <c r="D82" s="1">
        <v>606.24099999999999</v>
      </c>
      <c r="E82" s="2">
        <v>419.58300000000003</v>
      </c>
      <c r="F82" s="2">
        <v>423.67700000000002</v>
      </c>
      <c r="H82">
        <f t="shared" si="5"/>
        <v>80</v>
      </c>
      <c r="I82">
        <f t="shared" si="6"/>
        <v>140.00400000000002</v>
      </c>
      <c r="J82" s="2">
        <f t="shared" si="7"/>
        <v>-4.0939999999999941</v>
      </c>
      <c r="M82">
        <f t="shared" si="8"/>
        <v>80</v>
      </c>
      <c r="N82" s="1">
        <f t="shared" si="9"/>
        <v>0.7071784211066624</v>
      </c>
      <c r="O82" s="2">
        <f t="shared" si="9"/>
        <v>0.44525118020978249</v>
      </c>
    </row>
    <row r="83" spans="2:15" x14ac:dyDescent="0.75">
      <c r="B83">
        <v>81</v>
      </c>
      <c r="C83" s="1">
        <v>759.86199999999997</v>
      </c>
      <c r="D83" s="1">
        <v>656.47400000000005</v>
      </c>
      <c r="E83" s="2">
        <v>425.27499999999998</v>
      </c>
      <c r="F83" s="2">
        <v>452.77300000000002</v>
      </c>
      <c r="H83">
        <f t="shared" si="5"/>
        <v>81</v>
      </c>
      <c r="I83">
        <f t="shared" si="6"/>
        <v>103.38799999999992</v>
      </c>
      <c r="J83" s="2">
        <f t="shared" si="7"/>
        <v>-27.498000000000047</v>
      </c>
      <c r="M83">
        <f t="shared" si="8"/>
        <v>81</v>
      </c>
      <c r="N83" s="1">
        <f t="shared" si="9"/>
        <v>0.58971101529617043</v>
      </c>
      <c r="O83" s="2">
        <f t="shared" si="9"/>
        <v>0.10942589430485819</v>
      </c>
    </row>
    <row r="84" spans="2:15" x14ac:dyDescent="0.75">
      <c r="B84">
        <v>82</v>
      </c>
      <c r="C84" s="1">
        <v>720.21199999999999</v>
      </c>
      <c r="D84" s="1">
        <v>614.03099999999995</v>
      </c>
      <c r="E84" s="2">
        <v>401.93200000000002</v>
      </c>
      <c r="F84" s="2">
        <v>423.33300000000003</v>
      </c>
      <c r="H84">
        <f t="shared" si="5"/>
        <v>82</v>
      </c>
      <c r="I84">
        <f t="shared" si="6"/>
        <v>106.18100000000004</v>
      </c>
      <c r="J84" s="2">
        <f t="shared" si="7"/>
        <v>-21.40100000000001</v>
      </c>
      <c r="M84">
        <f t="shared" si="8"/>
        <v>82</v>
      </c>
      <c r="N84" s="1">
        <f t="shared" si="9"/>
        <v>0.59867120932142492</v>
      </c>
      <c r="O84" s="2">
        <f t="shared" si="9"/>
        <v>0.1969120833393109</v>
      </c>
    </row>
    <row r="85" spans="2:15" x14ac:dyDescent="0.75">
      <c r="B85">
        <v>83</v>
      </c>
      <c r="C85" s="1">
        <v>697.78599999999994</v>
      </c>
      <c r="D85" s="1">
        <v>622.04600000000005</v>
      </c>
      <c r="E85" s="2">
        <v>404.7</v>
      </c>
      <c r="F85" s="2">
        <v>421.34199999999998</v>
      </c>
      <c r="H85">
        <f t="shared" si="5"/>
        <v>83</v>
      </c>
      <c r="I85">
        <f t="shared" si="6"/>
        <v>75.739999999999895</v>
      </c>
      <c r="J85" s="2">
        <f t="shared" si="7"/>
        <v>-16.641999999999996</v>
      </c>
      <c r="M85">
        <f t="shared" si="8"/>
        <v>83</v>
      </c>
      <c r="N85" s="1">
        <f t="shared" si="9"/>
        <v>0.50101375628785505</v>
      </c>
      <c r="O85" s="2">
        <f t="shared" si="9"/>
        <v>0.26519923663026695</v>
      </c>
    </row>
    <row r="86" spans="2:15" x14ac:dyDescent="0.75">
      <c r="B86">
        <v>84</v>
      </c>
      <c r="C86" s="1">
        <v>703.44200000000001</v>
      </c>
      <c r="D86" s="1">
        <v>613.53599999999994</v>
      </c>
      <c r="E86" s="2">
        <v>407.84100000000001</v>
      </c>
      <c r="F86" s="2">
        <v>421.036</v>
      </c>
      <c r="H86">
        <f t="shared" si="5"/>
        <v>84</v>
      </c>
      <c r="I86">
        <f t="shared" si="6"/>
        <v>89.906000000000063</v>
      </c>
      <c r="J86" s="2">
        <f t="shared" si="7"/>
        <v>-13.194999999999993</v>
      </c>
      <c r="M86">
        <f t="shared" si="8"/>
        <v>84</v>
      </c>
      <c r="N86" s="1">
        <f t="shared" si="9"/>
        <v>0.54645955240735045</v>
      </c>
      <c r="O86" s="2">
        <f t="shared" si="9"/>
        <v>0.31466042961070934</v>
      </c>
    </row>
    <row r="87" spans="2:15" x14ac:dyDescent="0.75">
      <c r="B87">
        <v>85</v>
      </c>
      <c r="C87" s="1">
        <v>690.62800000000004</v>
      </c>
      <c r="D87" s="1">
        <v>566.55999999999995</v>
      </c>
      <c r="E87" s="2">
        <v>392.28300000000002</v>
      </c>
      <c r="F87" s="2">
        <v>406.33</v>
      </c>
      <c r="H87">
        <f t="shared" si="5"/>
        <v>85</v>
      </c>
      <c r="I87">
        <f t="shared" si="6"/>
        <v>124.0680000000001</v>
      </c>
      <c r="J87" s="2">
        <f t="shared" si="7"/>
        <v>-14.046999999999969</v>
      </c>
      <c r="M87">
        <f t="shared" si="8"/>
        <v>85</v>
      </c>
      <c r="N87" s="1">
        <f t="shared" si="9"/>
        <v>0.6560543065393698</v>
      </c>
      <c r="O87" s="2">
        <f t="shared" si="9"/>
        <v>0.30243503465296762</v>
      </c>
    </row>
    <row r="88" spans="2:15" x14ac:dyDescent="0.75">
      <c r="B88">
        <v>86</v>
      </c>
      <c r="C88" s="1">
        <v>671.94500000000005</v>
      </c>
      <c r="D88" s="1">
        <v>567.05499999999995</v>
      </c>
      <c r="E88" s="2">
        <v>411.31</v>
      </c>
      <c r="F88" s="2">
        <v>401.07</v>
      </c>
      <c r="H88">
        <f t="shared" si="5"/>
        <v>86</v>
      </c>
      <c r="I88">
        <f t="shared" si="6"/>
        <v>104.8900000000001</v>
      </c>
      <c r="J88" s="2">
        <f t="shared" si="7"/>
        <v>10.240000000000009</v>
      </c>
      <c r="M88">
        <f t="shared" si="8"/>
        <v>86</v>
      </c>
      <c r="N88" s="1">
        <f t="shared" si="9"/>
        <v>0.59452956575300298</v>
      </c>
      <c r="O88" s="2">
        <f t="shared" si="9"/>
        <v>0.65093053622418928</v>
      </c>
    </row>
    <row r="89" spans="2:15" x14ac:dyDescent="0.75">
      <c r="B89">
        <v>87</v>
      </c>
      <c r="C89" s="1">
        <v>721.81299999999999</v>
      </c>
      <c r="D89" s="1">
        <v>606.774</v>
      </c>
      <c r="E89" s="2">
        <v>404.91</v>
      </c>
      <c r="F89" s="2">
        <v>414.73700000000002</v>
      </c>
      <c r="H89">
        <f t="shared" si="5"/>
        <v>87</v>
      </c>
      <c r="I89">
        <f t="shared" si="6"/>
        <v>115.03899999999999</v>
      </c>
      <c r="J89" s="2">
        <f t="shared" si="7"/>
        <v>-9.8269999999999982</v>
      </c>
      <c r="M89">
        <f t="shared" si="8"/>
        <v>87</v>
      </c>
      <c r="N89" s="1">
        <f t="shared" si="9"/>
        <v>0.62708846627656278</v>
      </c>
      <c r="O89" s="2">
        <f t="shared" si="9"/>
        <v>0.36298804723708861</v>
      </c>
    </row>
    <row r="90" spans="2:15" x14ac:dyDescent="0.75">
      <c r="B90">
        <v>88</v>
      </c>
      <c r="C90" s="1">
        <v>775.96500000000003</v>
      </c>
      <c r="D90" s="1">
        <v>642.80999999999995</v>
      </c>
      <c r="E90" s="2">
        <v>432.16699999999997</v>
      </c>
      <c r="F90" s="2">
        <v>421.89499999999998</v>
      </c>
      <c r="H90">
        <f t="shared" si="5"/>
        <v>88</v>
      </c>
      <c r="I90">
        <f t="shared" si="6"/>
        <v>133.15500000000009</v>
      </c>
      <c r="J90" s="2">
        <f t="shared" si="7"/>
        <v>10.271999999999991</v>
      </c>
      <c r="M90">
        <f t="shared" si="8"/>
        <v>88</v>
      </c>
      <c r="N90" s="1">
        <f t="shared" si="9"/>
        <v>0.68520621599425124</v>
      </c>
      <c r="O90" s="2">
        <f t="shared" si="9"/>
        <v>0.65138970598786006</v>
      </c>
    </row>
    <row r="91" spans="2:15" x14ac:dyDescent="0.75">
      <c r="B91">
        <v>89</v>
      </c>
      <c r="C91" s="1">
        <v>745.30600000000004</v>
      </c>
      <c r="D91" s="1">
        <v>615.67499999999995</v>
      </c>
      <c r="E91" s="2">
        <v>406</v>
      </c>
      <c r="F91" s="2">
        <v>410.57499999999999</v>
      </c>
      <c r="H91">
        <f t="shared" si="5"/>
        <v>89</v>
      </c>
      <c r="I91">
        <f t="shared" si="6"/>
        <v>129.63100000000009</v>
      </c>
      <c r="J91" s="2">
        <f t="shared" si="7"/>
        <v>-4.5749999999999886</v>
      </c>
      <c r="M91">
        <f t="shared" si="8"/>
        <v>89</v>
      </c>
      <c r="N91" s="1">
        <f t="shared" si="9"/>
        <v>0.67390090853095175</v>
      </c>
      <c r="O91" s="2">
        <f t="shared" si="9"/>
        <v>0.43834928469960194</v>
      </c>
    </row>
    <row r="92" spans="2:15" x14ac:dyDescent="0.75">
      <c r="B92">
        <v>90</v>
      </c>
      <c r="C92" s="1">
        <v>765.93499999999995</v>
      </c>
      <c r="D92" s="1">
        <v>638.62599999999998</v>
      </c>
      <c r="E92" s="2">
        <v>396.23</v>
      </c>
      <c r="F92" s="2">
        <v>410.10300000000001</v>
      </c>
      <c r="H92">
        <f t="shared" si="5"/>
        <v>90</v>
      </c>
      <c r="I92">
        <f t="shared" si="6"/>
        <v>127.30899999999997</v>
      </c>
      <c r="J92" s="2">
        <f t="shared" si="7"/>
        <v>-13.87299999999999</v>
      </c>
      <c r="M92">
        <f t="shared" si="8"/>
        <v>90</v>
      </c>
      <c r="N92" s="1">
        <f t="shared" si="9"/>
        <v>0.66645172466892488</v>
      </c>
      <c r="O92" s="2">
        <f t="shared" si="9"/>
        <v>0.30493177024292872</v>
      </c>
    </row>
    <row r="93" spans="2:15" x14ac:dyDescent="0.75">
      <c r="B93">
        <v>91</v>
      </c>
      <c r="C93" s="1">
        <v>755.17100000000005</v>
      </c>
      <c r="D93" s="1">
        <v>647.29899999999998</v>
      </c>
      <c r="E93" s="2">
        <v>380.33300000000003</v>
      </c>
      <c r="F93" s="2">
        <v>392.82900000000001</v>
      </c>
      <c r="H93">
        <f t="shared" si="5"/>
        <v>91</v>
      </c>
      <c r="I93">
        <f t="shared" si="6"/>
        <v>107.87200000000007</v>
      </c>
      <c r="J93" s="2">
        <f t="shared" si="7"/>
        <v>-12.495999999999981</v>
      </c>
      <c r="M93">
        <f t="shared" si="8"/>
        <v>91</v>
      </c>
      <c r="N93" s="1">
        <f t="shared" si="9"/>
        <v>0.60409608869725906</v>
      </c>
      <c r="O93" s="2">
        <f t="shared" si="9"/>
        <v>0.32469041913589924</v>
      </c>
    </row>
    <row r="94" spans="2:15" x14ac:dyDescent="0.75">
      <c r="B94">
        <v>92</v>
      </c>
      <c r="C94" s="1">
        <v>744.82299999999998</v>
      </c>
      <c r="D94" s="1">
        <v>655.79</v>
      </c>
      <c r="E94" s="2">
        <v>371.03800000000001</v>
      </c>
      <c r="F94" s="2">
        <v>392.24200000000002</v>
      </c>
      <c r="H94">
        <f t="shared" si="5"/>
        <v>92</v>
      </c>
      <c r="I94">
        <f t="shared" si="6"/>
        <v>89.033000000000015</v>
      </c>
      <c r="J94" s="2">
        <f t="shared" si="7"/>
        <v>-21.204000000000008</v>
      </c>
      <c r="M94">
        <f t="shared" si="8"/>
        <v>92</v>
      </c>
      <c r="N94" s="1">
        <f t="shared" si="9"/>
        <v>0.54365889025767367</v>
      </c>
      <c r="O94" s="2">
        <f t="shared" si="9"/>
        <v>0.19973884719691093</v>
      </c>
    </row>
    <row r="95" spans="2:15" x14ac:dyDescent="0.75">
      <c r="B95">
        <v>93</v>
      </c>
      <c r="C95" s="1">
        <v>751.31200000000001</v>
      </c>
      <c r="D95" s="1">
        <v>673.11</v>
      </c>
      <c r="E95" s="2">
        <v>356.66399999999999</v>
      </c>
      <c r="F95" s="2">
        <v>372.91199999999998</v>
      </c>
      <c r="H95">
        <f t="shared" si="5"/>
        <v>93</v>
      </c>
      <c r="I95">
        <f t="shared" si="6"/>
        <v>78.201999999999998</v>
      </c>
      <c r="J95" s="2">
        <f t="shared" si="7"/>
        <v>-16.24799999999999</v>
      </c>
      <c r="M95">
        <f t="shared" si="8"/>
        <v>93</v>
      </c>
      <c r="N95" s="1">
        <f t="shared" si="9"/>
        <v>0.50891207268247596</v>
      </c>
      <c r="O95" s="2">
        <f t="shared" si="9"/>
        <v>0.27085276434546701</v>
      </c>
    </row>
    <row r="96" spans="2:15" x14ac:dyDescent="0.75">
      <c r="B96">
        <v>94</v>
      </c>
      <c r="C96" s="1">
        <v>822.00800000000004</v>
      </c>
      <c r="D96" s="1">
        <v>651.23699999999997</v>
      </c>
      <c r="E96" s="2">
        <v>367.53800000000001</v>
      </c>
      <c r="F96" s="2">
        <v>372.40899999999999</v>
      </c>
      <c r="H96">
        <f t="shared" si="5"/>
        <v>94</v>
      </c>
      <c r="I96">
        <f t="shared" si="6"/>
        <v>170.77100000000007</v>
      </c>
      <c r="J96" s="2">
        <f t="shared" si="7"/>
        <v>-4.8709999999999809</v>
      </c>
      <c r="M96">
        <f t="shared" si="8"/>
        <v>94</v>
      </c>
      <c r="N96" s="1">
        <f t="shared" si="9"/>
        <v>0.8058817113232728</v>
      </c>
      <c r="O96" s="2">
        <f t="shared" si="9"/>
        <v>0.43410196438564469</v>
      </c>
    </row>
    <row r="97" spans="2:15" x14ac:dyDescent="0.75">
      <c r="B97">
        <v>95</v>
      </c>
      <c r="C97" s="1">
        <v>833.89200000000005</v>
      </c>
      <c r="D97" s="1">
        <v>665.20500000000004</v>
      </c>
      <c r="E97" s="2">
        <v>368.38499999999999</v>
      </c>
      <c r="F97" s="2">
        <v>363.84199999999998</v>
      </c>
      <c r="H97">
        <f t="shared" si="5"/>
        <v>95</v>
      </c>
      <c r="I97">
        <f t="shared" si="6"/>
        <v>168.68700000000001</v>
      </c>
      <c r="J97" s="2">
        <f t="shared" si="7"/>
        <v>4.5430000000000064</v>
      </c>
      <c r="M97">
        <f t="shared" si="8"/>
        <v>95</v>
      </c>
      <c r="N97" s="1">
        <f t="shared" si="9"/>
        <v>0.79919605276665617</v>
      </c>
      <c r="O97" s="2">
        <f t="shared" si="9"/>
        <v>0.56918396923562531</v>
      </c>
    </row>
    <row r="98" spans="2:15" x14ac:dyDescent="0.75">
      <c r="B98">
        <v>96</v>
      </c>
      <c r="C98" s="1">
        <v>786.56299999999999</v>
      </c>
      <c r="D98" s="1">
        <v>625.76900000000001</v>
      </c>
      <c r="E98" s="2">
        <v>368.44400000000002</v>
      </c>
      <c r="F98" s="2">
        <v>368.74200000000002</v>
      </c>
      <c r="H98">
        <f t="shared" si="5"/>
        <v>96</v>
      </c>
      <c r="I98">
        <f t="shared" si="6"/>
        <v>160.79399999999998</v>
      </c>
      <c r="J98" s="2">
        <f t="shared" si="7"/>
        <v>-0.29800000000000182</v>
      </c>
      <c r="M98">
        <f t="shared" si="8"/>
        <v>96</v>
      </c>
      <c r="N98" s="1">
        <f t="shared" si="9"/>
        <v>0.77387460219689941</v>
      </c>
      <c r="O98" s="2">
        <f t="shared" si="9"/>
        <v>0.49972019342526225</v>
      </c>
    </row>
    <row r="99" spans="2:15" x14ac:dyDescent="0.75">
      <c r="B99">
        <v>97</v>
      </c>
      <c r="C99" s="1">
        <v>773.97</v>
      </c>
      <c r="D99" s="1">
        <v>631.02599999999995</v>
      </c>
      <c r="E99" s="2">
        <v>361.08300000000003</v>
      </c>
      <c r="F99" s="2">
        <v>359.37400000000002</v>
      </c>
      <c r="H99">
        <f t="shared" si="5"/>
        <v>97</v>
      </c>
      <c r="I99">
        <f t="shared" si="6"/>
        <v>142.94400000000007</v>
      </c>
      <c r="J99" s="2">
        <f t="shared" si="7"/>
        <v>1.7090000000000032</v>
      </c>
      <c r="M99">
        <f t="shared" si="8"/>
        <v>97</v>
      </c>
      <c r="N99" s="1">
        <f t="shared" si="9"/>
        <v>0.71661020429114064</v>
      </c>
      <c r="O99" s="2">
        <f t="shared" si="9"/>
        <v>0.52851874704050672</v>
      </c>
    </row>
    <row r="100" spans="2:15" x14ac:dyDescent="0.75">
      <c r="B100">
        <v>98</v>
      </c>
      <c r="C100" s="1">
        <v>814.77599999999995</v>
      </c>
      <c r="D100" s="1">
        <v>626.45799999999997</v>
      </c>
      <c r="E100" s="2">
        <v>379.58199999999999</v>
      </c>
      <c r="F100" s="2">
        <v>365.22399999999999</v>
      </c>
      <c r="H100">
        <f t="shared" si="5"/>
        <v>98</v>
      </c>
      <c r="I100">
        <f t="shared" si="6"/>
        <v>188.31799999999998</v>
      </c>
      <c r="J100" s="2">
        <f t="shared" si="7"/>
        <v>14.358000000000004</v>
      </c>
      <c r="M100">
        <f t="shared" si="8"/>
        <v>98</v>
      </c>
      <c r="N100" s="1">
        <f t="shared" si="9"/>
        <v>0.8621740581049171</v>
      </c>
      <c r="O100" s="2">
        <f t="shared" si="9"/>
        <v>0.71001994518660905</v>
      </c>
    </row>
    <row r="101" spans="2:15" x14ac:dyDescent="0.75">
      <c r="B101">
        <v>99</v>
      </c>
      <c r="C101" s="1">
        <v>849.22400000000005</v>
      </c>
      <c r="D101" s="1">
        <v>663.22900000000004</v>
      </c>
      <c r="E101" s="2">
        <v>354.67899999999997</v>
      </c>
      <c r="F101" s="2">
        <v>354.14600000000002</v>
      </c>
      <c r="H101">
        <f t="shared" si="5"/>
        <v>99</v>
      </c>
      <c r="I101">
        <f t="shared" si="6"/>
        <v>185.995</v>
      </c>
      <c r="J101" s="2">
        <f t="shared" si="7"/>
        <v>0.53299999999995862</v>
      </c>
      <c r="M101">
        <f t="shared" si="8"/>
        <v>99</v>
      </c>
      <c r="N101" s="1">
        <f t="shared" si="9"/>
        <v>0.85472166615337208</v>
      </c>
      <c r="O101" s="2">
        <f t="shared" si="9"/>
        <v>0.51164425822559456</v>
      </c>
    </row>
    <row r="102" spans="2:15" x14ac:dyDescent="0.75">
      <c r="B102">
        <v>100</v>
      </c>
      <c r="C102" s="1">
        <v>823.31299999999999</v>
      </c>
      <c r="D102" s="1">
        <v>647.23400000000004</v>
      </c>
      <c r="E102" s="2">
        <v>365.06700000000001</v>
      </c>
      <c r="F102" s="2">
        <v>371.661</v>
      </c>
      <c r="H102">
        <f t="shared" si="5"/>
        <v>100</v>
      </c>
      <c r="I102">
        <f t="shared" si="6"/>
        <v>176.07899999999995</v>
      </c>
      <c r="J102" s="2">
        <f t="shared" si="7"/>
        <v>-6.5939999999999941</v>
      </c>
      <c r="M102">
        <f t="shared" si="8"/>
        <v>100</v>
      </c>
      <c r="N102" s="1">
        <f t="shared" si="9"/>
        <v>0.82291025048762922</v>
      </c>
      <c r="O102" s="2">
        <f t="shared" si="9"/>
        <v>0.40937854242298072</v>
      </c>
    </row>
    <row r="103" spans="2:15" x14ac:dyDescent="0.75">
      <c r="B103">
        <v>101</v>
      </c>
      <c r="C103" s="1">
        <v>839.48900000000003</v>
      </c>
      <c r="D103" s="1">
        <v>641.68799999999999</v>
      </c>
      <c r="E103" s="2">
        <v>386.10700000000003</v>
      </c>
      <c r="F103" s="2">
        <v>372.476</v>
      </c>
      <c r="H103">
        <f t="shared" si="5"/>
        <v>101</v>
      </c>
      <c r="I103">
        <f t="shared" si="6"/>
        <v>197.80100000000004</v>
      </c>
      <c r="J103" s="2">
        <f t="shared" si="7"/>
        <v>13.631000000000029</v>
      </c>
      <c r="M103">
        <f t="shared" si="8"/>
        <v>101</v>
      </c>
      <c r="N103" s="1">
        <f t="shared" si="9"/>
        <v>0.89259637100913658</v>
      </c>
      <c r="O103" s="2">
        <f t="shared" si="9"/>
        <v>0.6995881821182075</v>
      </c>
    </row>
    <row r="104" spans="2:15" x14ac:dyDescent="0.75">
      <c r="B104">
        <v>102</v>
      </c>
      <c r="C104" s="1">
        <v>870.33900000000006</v>
      </c>
      <c r="D104" s="1">
        <v>675.51099999999997</v>
      </c>
      <c r="E104" s="2">
        <v>382.024</v>
      </c>
      <c r="F104" s="2">
        <v>374.76100000000002</v>
      </c>
      <c r="H104">
        <f t="shared" si="5"/>
        <v>102</v>
      </c>
      <c r="I104">
        <f t="shared" si="6"/>
        <v>194.82800000000009</v>
      </c>
      <c r="J104" s="2">
        <f t="shared" si="7"/>
        <v>7.2629999999999768</v>
      </c>
      <c r="M104">
        <f t="shared" si="8"/>
        <v>102</v>
      </c>
      <c r="N104" s="1">
        <f t="shared" si="9"/>
        <v>0.88305872087054726</v>
      </c>
      <c r="O104" s="2">
        <f t="shared" si="9"/>
        <v>0.60821339914766526</v>
      </c>
    </row>
    <row r="105" spans="2:15" x14ac:dyDescent="0.75">
      <c r="B105">
        <v>103</v>
      </c>
      <c r="C105" s="1">
        <v>846.49599999999998</v>
      </c>
      <c r="D105" s="1">
        <v>711.15599999999995</v>
      </c>
      <c r="E105" s="2">
        <v>371.14499999999998</v>
      </c>
      <c r="F105" s="2">
        <v>375.16199999999998</v>
      </c>
      <c r="H105">
        <f t="shared" si="5"/>
        <v>103</v>
      </c>
      <c r="I105">
        <f t="shared" si="6"/>
        <v>135.34000000000003</v>
      </c>
      <c r="J105" s="2">
        <f t="shared" si="7"/>
        <v>-4.0169999999999959</v>
      </c>
      <c r="M105">
        <f t="shared" si="8"/>
        <v>103</v>
      </c>
      <c r="N105" s="1">
        <f t="shared" si="9"/>
        <v>0.69221589159223895</v>
      </c>
      <c r="O105" s="2">
        <f t="shared" si="9"/>
        <v>0.44635605745361595</v>
      </c>
    </row>
    <row r="106" spans="2:15" x14ac:dyDescent="0.75">
      <c r="B106">
        <v>104</v>
      </c>
      <c r="C106" s="1">
        <v>802.096</v>
      </c>
      <c r="D106" s="1">
        <v>635.36099999999999</v>
      </c>
      <c r="E106" s="2">
        <v>370.34399999999999</v>
      </c>
      <c r="F106" s="2">
        <v>380.32799999999997</v>
      </c>
      <c r="H106">
        <f t="shared" si="5"/>
        <v>104</v>
      </c>
      <c r="I106">
        <f t="shared" si="6"/>
        <v>166.73500000000001</v>
      </c>
      <c r="J106" s="2">
        <f t="shared" si="7"/>
        <v>-9.9839999999999804</v>
      </c>
      <c r="M106">
        <f t="shared" si="8"/>
        <v>104</v>
      </c>
      <c r="N106" s="1">
        <f t="shared" si="9"/>
        <v>0.79293386202648586</v>
      </c>
      <c r="O106" s="2">
        <f t="shared" si="9"/>
        <v>0.36073524558407771</v>
      </c>
    </row>
    <row r="107" spans="2:15" x14ac:dyDescent="0.75">
      <c r="B107">
        <v>105</v>
      </c>
      <c r="C107" s="1">
        <v>797.66399999999999</v>
      </c>
      <c r="D107" s="1">
        <v>629.47</v>
      </c>
      <c r="E107" s="2">
        <v>360.26400000000001</v>
      </c>
      <c r="F107" s="2">
        <v>358.56299999999999</v>
      </c>
      <c r="H107">
        <f t="shared" si="5"/>
        <v>105</v>
      </c>
      <c r="I107">
        <f t="shared" si="6"/>
        <v>168.19399999999996</v>
      </c>
      <c r="J107" s="2">
        <f t="shared" si="7"/>
        <v>1.7010000000000218</v>
      </c>
      <c r="M107">
        <f t="shared" si="8"/>
        <v>105</v>
      </c>
      <c r="N107" s="1">
        <f t="shared" si="9"/>
        <v>0.79761446463402086</v>
      </c>
      <c r="O107" s="2">
        <f t="shared" si="9"/>
        <v>0.52840395459958922</v>
      </c>
    </row>
    <row r="108" spans="2:15" x14ac:dyDescent="0.75">
      <c r="B108">
        <v>106</v>
      </c>
      <c r="C108" s="1">
        <v>839.93499999999995</v>
      </c>
      <c r="D108" s="1">
        <v>647.69100000000003</v>
      </c>
      <c r="E108" s="2">
        <v>353.99200000000002</v>
      </c>
      <c r="F108" s="2">
        <v>357.05500000000001</v>
      </c>
      <c r="H108">
        <f t="shared" si="5"/>
        <v>106</v>
      </c>
      <c r="I108">
        <f t="shared" si="6"/>
        <v>192.24399999999991</v>
      </c>
      <c r="J108" s="2">
        <f t="shared" si="7"/>
        <v>-3.0629999999999882</v>
      </c>
      <c r="M108">
        <f t="shared" si="8"/>
        <v>106</v>
      </c>
      <c r="N108" s="1">
        <f t="shared" si="9"/>
        <v>0.8747690175546653</v>
      </c>
      <c r="O108" s="2">
        <f t="shared" si="9"/>
        <v>0.46004505603305967</v>
      </c>
    </row>
    <row r="109" spans="2:15" x14ac:dyDescent="0.75">
      <c r="B109">
        <v>107</v>
      </c>
      <c r="C109" s="1">
        <v>814.95100000000002</v>
      </c>
      <c r="D109" s="1">
        <v>638.66300000000001</v>
      </c>
      <c r="E109" s="2">
        <v>374.94299999999998</v>
      </c>
      <c r="F109" s="2">
        <v>374.20400000000001</v>
      </c>
      <c r="H109">
        <f t="shared" si="5"/>
        <v>107</v>
      </c>
      <c r="I109">
        <f t="shared" si="6"/>
        <v>176.28800000000001</v>
      </c>
      <c r="J109" s="2">
        <f t="shared" si="7"/>
        <v>0.7389999999999759</v>
      </c>
      <c r="M109">
        <f t="shared" si="8"/>
        <v>107</v>
      </c>
      <c r="N109" s="1">
        <f t="shared" si="9"/>
        <v>0.8235807411970022</v>
      </c>
      <c r="O109" s="2">
        <f t="shared" si="9"/>
        <v>0.51460016357922733</v>
      </c>
    </row>
    <row r="110" spans="2:15" x14ac:dyDescent="0.75">
      <c r="B110">
        <v>108</v>
      </c>
      <c r="C110" s="1">
        <v>862.73699999999997</v>
      </c>
      <c r="D110" s="1">
        <v>682.59299999999996</v>
      </c>
      <c r="E110" s="2">
        <v>347.39499999999998</v>
      </c>
      <c r="F110" s="2">
        <v>346.91899999999998</v>
      </c>
      <c r="H110">
        <f t="shared" si="5"/>
        <v>108</v>
      </c>
      <c r="I110">
        <f t="shared" si="6"/>
        <v>180.14400000000001</v>
      </c>
      <c r="J110" s="2">
        <f t="shared" si="7"/>
        <v>0.47599999999999909</v>
      </c>
      <c r="M110">
        <f t="shared" si="8"/>
        <v>108</v>
      </c>
      <c r="N110" s="1">
        <f t="shared" si="9"/>
        <v>0.83595113438045354</v>
      </c>
      <c r="O110" s="2">
        <f t="shared" si="9"/>
        <v>0.51082636208405607</v>
      </c>
    </row>
    <row r="111" spans="2:15" x14ac:dyDescent="0.75">
      <c r="B111">
        <v>109</v>
      </c>
      <c r="C111" s="1">
        <v>855.06100000000004</v>
      </c>
      <c r="D111" s="1">
        <v>690.35299999999995</v>
      </c>
      <c r="E111" s="2">
        <v>338.85199999999998</v>
      </c>
      <c r="F111" s="2">
        <v>342.45100000000002</v>
      </c>
      <c r="H111">
        <f t="shared" si="5"/>
        <v>109</v>
      </c>
      <c r="I111">
        <f t="shared" si="6"/>
        <v>164.70800000000008</v>
      </c>
      <c r="J111" s="2">
        <f t="shared" si="7"/>
        <v>-3.5990000000000464</v>
      </c>
      <c r="M111">
        <f t="shared" si="8"/>
        <v>109</v>
      </c>
      <c r="N111" s="1">
        <f t="shared" si="9"/>
        <v>0.78643106457242584</v>
      </c>
      <c r="O111" s="2">
        <f t="shared" si="9"/>
        <v>0.45235396249156851</v>
      </c>
    </row>
    <row r="112" spans="2:15" x14ac:dyDescent="0.75">
      <c r="B112">
        <v>110</v>
      </c>
      <c r="C112" s="1">
        <v>865.096</v>
      </c>
      <c r="D112" s="1">
        <v>674.61300000000006</v>
      </c>
      <c r="E112" s="2">
        <v>356.36500000000001</v>
      </c>
      <c r="F112" s="2">
        <v>353.78</v>
      </c>
      <c r="H112">
        <f t="shared" si="5"/>
        <v>110</v>
      </c>
      <c r="I112">
        <f t="shared" si="6"/>
        <v>190.48299999999995</v>
      </c>
      <c r="J112" s="2">
        <f t="shared" si="7"/>
        <v>2.5850000000000364</v>
      </c>
      <c r="M112">
        <f t="shared" si="8"/>
        <v>110</v>
      </c>
      <c r="N112" s="1">
        <f t="shared" si="9"/>
        <v>0.86911957191253419</v>
      </c>
      <c r="O112" s="2">
        <f t="shared" si="9"/>
        <v>0.54108851932100255</v>
      </c>
    </row>
    <row r="113" spans="2:15" x14ac:dyDescent="0.75">
      <c r="B113">
        <v>111</v>
      </c>
      <c r="C113" s="1">
        <v>778.67200000000003</v>
      </c>
      <c r="D113" s="1">
        <v>602.51199999999994</v>
      </c>
      <c r="E113" s="2">
        <v>334.54300000000001</v>
      </c>
      <c r="F113" s="2">
        <v>340.44799999999998</v>
      </c>
      <c r="H113">
        <f t="shared" si="5"/>
        <v>111</v>
      </c>
      <c r="I113">
        <f t="shared" si="6"/>
        <v>176.16000000000008</v>
      </c>
      <c r="J113" s="2">
        <f t="shared" si="7"/>
        <v>-5.9049999999999727</v>
      </c>
      <c r="M113">
        <f t="shared" si="8"/>
        <v>111</v>
      </c>
      <c r="N113" s="1">
        <f t="shared" si="9"/>
        <v>0.82317010573863059</v>
      </c>
      <c r="O113" s="2">
        <f t="shared" si="9"/>
        <v>0.41926504139702359</v>
      </c>
    </row>
    <row r="114" spans="2:15" x14ac:dyDescent="0.75">
      <c r="B114">
        <v>112</v>
      </c>
      <c r="C114" s="1">
        <v>735.92</v>
      </c>
      <c r="D114" s="1">
        <v>584.18200000000002</v>
      </c>
      <c r="E114" s="2">
        <v>336.54500000000002</v>
      </c>
      <c r="F114" s="2">
        <v>341.012</v>
      </c>
      <c r="H114">
        <f t="shared" si="5"/>
        <v>112</v>
      </c>
      <c r="I114">
        <f t="shared" si="6"/>
        <v>151.73799999999994</v>
      </c>
      <c r="J114" s="2">
        <f t="shared" si="7"/>
        <v>-4.4669999999999845</v>
      </c>
      <c r="M114">
        <f t="shared" si="8"/>
        <v>112</v>
      </c>
      <c r="N114" s="1">
        <f t="shared" si="9"/>
        <v>0.74482214351709231</v>
      </c>
      <c r="O114" s="2">
        <f t="shared" si="9"/>
        <v>0.43989898265199184</v>
      </c>
    </row>
    <row r="115" spans="2:15" x14ac:dyDescent="0.75">
      <c r="B115">
        <v>113</v>
      </c>
      <c r="C115" s="1">
        <v>777.75900000000001</v>
      </c>
      <c r="D115" s="1">
        <v>615.08500000000004</v>
      </c>
      <c r="E115" s="2">
        <v>330.48099999999999</v>
      </c>
      <c r="F115" s="2">
        <v>339.31700000000001</v>
      </c>
      <c r="H115">
        <f t="shared" si="5"/>
        <v>113</v>
      </c>
      <c r="I115">
        <f t="shared" si="6"/>
        <v>162.67399999999998</v>
      </c>
      <c r="J115" s="2">
        <f t="shared" si="7"/>
        <v>-8.8360000000000127</v>
      </c>
      <c r="M115">
        <f t="shared" si="8"/>
        <v>113</v>
      </c>
      <c r="N115" s="1">
        <f t="shared" si="9"/>
        <v>0.77990581049173568</v>
      </c>
      <c r="O115" s="2">
        <f t="shared" si="9"/>
        <v>0.37720796085577663</v>
      </c>
    </row>
    <row r="116" spans="2:15" x14ac:dyDescent="0.75">
      <c r="B116">
        <v>114</v>
      </c>
      <c r="C116" s="1">
        <v>802.25</v>
      </c>
      <c r="D116" s="1">
        <v>617.53599999999994</v>
      </c>
      <c r="E116" s="2">
        <v>329.48200000000003</v>
      </c>
      <c r="F116" s="2">
        <v>339.274</v>
      </c>
      <c r="H116">
        <f t="shared" si="5"/>
        <v>114</v>
      </c>
      <c r="I116">
        <f t="shared" si="6"/>
        <v>184.71400000000006</v>
      </c>
      <c r="J116" s="2">
        <f t="shared" si="7"/>
        <v>-9.7919999999999732</v>
      </c>
      <c r="M116">
        <f t="shared" si="8"/>
        <v>114</v>
      </c>
      <c r="N116" s="1">
        <f t="shared" si="9"/>
        <v>0.8506121034801355</v>
      </c>
      <c r="O116" s="2">
        <f t="shared" si="9"/>
        <v>0.36349026416610419</v>
      </c>
    </row>
    <row r="117" spans="2:15" x14ac:dyDescent="0.75">
      <c r="B117">
        <v>115</v>
      </c>
      <c r="C117" s="1">
        <v>723.49099999999999</v>
      </c>
      <c r="D117" s="1">
        <v>612.63</v>
      </c>
      <c r="E117" s="2">
        <v>332.03800000000001</v>
      </c>
      <c r="F117" s="2">
        <v>347.42599999999999</v>
      </c>
      <c r="H117">
        <f t="shared" si="5"/>
        <v>115</v>
      </c>
      <c r="I117">
        <f t="shared" si="6"/>
        <v>110.86099999999999</v>
      </c>
      <c r="J117" s="2">
        <f t="shared" si="7"/>
        <v>-15.387999999999977</v>
      </c>
      <c r="M117">
        <f t="shared" si="8"/>
        <v>115</v>
      </c>
      <c r="N117" s="1">
        <f t="shared" si="9"/>
        <v>0.61368506826814473</v>
      </c>
      <c r="O117" s="2">
        <f t="shared" si="9"/>
        <v>0.28319295174412701</v>
      </c>
    </row>
    <row r="118" spans="2:15" x14ac:dyDescent="0.75">
      <c r="B118">
        <v>116</v>
      </c>
      <c r="C118" s="1">
        <v>814.02800000000002</v>
      </c>
      <c r="D118" s="1">
        <v>614.75400000000002</v>
      </c>
      <c r="E118" s="2">
        <v>334.46800000000002</v>
      </c>
      <c r="F118" s="2">
        <v>354.79</v>
      </c>
      <c r="H118">
        <f t="shared" si="5"/>
        <v>116</v>
      </c>
      <c r="I118">
        <f t="shared" si="6"/>
        <v>199.274</v>
      </c>
      <c r="J118" s="2">
        <f t="shared" si="7"/>
        <v>-20.322000000000003</v>
      </c>
      <c r="M118">
        <f t="shared" si="8"/>
        <v>116</v>
      </c>
      <c r="N118" s="1">
        <f t="shared" si="9"/>
        <v>0.89732188686993097</v>
      </c>
      <c r="O118" s="2">
        <f t="shared" si="9"/>
        <v>0.21239471380809466</v>
      </c>
    </row>
    <row r="119" spans="2:15" x14ac:dyDescent="0.75">
      <c r="B119">
        <v>117</v>
      </c>
      <c r="C119" s="1">
        <v>767.51</v>
      </c>
      <c r="D119" s="1">
        <v>631.75</v>
      </c>
      <c r="E119" s="2">
        <v>320.99</v>
      </c>
      <c r="F119" s="2">
        <v>340.92500000000001</v>
      </c>
      <c r="H119">
        <f t="shared" si="5"/>
        <v>117</v>
      </c>
      <c r="I119">
        <f t="shared" si="6"/>
        <v>135.76</v>
      </c>
      <c r="J119" s="2">
        <f t="shared" si="7"/>
        <v>-19.935000000000002</v>
      </c>
      <c r="M119">
        <f t="shared" si="8"/>
        <v>117</v>
      </c>
      <c r="N119" s="1">
        <f t="shared" si="9"/>
        <v>0.6935632891900213</v>
      </c>
      <c r="O119" s="2">
        <f t="shared" si="9"/>
        <v>0.21794779813749157</v>
      </c>
    </row>
    <row r="120" spans="2:15" x14ac:dyDescent="0.75">
      <c r="B120">
        <v>118</v>
      </c>
      <c r="C120" s="1">
        <v>780.245</v>
      </c>
      <c r="D120" s="1">
        <v>622.44399999999996</v>
      </c>
      <c r="E120" s="2">
        <v>330.5</v>
      </c>
      <c r="F120" s="2">
        <v>352.40600000000001</v>
      </c>
      <c r="H120">
        <f t="shared" si="5"/>
        <v>118</v>
      </c>
      <c r="I120">
        <f t="shared" si="6"/>
        <v>157.80100000000004</v>
      </c>
      <c r="J120" s="2">
        <f t="shared" si="7"/>
        <v>-21.906000000000006</v>
      </c>
      <c r="M120">
        <f t="shared" si="8"/>
        <v>118</v>
      </c>
      <c r="N120" s="1">
        <f t="shared" si="9"/>
        <v>0.76427279026793959</v>
      </c>
      <c r="O120" s="2">
        <f t="shared" si="9"/>
        <v>0.18966581050637701</v>
      </c>
    </row>
    <row r="121" spans="2:15" x14ac:dyDescent="0.75">
      <c r="B121">
        <v>119</v>
      </c>
      <c r="C121" s="1">
        <v>819.10799999999995</v>
      </c>
      <c r="D121" s="1">
        <v>594.79600000000005</v>
      </c>
      <c r="E121" s="2">
        <v>324.47699999999998</v>
      </c>
      <c r="F121" s="2">
        <v>336.74299999999999</v>
      </c>
      <c r="H121">
        <f t="shared" si="5"/>
        <v>119</v>
      </c>
      <c r="I121">
        <f t="shared" si="6"/>
        <v>224.3119999999999</v>
      </c>
      <c r="J121" s="2">
        <f t="shared" si="7"/>
        <v>-12.26600000000002</v>
      </c>
      <c r="M121">
        <f t="shared" si="8"/>
        <v>119</v>
      </c>
      <c r="N121" s="1">
        <f t="shared" si="9"/>
        <v>0.97764603223488289</v>
      </c>
      <c r="O121" s="2">
        <f t="shared" si="9"/>
        <v>0.32799070181228446</v>
      </c>
    </row>
    <row r="122" spans="2:15" x14ac:dyDescent="0.75">
      <c r="B122">
        <v>120</v>
      </c>
      <c r="C122" s="1">
        <v>843.90700000000004</v>
      </c>
      <c r="D122" s="1">
        <v>612.62699999999995</v>
      </c>
      <c r="E122" s="2">
        <v>329.04700000000003</v>
      </c>
      <c r="F122" s="2">
        <v>346.38</v>
      </c>
      <c r="H122">
        <f t="shared" si="5"/>
        <v>120</v>
      </c>
      <c r="I122">
        <f t="shared" si="6"/>
        <v>231.28000000000009</v>
      </c>
      <c r="J122" s="2">
        <f t="shared" si="7"/>
        <v>-17.33299999999997</v>
      </c>
      <c r="M122">
        <f t="shared" si="8"/>
        <v>120</v>
      </c>
      <c r="N122" s="1">
        <f t="shared" si="9"/>
        <v>1</v>
      </c>
      <c r="O122" s="2">
        <f t="shared" si="9"/>
        <v>0.25528403954599532</v>
      </c>
    </row>
    <row r="123" spans="2:15" x14ac:dyDescent="0.75">
      <c r="B123">
        <v>121</v>
      </c>
      <c r="C123" s="1">
        <v>776.69200000000001</v>
      </c>
      <c r="D123" s="1">
        <v>593.25900000000001</v>
      </c>
      <c r="E123" s="2">
        <v>319.44900000000001</v>
      </c>
      <c r="F123" s="2">
        <v>331.31900000000002</v>
      </c>
      <c r="H123">
        <f t="shared" si="5"/>
        <v>121</v>
      </c>
      <c r="I123">
        <f t="shared" si="6"/>
        <v>183.43299999999999</v>
      </c>
      <c r="J123" s="2">
        <f t="shared" si="7"/>
        <v>-11.870000000000005</v>
      </c>
      <c r="M123">
        <f t="shared" si="8"/>
        <v>121</v>
      </c>
      <c r="N123" s="1">
        <f t="shared" si="9"/>
        <v>0.84650254080689846</v>
      </c>
      <c r="O123" s="2">
        <f t="shared" si="9"/>
        <v>0.33367292763771411</v>
      </c>
    </row>
    <row r="124" spans="2:15" x14ac:dyDescent="0.75">
      <c r="B124">
        <v>122</v>
      </c>
      <c r="C124" s="1">
        <v>794</v>
      </c>
      <c r="D124" s="1">
        <v>586.04300000000001</v>
      </c>
      <c r="E124" s="2">
        <v>330.45600000000002</v>
      </c>
      <c r="F124" s="2">
        <v>346.45299999999997</v>
      </c>
      <c r="H124">
        <f t="shared" si="5"/>
        <v>122</v>
      </c>
      <c r="I124">
        <f t="shared" si="6"/>
        <v>207.95699999999999</v>
      </c>
      <c r="J124" s="2">
        <f t="shared" si="7"/>
        <v>-15.996999999999957</v>
      </c>
      <c r="M124">
        <f t="shared" si="8"/>
        <v>122</v>
      </c>
      <c r="N124" s="1">
        <f t="shared" si="9"/>
        <v>0.92517772815932631</v>
      </c>
      <c r="O124" s="2">
        <f t="shared" si="9"/>
        <v>0.27445437717926241</v>
      </c>
    </row>
    <row r="125" spans="2:15" x14ac:dyDescent="0.75">
      <c r="B125">
        <v>123</v>
      </c>
      <c r="C125" s="1">
        <v>767.553</v>
      </c>
      <c r="D125" s="1">
        <v>549.87</v>
      </c>
      <c r="E125" s="2">
        <v>319.84500000000003</v>
      </c>
      <c r="F125" s="2">
        <v>333.24200000000002</v>
      </c>
      <c r="H125">
        <f t="shared" si="5"/>
        <v>123</v>
      </c>
      <c r="I125">
        <f t="shared" si="6"/>
        <v>217.68299999999999</v>
      </c>
      <c r="J125" s="2">
        <f t="shared" si="7"/>
        <v>-13.396999999999991</v>
      </c>
      <c r="M125">
        <f t="shared" si="8"/>
        <v>123</v>
      </c>
      <c r="N125" s="1">
        <f t="shared" si="9"/>
        <v>0.95637960681654832</v>
      </c>
      <c r="O125" s="2">
        <f t="shared" si="9"/>
        <v>0.31176192047753576</v>
      </c>
    </row>
    <row r="126" spans="2:15" x14ac:dyDescent="0.75">
      <c r="B126">
        <v>124</v>
      </c>
      <c r="C126" s="1">
        <v>746.18399999999997</v>
      </c>
      <c r="D126" s="1">
        <v>580.09900000000005</v>
      </c>
      <c r="E126" s="2">
        <v>317.77699999999999</v>
      </c>
      <c r="F126" s="2">
        <v>331.24200000000002</v>
      </c>
      <c r="H126">
        <f t="shared" si="5"/>
        <v>124</v>
      </c>
      <c r="I126">
        <f t="shared" si="6"/>
        <v>166.08499999999992</v>
      </c>
      <c r="J126" s="2">
        <f t="shared" si="7"/>
        <v>-13.465000000000032</v>
      </c>
      <c r="M126">
        <f t="shared" si="8"/>
        <v>124</v>
      </c>
      <c r="N126" s="1">
        <f t="shared" si="9"/>
        <v>0.79084860383944111</v>
      </c>
      <c r="O126" s="2">
        <f t="shared" si="9"/>
        <v>0.31078618472973418</v>
      </c>
    </row>
    <row r="127" spans="2:15" x14ac:dyDescent="0.75">
      <c r="B127">
        <v>125</v>
      </c>
      <c r="C127" s="1">
        <v>671.05799999999999</v>
      </c>
      <c r="D127" s="1">
        <v>560.23</v>
      </c>
      <c r="E127" s="2">
        <v>309.13600000000002</v>
      </c>
      <c r="F127" s="2">
        <v>323.05599999999998</v>
      </c>
      <c r="H127">
        <f t="shared" si="5"/>
        <v>125</v>
      </c>
      <c r="I127">
        <f t="shared" si="6"/>
        <v>110.82799999999997</v>
      </c>
      <c r="J127" s="2">
        <f t="shared" si="7"/>
        <v>-13.919999999999959</v>
      </c>
      <c r="M127">
        <f t="shared" si="8"/>
        <v>125</v>
      </c>
      <c r="N127" s="1">
        <f t="shared" si="9"/>
        <v>0.61357920131403321</v>
      </c>
      <c r="O127" s="2">
        <f t="shared" si="9"/>
        <v>0.30425736465253728</v>
      </c>
    </row>
    <row r="128" spans="2:15" x14ac:dyDescent="0.75">
      <c r="B128">
        <v>126</v>
      </c>
      <c r="C128" s="1">
        <v>683.82500000000005</v>
      </c>
      <c r="D128" s="1">
        <v>556.89400000000001</v>
      </c>
      <c r="E128" s="2">
        <v>316.709</v>
      </c>
      <c r="F128" s="2">
        <v>327.89400000000001</v>
      </c>
      <c r="H128">
        <f t="shared" si="5"/>
        <v>126</v>
      </c>
      <c r="I128">
        <f t="shared" si="6"/>
        <v>126.93100000000004</v>
      </c>
      <c r="J128" s="2">
        <f t="shared" si="7"/>
        <v>-11.185000000000002</v>
      </c>
      <c r="M128">
        <f t="shared" si="8"/>
        <v>126</v>
      </c>
      <c r="N128" s="1">
        <f t="shared" si="9"/>
        <v>0.66523906683092082</v>
      </c>
      <c r="O128" s="2">
        <f t="shared" si="9"/>
        <v>0.34350203039129784</v>
      </c>
    </row>
    <row r="129" spans="2:15" x14ac:dyDescent="0.75">
      <c r="B129">
        <v>127</v>
      </c>
      <c r="C129" s="1">
        <v>684.81399999999996</v>
      </c>
      <c r="D129" s="1">
        <v>610.52599999999995</v>
      </c>
      <c r="E129" s="2">
        <v>315.90699999999998</v>
      </c>
      <c r="F129" s="2">
        <v>327.98700000000002</v>
      </c>
      <c r="H129">
        <f t="shared" si="5"/>
        <v>127</v>
      </c>
      <c r="I129">
        <f t="shared" si="6"/>
        <v>74.288000000000011</v>
      </c>
      <c r="J129" s="2">
        <f t="shared" si="7"/>
        <v>-12.080000000000041</v>
      </c>
      <c r="M129">
        <f t="shared" si="8"/>
        <v>127</v>
      </c>
      <c r="N129" s="1">
        <f t="shared" si="9"/>
        <v>0.49635561030694991</v>
      </c>
      <c r="O129" s="2">
        <f t="shared" si="9"/>
        <v>0.3306596260636222</v>
      </c>
    </row>
    <row r="130" spans="2:15" x14ac:dyDescent="0.75">
      <c r="B130">
        <v>128</v>
      </c>
      <c r="C130" s="1">
        <v>746.55700000000002</v>
      </c>
      <c r="D130" s="1">
        <v>627.90300000000002</v>
      </c>
      <c r="E130" s="2">
        <v>316.32</v>
      </c>
      <c r="F130" s="2">
        <v>324.98099999999999</v>
      </c>
      <c r="H130">
        <f t="shared" si="5"/>
        <v>128</v>
      </c>
      <c r="I130">
        <f t="shared" si="6"/>
        <v>118.654</v>
      </c>
      <c r="J130" s="2">
        <f t="shared" si="7"/>
        <v>-8.6610000000000014</v>
      </c>
      <c r="M130">
        <f t="shared" si="8"/>
        <v>128</v>
      </c>
      <c r="N130" s="1">
        <f t="shared" si="9"/>
        <v>0.63868570988604845</v>
      </c>
      <c r="O130" s="2">
        <f t="shared" si="9"/>
        <v>0.37971904550085289</v>
      </c>
    </row>
    <row r="131" spans="2:15" x14ac:dyDescent="0.75">
      <c r="B131">
        <v>129</v>
      </c>
      <c r="C131" s="1">
        <v>749.21600000000001</v>
      </c>
      <c r="D131" s="1">
        <v>632.30499999999995</v>
      </c>
      <c r="E131" s="2">
        <v>313.072</v>
      </c>
      <c r="F131" s="2">
        <v>316.77300000000002</v>
      </c>
      <c r="H131">
        <f t="shared" si="5"/>
        <v>129</v>
      </c>
      <c r="I131">
        <f t="shared" si="6"/>
        <v>116.91100000000006</v>
      </c>
      <c r="J131" s="2">
        <f t="shared" si="7"/>
        <v>-3.7010000000000218</v>
      </c>
      <c r="M131">
        <f t="shared" si="8"/>
        <v>129</v>
      </c>
      <c r="N131" s="1">
        <f t="shared" si="9"/>
        <v>0.63309400985525099</v>
      </c>
      <c r="O131" s="2">
        <f t="shared" si="9"/>
        <v>0.45089035886986734</v>
      </c>
    </row>
    <row r="132" spans="2:15" x14ac:dyDescent="0.75">
      <c r="B132">
        <v>130</v>
      </c>
      <c r="C132" s="1">
        <v>793.26800000000003</v>
      </c>
      <c r="D132" s="1">
        <v>655.92899999999997</v>
      </c>
      <c r="E132" s="2">
        <v>318.29899999999998</v>
      </c>
      <c r="F132" s="2">
        <v>317.916</v>
      </c>
      <c r="H132">
        <f t="shared" ref="H132:H146" si="10">B132</f>
        <v>130</v>
      </c>
      <c r="I132">
        <f t="shared" ref="I132:I146" si="11">C132-D132</f>
        <v>137.33900000000006</v>
      </c>
      <c r="J132" s="2">
        <f t="shared" ref="J132:J146" si="12">E132-F132</f>
        <v>0.38299999999998136</v>
      </c>
      <c r="M132">
        <f t="shared" ref="M132:M146" si="13">B132</f>
        <v>130</v>
      </c>
      <c r="N132" s="1">
        <f t="shared" ref="N132:O146" si="14">(I132-MIN(I$3:I$146))/(MAX(I$3:I$146)-MIN(I$3:I$146))</f>
        <v>0.69862886253978029</v>
      </c>
      <c r="O132" s="2">
        <f t="shared" si="14"/>
        <v>0.50949189995838684</v>
      </c>
    </row>
    <row r="133" spans="2:15" x14ac:dyDescent="0.75">
      <c r="B133">
        <v>131</v>
      </c>
      <c r="C133" s="1">
        <v>815.83500000000004</v>
      </c>
      <c r="D133" s="1">
        <v>651.75300000000004</v>
      </c>
      <c r="E133" s="2">
        <v>332.39600000000002</v>
      </c>
      <c r="F133" s="2">
        <v>334.673</v>
      </c>
      <c r="H133">
        <f t="shared" si="10"/>
        <v>131</v>
      </c>
      <c r="I133">
        <f t="shared" si="11"/>
        <v>164.08199999999999</v>
      </c>
      <c r="J133" s="2">
        <f t="shared" si="12"/>
        <v>-2.2769999999999868</v>
      </c>
      <c r="M133">
        <f t="shared" si="13"/>
        <v>131</v>
      </c>
      <c r="N133" s="1">
        <f t="shared" si="14"/>
        <v>0.78442280053382585</v>
      </c>
      <c r="O133" s="2">
        <f t="shared" si="14"/>
        <v>0.47132341335323014</v>
      </c>
    </row>
    <row r="134" spans="2:15" x14ac:dyDescent="0.75">
      <c r="B134">
        <v>132</v>
      </c>
      <c r="C134" s="1">
        <v>757.495</v>
      </c>
      <c r="D134" s="1">
        <v>637.4</v>
      </c>
      <c r="E134" s="2">
        <v>333</v>
      </c>
      <c r="F134" s="2">
        <v>338.387</v>
      </c>
      <c r="H134">
        <f t="shared" si="10"/>
        <v>132</v>
      </c>
      <c r="I134">
        <f t="shared" si="11"/>
        <v>120.09500000000003</v>
      </c>
      <c r="J134" s="2">
        <f t="shared" si="12"/>
        <v>-5.3870000000000005</v>
      </c>
      <c r="M134">
        <f t="shared" si="13"/>
        <v>132</v>
      </c>
      <c r="N134" s="1">
        <f t="shared" si="14"/>
        <v>0.64330856688225024</v>
      </c>
      <c r="O134" s="2">
        <f t="shared" si="14"/>
        <v>0.42669785194644855</v>
      </c>
    </row>
    <row r="135" spans="2:15" x14ac:dyDescent="0.75">
      <c r="B135">
        <v>133</v>
      </c>
      <c r="C135" s="1">
        <v>727.14300000000003</v>
      </c>
      <c r="D135" s="1">
        <v>632.20000000000005</v>
      </c>
      <c r="E135" s="2">
        <v>331.54899999999998</v>
      </c>
      <c r="F135" s="2">
        <v>341.64699999999999</v>
      </c>
      <c r="H135">
        <f t="shared" si="10"/>
        <v>133</v>
      </c>
      <c r="I135">
        <f t="shared" si="11"/>
        <v>94.942999999999984</v>
      </c>
      <c r="J135" s="2">
        <f t="shared" si="12"/>
        <v>-10.098000000000013</v>
      </c>
      <c r="M135">
        <f t="shared" si="13"/>
        <v>133</v>
      </c>
      <c r="N135" s="1">
        <f t="shared" si="14"/>
        <v>0.56261869931218544</v>
      </c>
      <c r="O135" s="2">
        <f t="shared" si="14"/>
        <v>0.35909945330099907</v>
      </c>
    </row>
    <row r="136" spans="2:15" x14ac:dyDescent="0.75">
      <c r="B136">
        <v>134</v>
      </c>
      <c r="C136" s="1">
        <v>790.78</v>
      </c>
      <c r="D136" s="1">
        <v>619.72</v>
      </c>
      <c r="E136" s="2">
        <v>323.286</v>
      </c>
      <c r="F136" s="2">
        <v>335.42</v>
      </c>
      <c r="H136">
        <f t="shared" si="10"/>
        <v>134</v>
      </c>
      <c r="I136">
        <f t="shared" si="11"/>
        <v>171.05999999999995</v>
      </c>
      <c r="J136" s="2">
        <f t="shared" si="12"/>
        <v>-12.134000000000015</v>
      </c>
      <c r="M136">
        <f t="shared" si="13"/>
        <v>134</v>
      </c>
      <c r="N136" s="1">
        <f t="shared" si="14"/>
        <v>0.80680884919412754</v>
      </c>
      <c r="O136" s="2">
        <f t="shared" si="14"/>
        <v>0.32988477708742769</v>
      </c>
    </row>
    <row r="137" spans="2:15" x14ac:dyDescent="0.75">
      <c r="B137">
        <v>135</v>
      </c>
      <c r="C137" s="1">
        <v>770.73599999999999</v>
      </c>
      <c r="D137" s="1">
        <v>640.27300000000002</v>
      </c>
      <c r="E137" s="2">
        <v>328.40699999999998</v>
      </c>
      <c r="F137" s="2">
        <v>331.69299999999998</v>
      </c>
      <c r="H137">
        <f t="shared" si="10"/>
        <v>135</v>
      </c>
      <c r="I137">
        <f t="shared" si="11"/>
        <v>130.46299999999997</v>
      </c>
      <c r="J137" s="2">
        <f t="shared" si="12"/>
        <v>-3.2860000000000014</v>
      </c>
      <c r="M137">
        <f t="shared" si="13"/>
        <v>135</v>
      </c>
      <c r="N137" s="1">
        <f t="shared" si="14"/>
        <v>0.67657003901036827</v>
      </c>
      <c r="O137" s="2">
        <f t="shared" si="14"/>
        <v>0.45684521674247675</v>
      </c>
    </row>
    <row r="138" spans="2:15" x14ac:dyDescent="0.75">
      <c r="B138">
        <v>136</v>
      </c>
      <c r="C138" s="1">
        <v>742.45100000000002</v>
      </c>
      <c r="D138" s="1">
        <v>636.61300000000006</v>
      </c>
      <c r="E138" s="2">
        <v>319.86799999999999</v>
      </c>
      <c r="F138" s="2">
        <v>324.39299999999997</v>
      </c>
      <c r="H138">
        <f t="shared" si="10"/>
        <v>136</v>
      </c>
      <c r="I138">
        <f t="shared" si="11"/>
        <v>105.83799999999997</v>
      </c>
      <c r="J138" s="2">
        <f t="shared" si="12"/>
        <v>-4.5249999999999773</v>
      </c>
      <c r="M138">
        <f t="shared" si="13"/>
        <v>136</v>
      </c>
      <c r="N138" s="1">
        <f t="shared" si="14"/>
        <v>0.5975708346165689</v>
      </c>
      <c r="O138" s="2">
        <f t="shared" si="14"/>
        <v>0.43906673745533814</v>
      </c>
    </row>
    <row r="139" spans="2:15" x14ac:dyDescent="0.75">
      <c r="B139">
        <v>137</v>
      </c>
      <c r="C139" s="1">
        <v>790.21500000000003</v>
      </c>
      <c r="D139" s="1">
        <v>643.06700000000001</v>
      </c>
      <c r="E139" s="2">
        <v>326.387</v>
      </c>
      <c r="F139" s="2">
        <v>328.05399999999997</v>
      </c>
      <c r="H139">
        <f t="shared" si="10"/>
        <v>137</v>
      </c>
      <c r="I139">
        <f t="shared" si="11"/>
        <v>147.14800000000002</v>
      </c>
      <c r="J139" s="2">
        <f t="shared" si="12"/>
        <v>-1.6669999999999732</v>
      </c>
      <c r="M139">
        <f t="shared" si="13"/>
        <v>137</v>
      </c>
      <c r="N139" s="1">
        <f t="shared" si="14"/>
        <v>0.73009701262704019</v>
      </c>
      <c r="O139" s="2">
        <f t="shared" si="14"/>
        <v>0.48007633697320995</v>
      </c>
    </row>
    <row r="140" spans="2:15" x14ac:dyDescent="0.75">
      <c r="B140">
        <v>138</v>
      </c>
      <c r="C140" s="1">
        <v>784.71600000000001</v>
      </c>
      <c r="D140" s="1">
        <v>635.48599999999999</v>
      </c>
      <c r="E140" s="2">
        <v>326.47699999999998</v>
      </c>
      <c r="F140" s="2">
        <v>323.60399999999998</v>
      </c>
      <c r="H140">
        <f t="shared" si="10"/>
        <v>138</v>
      </c>
      <c r="I140">
        <f t="shared" si="11"/>
        <v>149.23000000000002</v>
      </c>
      <c r="J140" s="2">
        <f t="shared" si="12"/>
        <v>2.8729999999999905</v>
      </c>
      <c r="M140">
        <f t="shared" si="13"/>
        <v>138</v>
      </c>
      <c r="N140" s="1">
        <f t="shared" si="14"/>
        <v>0.73677625500461952</v>
      </c>
      <c r="O140" s="2">
        <f t="shared" si="14"/>
        <v>0.54522104719404152</v>
      </c>
    </row>
    <row r="141" spans="2:15" x14ac:dyDescent="0.75">
      <c r="B141">
        <v>139</v>
      </c>
      <c r="C141" s="1">
        <v>725.98900000000003</v>
      </c>
      <c r="D141" s="1">
        <v>590.851</v>
      </c>
      <c r="E141" s="2">
        <v>317.62</v>
      </c>
      <c r="F141" s="2">
        <v>313.101</v>
      </c>
      <c r="H141">
        <f t="shared" si="10"/>
        <v>139</v>
      </c>
      <c r="I141">
        <f t="shared" si="11"/>
        <v>135.13800000000003</v>
      </c>
      <c r="J141" s="2">
        <f t="shared" si="12"/>
        <v>4.5190000000000055</v>
      </c>
      <c r="M141">
        <f t="shared" si="13"/>
        <v>139</v>
      </c>
      <c r="N141" s="1">
        <f t="shared" si="14"/>
        <v>0.6915678575094959</v>
      </c>
      <c r="O141" s="2">
        <f t="shared" si="14"/>
        <v>0.56883959191287203</v>
      </c>
    </row>
    <row r="142" spans="2:15" x14ac:dyDescent="0.75">
      <c r="B142">
        <v>140</v>
      </c>
      <c r="C142" s="1">
        <v>701.53899999999999</v>
      </c>
      <c r="D142" s="1">
        <v>610.62599999999998</v>
      </c>
      <c r="E142" s="2">
        <v>313.39299999999997</v>
      </c>
      <c r="F142" s="2">
        <v>313.72800000000001</v>
      </c>
      <c r="H142">
        <f t="shared" si="10"/>
        <v>140</v>
      </c>
      <c r="I142">
        <f t="shared" si="11"/>
        <v>90.913000000000011</v>
      </c>
      <c r="J142" s="2">
        <f t="shared" si="12"/>
        <v>-0.33500000000003638</v>
      </c>
      <c r="M142">
        <f t="shared" si="13"/>
        <v>140</v>
      </c>
      <c r="N142" s="1">
        <f t="shared" si="14"/>
        <v>0.54969009855250994</v>
      </c>
      <c r="O142" s="2">
        <f t="shared" si="14"/>
        <v>0.49918927838601707</v>
      </c>
    </row>
    <row r="143" spans="2:15" x14ac:dyDescent="0.75">
      <c r="B143">
        <v>141</v>
      </c>
      <c r="C143" s="1">
        <v>723.73299999999995</v>
      </c>
      <c r="D143" s="1">
        <v>614.70500000000004</v>
      </c>
      <c r="E143" s="2">
        <v>310.04399999999998</v>
      </c>
      <c r="F143" s="2">
        <v>309.5</v>
      </c>
      <c r="H143">
        <f t="shared" si="10"/>
        <v>141</v>
      </c>
      <c r="I143">
        <f t="shared" si="11"/>
        <v>109.02799999999991</v>
      </c>
      <c r="J143" s="2">
        <f t="shared" si="12"/>
        <v>0.54399999999998272</v>
      </c>
      <c r="M143">
        <f t="shared" si="13"/>
        <v>141</v>
      </c>
      <c r="N143" s="1">
        <f t="shared" si="14"/>
        <v>0.60780464018067915</v>
      </c>
      <c r="O143" s="2">
        <f t="shared" si="14"/>
        <v>0.51180209783185682</v>
      </c>
    </row>
    <row r="144" spans="2:15" x14ac:dyDescent="0.75">
      <c r="B144">
        <v>142</v>
      </c>
      <c r="C144" s="1">
        <v>755.72199999999998</v>
      </c>
      <c r="D144" s="1">
        <v>621.30100000000004</v>
      </c>
      <c r="E144" s="2">
        <v>310.31099999999998</v>
      </c>
      <c r="F144" s="2">
        <v>306.85599999999999</v>
      </c>
      <c r="H144">
        <f t="shared" si="10"/>
        <v>142</v>
      </c>
      <c r="I144">
        <f t="shared" si="11"/>
        <v>134.42099999999994</v>
      </c>
      <c r="J144" s="2">
        <f t="shared" si="12"/>
        <v>3.4549999999999841</v>
      </c>
      <c r="M144">
        <f t="shared" si="13"/>
        <v>142</v>
      </c>
      <c r="N144" s="1">
        <f t="shared" si="14"/>
        <v>0.68926765732470963</v>
      </c>
      <c r="O144" s="2">
        <f t="shared" si="14"/>
        <v>0.55357219727080886</v>
      </c>
    </row>
    <row r="145" spans="2:15" x14ac:dyDescent="0.75">
      <c r="B145">
        <v>143</v>
      </c>
      <c r="C145" s="1">
        <v>773.29700000000003</v>
      </c>
      <c r="D145" s="1">
        <v>637.69500000000005</v>
      </c>
      <c r="E145" s="2">
        <v>307.85700000000003</v>
      </c>
      <c r="F145" s="2">
        <v>304.13900000000001</v>
      </c>
      <c r="H145">
        <f t="shared" si="10"/>
        <v>143</v>
      </c>
      <c r="I145">
        <f t="shared" si="11"/>
        <v>135.60199999999998</v>
      </c>
      <c r="J145" s="2">
        <f t="shared" si="12"/>
        <v>3.7180000000000177</v>
      </c>
      <c r="M145">
        <f t="shared" si="13"/>
        <v>143</v>
      </c>
      <c r="N145" s="1">
        <f t="shared" si="14"/>
        <v>0.69305641104609361</v>
      </c>
      <c r="O145" s="2">
        <f t="shared" si="14"/>
        <v>0.5573459987659809</v>
      </c>
    </row>
    <row r="146" spans="2:15" x14ac:dyDescent="0.75">
      <c r="B146">
        <v>144</v>
      </c>
      <c r="C146" s="1">
        <v>762.40700000000004</v>
      </c>
      <c r="D146" s="1">
        <v>605.58299999999997</v>
      </c>
      <c r="E146" s="2">
        <v>310.38499999999999</v>
      </c>
      <c r="F146" s="2">
        <v>308.57</v>
      </c>
      <c r="H146">
        <f t="shared" si="10"/>
        <v>144</v>
      </c>
      <c r="I146">
        <f t="shared" si="11"/>
        <v>156.82400000000007</v>
      </c>
      <c r="J146" s="2">
        <f t="shared" si="12"/>
        <v>1.8149999999999977</v>
      </c>
      <c r="M146">
        <f t="shared" si="13"/>
        <v>144</v>
      </c>
      <c r="N146" s="1">
        <f t="shared" si="14"/>
        <v>0.76113848680833596</v>
      </c>
      <c r="O146" s="2">
        <f t="shared" si="14"/>
        <v>0.53003974688266708</v>
      </c>
    </row>
  </sheetData>
  <sortState xmlns:xlrd2="http://schemas.microsoft.com/office/spreadsheetml/2017/richdata2" ref="A3:M298">
    <sortCondition ref="A3:A298"/>
  </sortState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146"/>
  <sheetViews>
    <sheetView zoomScale="80" zoomScaleNormal="80" workbookViewId="0">
      <selection activeCell="Q12" sqref="Q12"/>
    </sheetView>
  </sheetViews>
  <sheetFormatPr defaultRowHeight="14.75" x14ac:dyDescent="0.75"/>
  <cols>
    <col min="4" max="4" width="10.26953125" bestFit="1" customWidth="1"/>
    <col min="5" max="5" width="10.86328125" bestFit="1" customWidth="1"/>
  </cols>
  <sheetData>
    <row r="1" spans="1:6" x14ac:dyDescent="0.75">
      <c r="B1" t="s">
        <v>42</v>
      </c>
    </row>
    <row r="2" spans="1:6" x14ac:dyDescent="0.75">
      <c r="A2" t="s">
        <v>30</v>
      </c>
      <c r="B2" t="s">
        <v>2</v>
      </c>
      <c r="C2" t="s">
        <v>3</v>
      </c>
      <c r="D2" t="s">
        <v>4</v>
      </c>
      <c r="E2" t="s">
        <v>5</v>
      </c>
    </row>
    <row r="3" spans="1:6" x14ac:dyDescent="0.75">
      <c r="A3">
        <v>1</v>
      </c>
      <c r="B3">
        <v>0</v>
      </c>
      <c r="C3">
        <v>37</v>
      </c>
      <c r="D3">
        <f>B3*60+C3</f>
        <v>37</v>
      </c>
      <c r="E3">
        <f>D3/60</f>
        <v>0.6166666666666667</v>
      </c>
    </row>
    <row r="4" spans="1:6" x14ac:dyDescent="0.75">
      <c r="A4">
        <v>2</v>
      </c>
      <c r="B4">
        <v>1</v>
      </c>
      <c r="C4">
        <v>38</v>
      </c>
      <c r="D4">
        <f t="shared" ref="D4:D67" si="0">B4*60+C4</f>
        <v>98</v>
      </c>
      <c r="E4">
        <f t="shared" ref="E4:E67" si="1">D4/60</f>
        <v>1.6333333333333333</v>
      </c>
    </row>
    <row r="5" spans="1:6" x14ac:dyDescent="0.75">
      <c r="A5">
        <v>3</v>
      </c>
      <c r="B5">
        <v>2</v>
      </c>
      <c r="C5">
        <v>38</v>
      </c>
      <c r="D5">
        <f t="shared" si="0"/>
        <v>158</v>
      </c>
      <c r="E5">
        <f t="shared" si="1"/>
        <v>2.6333333333333333</v>
      </c>
    </row>
    <row r="6" spans="1:6" x14ac:dyDescent="0.75">
      <c r="A6">
        <v>4</v>
      </c>
      <c r="B6">
        <v>3</v>
      </c>
      <c r="C6">
        <v>38</v>
      </c>
      <c r="D6">
        <f t="shared" si="0"/>
        <v>218</v>
      </c>
      <c r="E6">
        <f t="shared" si="1"/>
        <v>3.6333333333333333</v>
      </c>
    </row>
    <row r="7" spans="1:6" x14ac:dyDescent="0.75">
      <c r="A7">
        <v>5</v>
      </c>
      <c r="B7">
        <v>4</v>
      </c>
      <c r="C7">
        <v>38</v>
      </c>
      <c r="D7">
        <f t="shared" si="0"/>
        <v>278</v>
      </c>
      <c r="E7">
        <f t="shared" si="1"/>
        <v>4.6333333333333337</v>
      </c>
    </row>
    <row r="8" spans="1:6" x14ac:dyDescent="0.75">
      <c r="A8">
        <v>6</v>
      </c>
      <c r="B8">
        <v>5</v>
      </c>
      <c r="C8">
        <v>38</v>
      </c>
      <c r="D8">
        <f t="shared" si="0"/>
        <v>338</v>
      </c>
      <c r="E8">
        <f t="shared" si="1"/>
        <v>5.6333333333333337</v>
      </c>
    </row>
    <row r="9" spans="1:6" x14ac:dyDescent="0.75">
      <c r="A9">
        <v>7</v>
      </c>
      <c r="B9">
        <v>6</v>
      </c>
      <c r="C9">
        <v>38</v>
      </c>
      <c r="D9">
        <f t="shared" si="0"/>
        <v>398</v>
      </c>
      <c r="E9">
        <f t="shared" si="1"/>
        <v>6.6333333333333337</v>
      </c>
    </row>
    <row r="10" spans="1:6" s="3" customFormat="1" x14ac:dyDescent="0.75">
      <c r="A10" s="3">
        <v>8</v>
      </c>
      <c r="B10" s="3">
        <v>9</v>
      </c>
      <c r="C10" s="3">
        <v>29</v>
      </c>
      <c r="D10" s="3">
        <f t="shared" si="0"/>
        <v>569</v>
      </c>
      <c r="E10" s="3">
        <f t="shared" si="1"/>
        <v>9.4833333333333325</v>
      </c>
      <c r="F10" s="3" t="s">
        <v>34</v>
      </c>
    </row>
    <row r="11" spans="1:6" x14ac:dyDescent="0.75">
      <c r="A11">
        <v>9</v>
      </c>
      <c r="B11">
        <v>10</v>
      </c>
      <c r="C11">
        <v>29</v>
      </c>
      <c r="D11">
        <f t="shared" si="0"/>
        <v>629</v>
      </c>
      <c r="E11">
        <f t="shared" si="1"/>
        <v>10.483333333333333</v>
      </c>
    </row>
    <row r="12" spans="1:6" x14ac:dyDescent="0.75">
      <c r="A12">
        <v>10</v>
      </c>
      <c r="B12">
        <v>11</v>
      </c>
      <c r="C12">
        <v>29</v>
      </c>
      <c r="D12">
        <f t="shared" si="0"/>
        <v>689</v>
      </c>
      <c r="E12">
        <f t="shared" si="1"/>
        <v>11.483333333333333</v>
      </c>
    </row>
    <row r="13" spans="1:6" x14ac:dyDescent="0.75">
      <c r="A13">
        <v>11</v>
      </c>
      <c r="B13">
        <v>12</v>
      </c>
      <c r="C13">
        <v>29</v>
      </c>
      <c r="D13">
        <f t="shared" si="0"/>
        <v>749</v>
      </c>
      <c r="E13">
        <f t="shared" si="1"/>
        <v>12.483333333333333</v>
      </c>
    </row>
    <row r="14" spans="1:6" x14ac:dyDescent="0.75">
      <c r="A14">
        <v>12</v>
      </c>
      <c r="B14">
        <v>13</v>
      </c>
      <c r="C14">
        <v>29</v>
      </c>
      <c r="D14">
        <f t="shared" si="0"/>
        <v>809</v>
      </c>
      <c r="E14">
        <f t="shared" si="1"/>
        <v>13.483333333333333</v>
      </c>
    </row>
    <row r="15" spans="1:6" x14ac:dyDescent="0.75">
      <c r="A15">
        <v>13</v>
      </c>
      <c r="B15">
        <v>14</v>
      </c>
      <c r="C15">
        <v>29</v>
      </c>
      <c r="D15">
        <f t="shared" si="0"/>
        <v>869</v>
      </c>
      <c r="E15">
        <f t="shared" si="1"/>
        <v>14.483333333333333</v>
      </c>
    </row>
    <row r="16" spans="1:6" x14ac:dyDescent="0.75">
      <c r="A16">
        <v>14</v>
      </c>
      <c r="B16">
        <v>15</v>
      </c>
      <c r="C16">
        <v>29</v>
      </c>
      <c r="D16">
        <f t="shared" si="0"/>
        <v>929</v>
      </c>
      <c r="E16">
        <f t="shared" si="1"/>
        <v>15.483333333333333</v>
      </c>
    </row>
    <row r="17" spans="1:6" x14ac:dyDescent="0.75">
      <c r="A17">
        <v>15</v>
      </c>
      <c r="B17">
        <v>16</v>
      </c>
      <c r="C17">
        <v>29</v>
      </c>
      <c r="D17">
        <f t="shared" si="0"/>
        <v>989</v>
      </c>
      <c r="E17">
        <f t="shared" si="1"/>
        <v>16.483333333333334</v>
      </c>
    </row>
    <row r="18" spans="1:6" x14ac:dyDescent="0.75">
      <c r="A18">
        <v>16</v>
      </c>
      <c r="B18">
        <v>17</v>
      </c>
      <c r="C18">
        <v>29</v>
      </c>
      <c r="D18">
        <f t="shared" si="0"/>
        <v>1049</v>
      </c>
      <c r="E18">
        <f t="shared" si="1"/>
        <v>17.483333333333334</v>
      </c>
    </row>
    <row r="19" spans="1:6" x14ac:dyDescent="0.75">
      <c r="A19">
        <v>17</v>
      </c>
      <c r="B19">
        <v>18</v>
      </c>
      <c r="C19">
        <v>29</v>
      </c>
      <c r="D19">
        <f t="shared" si="0"/>
        <v>1109</v>
      </c>
      <c r="E19">
        <f t="shared" si="1"/>
        <v>18.483333333333334</v>
      </c>
    </row>
    <row r="20" spans="1:6" x14ac:dyDescent="0.75">
      <c r="A20">
        <v>18</v>
      </c>
      <c r="B20">
        <v>19</v>
      </c>
      <c r="C20">
        <v>29</v>
      </c>
      <c r="D20">
        <f t="shared" si="0"/>
        <v>1169</v>
      </c>
      <c r="E20">
        <f t="shared" si="1"/>
        <v>19.483333333333334</v>
      </c>
    </row>
    <row r="21" spans="1:6" x14ac:dyDescent="0.75">
      <c r="A21">
        <v>19</v>
      </c>
      <c r="B21">
        <v>20</v>
      </c>
      <c r="C21">
        <v>29</v>
      </c>
      <c r="D21">
        <f t="shared" si="0"/>
        <v>1229</v>
      </c>
      <c r="E21">
        <f t="shared" si="1"/>
        <v>20.483333333333334</v>
      </c>
    </row>
    <row r="22" spans="1:6" x14ac:dyDescent="0.75">
      <c r="A22">
        <v>20</v>
      </c>
      <c r="B22">
        <v>21</v>
      </c>
      <c r="C22">
        <v>29</v>
      </c>
      <c r="D22">
        <f t="shared" si="0"/>
        <v>1289</v>
      </c>
      <c r="E22">
        <f t="shared" si="1"/>
        <v>21.483333333333334</v>
      </c>
    </row>
    <row r="23" spans="1:6" x14ac:dyDescent="0.75">
      <c r="A23">
        <v>21</v>
      </c>
      <c r="B23">
        <v>22</v>
      </c>
      <c r="C23">
        <v>29</v>
      </c>
      <c r="D23">
        <f t="shared" si="0"/>
        <v>1349</v>
      </c>
      <c r="E23">
        <f t="shared" si="1"/>
        <v>22.483333333333334</v>
      </c>
    </row>
    <row r="24" spans="1:6" x14ac:dyDescent="0.75">
      <c r="A24">
        <v>22</v>
      </c>
      <c r="B24">
        <v>23</v>
      </c>
      <c r="C24">
        <v>29</v>
      </c>
      <c r="D24">
        <f t="shared" si="0"/>
        <v>1409</v>
      </c>
      <c r="E24">
        <f t="shared" si="1"/>
        <v>23.483333333333334</v>
      </c>
    </row>
    <row r="25" spans="1:6" x14ac:dyDescent="0.75">
      <c r="A25">
        <v>23</v>
      </c>
      <c r="B25">
        <v>24</v>
      </c>
      <c r="C25">
        <v>29</v>
      </c>
      <c r="D25">
        <f t="shared" si="0"/>
        <v>1469</v>
      </c>
      <c r="E25">
        <f t="shared" si="1"/>
        <v>24.483333333333334</v>
      </c>
    </row>
    <row r="26" spans="1:6" x14ac:dyDescent="0.75">
      <c r="A26">
        <v>24</v>
      </c>
      <c r="B26">
        <v>25</v>
      </c>
      <c r="C26">
        <v>29</v>
      </c>
      <c r="D26">
        <f t="shared" si="0"/>
        <v>1529</v>
      </c>
      <c r="E26">
        <f t="shared" si="1"/>
        <v>25.483333333333334</v>
      </c>
    </row>
    <row r="27" spans="1:6" x14ac:dyDescent="0.75">
      <c r="A27">
        <v>25</v>
      </c>
      <c r="B27">
        <v>26</v>
      </c>
      <c r="C27">
        <v>29</v>
      </c>
      <c r="D27">
        <f t="shared" si="0"/>
        <v>1589</v>
      </c>
      <c r="E27">
        <f t="shared" si="1"/>
        <v>26.483333333333334</v>
      </c>
    </row>
    <row r="28" spans="1:6" x14ac:dyDescent="0.75">
      <c r="A28">
        <v>26</v>
      </c>
      <c r="B28">
        <v>27</v>
      </c>
      <c r="C28">
        <v>29</v>
      </c>
      <c r="D28">
        <f t="shared" si="0"/>
        <v>1649</v>
      </c>
      <c r="E28">
        <f t="shared" si="1"/>
        <v>27.483333333333334</v>
      </c>
    </row>
    <row r="29" spans="1:6" x14ac:dyDescent="0.75">
      <c r="A29">
        <v>27</v>
      </c>
      <c r="B29">
        <v>28</v>
      </c>
      <c r="C29">
        <v>29</v>
      </c>
      <c r="D29">
        <f t="shared" si="0"/>
        <v>1709</v>
      </c>
      <c r="E29">
        <f t="shared" si="1"/>
        <v>28.483333333333334</v>
      </c>
    </row>
    <row r="30" spans="1:6" x14ac:dyDescent="0.75">
      <c r="A30">
        <v>28</v>
      </c>
      <c r="B30">
        <v>29</v>
      </c>
      <c r="C30">
        <v>29</v>
      </c>
      <c r="D30">
        <f t="shared" si="0"/>
        <v>1769</v>
      </c>
      <c r="E30">
        <f t="shared" si="1"/>
        <v>29.483333333333334</v>
      </c>
    </row>
    <row r="31" spans="1:6" s="3" customFormat="1" x14ac:dyDescent="0.75">
      <c r="A31" s="3">
        <v>29</v>
      </c>
      <c r="B31" s="3">
        <v>32</v>
      </c>
      <c r="C31" s="3">
        <v>5</v>
      </c>
      <c r="D31" s="3">
        <f t="shared" si="0"/>
        <v>1925</v>
      </c>
      <c r="E31" s="3">
        <f t="shared" si="1"/>
        <v>32.083333333333336</v>
      </c>
      <c r="F31" s="3" t="s">
        <v>34</v>
      </c>
    </row>
    <row r="32" spans="1:6" x14ac:dyDescent="0.75">
      <c r="A32">
        <v>30</v>
      </c>
      <c r="B32">
        <v>33</v>
      </c>
      <c r="C32">
        <v>5</v>
      </c>
      <c r="D32">
        <f t="shared" si="0"/>
        <v>1985</v>
      </c>
      <c r="E32">
        <f t="shared" si="1"/>
        <v>33.083333333333336</v>
      </c>
    </row>
    <row r="33" spans="1:5" x14ac:dyDescent="0.75">
      <c r="A33">
        <v>31</v>
      </c>
      <c r="B33">
        <v>34</v>
      </c>
      <c r="C33">
        <v>5</v>
      </c>
      <c r="D33">
        <f t="shared" si="0"/>
        <v>2045</v>
      </c>
      <c r="E33">
        <f t="shared" si="1"/>
        <v>34.083333333333336</v>
      </c>
    </row>
    <row r="34" spans="1:5" x14ac:dyDescent="0.75">
      <c r="A34">
        <v>32</v>
      </c>
      <c r="B34">
        <v>35</v>
      </c>
      <c r="C34">
        <v>5</v>
      </c>
      <c r="D34">
        <f t="shared" si="0"/>
        <v>2105</v>
      </c>
      <c r="E34">
        <f t="shared" si="1"/>
        <v>35.083333333333336</v>
      </c>
    </row>
    <row r="35" spans="1:5" x14ac:dyDescent="0.75">
      <c r="A35">
        <v>33</v>
      </c>
      <c r="B35">
        <v>36</v>
      </c>
      <c r="C35">
        <v>5</v>
      </c>
      <c r="D35">
        <f t="shared" si="0"/>
        <v>2165</v>
      </c>
      <c r="E35">
        <f t="shared" si="1"/>
        <v>36.083333333333336</v>
      </c>
    </row>
    <row r="36" spans="1:5" x14ac:dyDescent="0.75">
      <c r="A36">
        <v>34</v>
      </c>
      <c r="B36">
        <v>37</v>
      </c>
      <c r="C36">
        <v>5</v>
      </c>
      <c r="D36">
        <f t="shared" si="0"/>
        <v>2225</v>
      </c>
      <c r="E36">
        <f t="shared" si="1"/>
        <v>37.083333333333336</v>
      </c>
    </row>
    <row r="37" spans="1:5" x14ac:dyDescent="0.75">
      <c r="A37">
        <v>35</v>
      </c>
      <c r="B37">
        <v>38</v>
      </c>
      <c r="C37">
        <v>5</v>
      </c>
      <c r="D37">
        <f t="shared" si="0"/>
        <v>2285</v>
      </c>
      <c r="E37">
        <f t="shared" si="1"/>
        <v>38.083333333333336</v>
      </c>
    </row>
    <row r="38" spans="1:5" x14ac:dyDescent="0.75">
      <c r="A38">
        <v>36</v>
      </c>
      <c r="B38">
        <v>39</v>
      </c>
      <c r="C38">
        <v>5</v>
      </c>
      <c r="D38">
        <f t="shared" si="0"/>
        <v>2345</v>
      </c>
      <c r="E38">
        <f t="shared" si="1"/>
        <v>39.083333333333336</v>
      </c>
    </row>
    <row r="39" spans="1:5" x14ac:dyDescent="0.75">
      <c r="A39">
        <v>37</v>
      </c>
      <c r="B39">
        <v>40</v>
      </c>
      <c r="C39">
        <v>5</v>
      </c>
      <c r="D39">
        <f t="shared" si="0"/>
        <v>2405</v>
      </c>
      <c r="E39">
        <f t="shared" si="1"/>
        <v>40.083333333333336</v>
      </c>
    </row>
    <row r="40" spans="1:5" x14ac:dyDescent="0.75">
      <c r="A40">
        <v>38</v>
      </c>
      <c r="B40">
        <v>41</v>
      </c>
      <c r="C40">
        <v>5</v>
      </c>
      <c r="D40">
        <f t="shared" si="0"/>
        <v>2465</v>
      </c>
      <c r="E40">
        <f t="shared" si="1"/>
        <v>41.083333333333336</v>
      </c>
    </row>
    <row r="41" spans="1:5" x14ac:dyDescent="0.75">
      <c r="A41">
        <v>39</v>
      </c>
      <c r="B41">
        <v>42</v>
      </c>
      <c r="C41">
        <v>5</v>
      </c>
      <c r="D41">
        <f t="shared" si="0"/>
        <v>2525</v>
      </c>
      <c r="E41">
        <f t="shared" si="1"/>
        <v>42.083333333333336</v>
      </c>
    </row>
    <row r="42" spans="1:5" x14ac:dyDescent="0.75">
      <c r="A42">
        <v>40</v>
      </c>
      <c r="B42">
        <v>43</v>
      </c>
      <c r="C42">
        <v>5</v>
      </c>
      <c r="D42">
        <f t="shared" si="0"/>
        <v>2585</v>
      </c>
      <c r="E42">
        <f t="shared" si="1"/>
        <v>43.083333333333336</v>
      </c>
    </row>
    <row r="43" spans="1:5" x14ac:dyDescent="0.75">
      <c r="A43">
        <v>41</v>
      </c>
      <c r="B43">
        <v>44</v>
      </c>
      <c r="C43">
        <v>5</v>
      </c>
      <c r="D43">
        <f t="shared" si="0"/>
        <v>2645</v>
      </c>
      <c r="E43">
        <f t="shared" si="1"/>
        <v>44.083333333333336</v>
      </c>
    </row>
    <row r="44" spans="1:5" x14ac:dyDescent="0.75">
      <c r="A44">
        <v>42</v>
      </c>
      <c r="B44">
        <v>45</v>
      </c>
      <c r="C44">
        <v>5</v>
      </c>
      <c r="D44">
        <f t="shared" si="0"/>
        <v>2705</v>
      </c>
      <c r="E44">
        <f t="shared" si="1"/>
        <v>45.083333333333336</v>
      </c>
    </row>
    <row r="45" spans="1:5" x14ac:dyDescent="0.75">
      <c r="A45">
        <v>43</v>
      </c>
      <c r="B45">
        <v>46</v>
      </c>
      <c r="C45">
        <v>5</v>
      </c>
      <c r="D45">
        <f t="shared" si="0"/>
        <v>2765</v>
      </c>
      <c r="E45">
        <f t="shared" si="1"/>
        <v>46.083333333333336</v>
      </c>
    </row>
    <row r="46" spans="1:5" x14ac:dyDescent="0.75">
      <c r="A46">
        <v>44</v>
      </c>
      <c r="B46">
        <v>47</v>
      </c>
      <c r="C46">
        <v>5</v>
      </c>
      <c r="D46">
        <f t="shared" si="0"/>
        <v>2825</v>
      </c>
      <c r="E46">
        <f t="shared" si="1"/>
        <v>47.083333333333336</v>
      </c>
    </row>
    <row r="47" spans="1:5" x14ac:dyDescent="0.75">
      <c r="A47">
        <v>45</v>
      </c>
      <c r="B47">
        <v>48</v>
      </c>
      <c r="C47">
        <v>5</v>
      </c>
      <c r="D47">
        <f t="shared" si="0"/>
        <v>2885</v>
      </c>
      <c r="E47">
        <f t="shared" si="1"/>
        <v>48.083333333333336</v>
      </c>
    </row>
    <row r="48" spans="1:5" x14ac:dyDescent="0.75">
      <c r="A48">
        <v>46</v>
      </c>
      <c r="B48">
        <v>49</v>
      </c>
      <c r="C48">
        <v>5</v>
      </c>
      <c r="D48">
        <f t="shared" si="0"/>
        <v>2945</v>
      </c>
      <c r="E48">
        <f t="shared" si="1"/>
        <v>49.083333333333336</v>
      </c>
    </row>
    <row r="49" spans="1:6" x14ac:dyDescent="0.75">
      <c r="A49">
        <v>47</v>
      </c>
      <c r="B49">
        <v>50</v>
      </c>
      <c r="C49">
        <v>5</v>
      </c>
      <c r="D49">
        <f t="shared" si="0"/>
        <v>3005</v>
      </c>
      <c r="E49">
        <f t="shared" si="1"/>
        <v>50.083333333333336</v>
      </c>
    </row>
    <row r="50" spans="1:6" x14ac:dyDescent="0.75">
      <c r="A50">
        <v>48</v>
      </c>
      <c r="B50">
        <v>51</v>
      </c>
      <c r="C50">
        <v>5</v>
      </c>
      <c r="D50">
        <f t="shared" si="0"/>
        <v>3065</v>
      </c>
      <c r="E50">
        <f t="shared" si="1"/>
        <v>51.083333333333336</v>
      </c>
    </row>
    <row r="51" spans="1:6" x14ac:dyDescent="0.75">
      <c r="A51">
        <v>49</v>
      </c>
      <c r="B51">
        <v>52</v>
      </c>
      <c r="C51">
        <v>5</v>
      </c>
      <c r="D51">
        <f t="shared" si="0"/>
        <v>3125</v>
      </c>
      <c r="E51">
        <f t="shared" si="1"/>
        <v>52.083333333333336</v>
      </c>
    </row>
    <row r="52" spans="1:6" x14ac:dyDescent="0.75">
      <c r="A52">
        <v>50</v>
      </c>
      <c r="B52">
        <v>53</v>
      </c>
      <c r="C52">
        <v>5</v>
      </c>
      <c r="D52">
        <f t="shared" si="0"/>
        <v>3185</v>
      </c>
      <c r="E52">
        <f t="shared" si="1"/>
        <v>53.083333333333336</v>
      </c>
    </row>
    <row r="53" spans="1:6" s="3" customFormat="1" x14ac:dyDescent="0.75">
      <c r="A53" s="3">
        <v>51</v>
      </c>
      <c r="B53" s="3">
        <v>55</v>
      </c>
      <c r="C53" s="3">
        <v>28</v>
      </c>
      <c r="D53" s="3">
        <f t="shared" si="0"/>
        <v>3328</v>
      </c>
      <c r="E53" s="3">
        <f t="shared" si="1"/>
        <v>55.466666666666669</v>
      </c>
      <c r="F53" s="3" t="s">
        <v>35</v>
      </c>
    </row>
    <row r="54" spans="1:6" x14ac:dyDescent="0.75">
      <c r="A54">
        <v>52</v>
      </c>
      <c r="B54">
        <v>56</v>
      </c>
      <c r="C54">
        <v>29</v>
      </c>
      <c r="D54">
        <f t="shared" si="0"/>
        <v>3389</v>
      </c>
      <c r="E54">
        <f t="shared" si="1"/>
        <v>56.483333333333334</v>
      </c>
    </row>
    <row r="55" spans="1:6" x14ac:dyDescent="0.75">
      <c r="A55">
        <v>53</v>
      </c>
      <c r="B55">
        <v>57</v>
      </c>
      <c r="C55">
        <v>29</v>
      </c>
      <c r="D55">
        <f t="shared" si="0"/>
        <v>3449</v>
      </c>
      <c r="E55">
        <f t="shared" si="1"/>
        <v>57.483333333333334</v>
      </c>
    </row>
    <row r="56" spans="1:6" x14ac:dyDescent="0.75">
      <c r="A56">
        <v>54</v>
      </c>
      <c r="B56">
        <v>58</v>
      </c>
      <c r="C56">
        <v>29</v>
      </c>
      <c r="D56">
        <f t="shared" si="0"/>
        <v>3509</v>
      </c>
      <c r="E56">
        <f t="shared" si="1"/>
        <v>58.483333333333334</v>
      </c>
    </row>
    <row r="57" spans="1:6" x14ac:dyDescent="0.75">
      <c r="A57">
        <v>55</v>
      </c>
      <c r="B57">
        <v>59</v>
      </c>
      <c r="C57">
        <v>29</v>
      </c>
      <c r="D57">
        <f t="shared" si="0"/>
        <v>3569</v>
      </c>
      <c r="E57">
        <f t="shared" si="1"/>
        <v>59.483333333333334</v>
      </c>
    </row>
    <row r="58" spans="1:6" x14ac:dyDescent="0.75">
      <c r="A58">
        <v>56</v>
      </c>
      <c r="B58">
        <v>60</v>
      </c>
      <c r="C58">
        <v>29</v>
      </c>
      <c r="D58">
        <f t="shared" si="0"/>
        <v>3629</v>
      </c>
      <c r="E58">
        <f t="shared" si="1"/>
        <v>60.483333333333334</v>
      </c>
    </row>
    <row r="59" spans="1:6" x14ac:dyDescent="0.75">
      <c r="A59">
        <v>57</v>
      </c>
      <c r="B59">
        <v>61</v>
      </c>
      <c r="C59">
        <v>29</v>
      </c>
      <c r="D59">
        <f t="shared" si="0"/>
        <v>3689</v>
      </c>
      <c r="E59">
        <f t="shared" si="1"/>
        <v>61.483333333333334</v>
      </c>
    </row>
    <row r="60" spans="1:6" s="3" customFormat="1" x14ac:dyDescent="0.75">
      <c r="A60" s="3">
        <v>58</v>
      </c>
      <c r="B60" s="3">
        <v>63</v>
      </c>
      <c r="C60" s="3">
        <v>54</v>
      </c>
      <c r="D60" s="3">
        <f t="shared" si="0"/>
        <v>3834</v>
      </c>
      <c r="E60" s="3">
        <f t="shared" si="1"/>
        <v>63.9</v>
      </c>
      <c r="F60" s="3" t="s">
        <v>35</v>
      </c>
    </row>
    <row r="61" spans="1:6" x14ac:dyDescent="0.75">
      <c r="A61">
        <v>59</v>
      </c>
      <c r="B61">
        <v>64</v>
      </c>
      <c r="C61">
        <v>54</v>
      </c>
      <c r="D61">
        <f t="shared" si="0"/>
        <v>3894</v>
      </c>
      <c r="E61">
        <f t="shared" si="1"/>
        <v>64.900000000000006</v>
      </c>
    </row>
    <row r="62" spans="1:6" x14ac:dyDescent="0.75">
      <c r="A62">
        <v>60</v>
      </c>
      <c r="B62">
        <v>65</v>
      </c>
      <c r="C62">
        <v>54</v>
      </c>
      <c r="D62">
        <f t="shared" si="0"/>
        <v>3954</v>
      </c>
      <c r="E62">
        <f t="shared" si="1"/>
        <v>65.900000000000006</v>
      </c>
    </row>
    <row r="63" spans="1:6" x14ac:dyDescent="0.75">
      <c r="A63">
        <v>61</v>
      </c>
      <c r="B63">
        <v>66</v>
      </c>
      <c r="C63">
        <v>55</v>
      </c>
      <c r="D63">
        <f t="shared" si="0"/>
        <v>4015</v>
      </c>
      <c r="E63">
        <f t="shared" si="1"/>
        <v>66.916666666666671</v>
      </c>
    </row>
    <row r="64" spans="1:6" x14ac:dyDescent="0.75">
      <c r="A64">
        <v>62</v>
      </c>
      <c r="B64">
        <v>67</v>
      </c>
      <c r="C64">
        <v>55</v>
      </c>
      <c r="D64">
        <f t="shared" si="0"/>
        <v>4075</v>
      </c>
      <c r="E64">
        <f t="shared" si="1"/>
        <v>67.916666666666671</v>
      </c>
    </row>
    <row r="65" spans="1:5" x14ac:dyDescent="0.75">
      <c r="A65">
        <v>63</v>
      </c>
      <c r="B65">
        <v>68</v>
      </c>
      <c r="C65">
        <v>54</v>
      </c>
      <c r="D65">
        <f t="shared" si="0"/>
        <v>4134</v>
      </c>
      <c r="E65">
        <f t="shared" si="1"/>
        <v>68.900000000000006</v>
      </c>
    </row>
    <row r="66" spans="1:5" x14ac:dyDescent="0.75">
      <c r="A66">
        <v>64</v>
      </c>
      <c r="B66">
        <v>69</v>
      </c>
      <c r="C66">
        <v>55</v>
      </c>
      <c r="D66">
        <f t="shared" si="0"/>
        <v>4195</v>
      </c>
      <c r="E66">
        <f t="shared" si="1"/>
        <v>69.916666666666671</v>
      </c>
    </row>
    <row r="67" spans="1:5" x14ac:dyDescent="0.75">
      <c r="A67">
        <v>65</v>
      </c>
      <c r="B67">
        <v>70</v>
      </c>
      <c r="C67">
        <v>55</v>
      </c>
      <c r="D67">
        <f t="shared" si="0"/>
        <v>4255</v>
      </c>
      <c r="E67">
        <f t="shared" si="1"/>
        <v>70.916666666666671</v>
      </c>
    </row>
    <row r="68" spans="1:5" x14ac:dyDescent="0.75">
      <c r="A68">
        <v>66</v>
      </c>
      <c r="B68">
        <v>71</v>
      </c>
      <c r="C68">
        <v>55</v>
      </c>
      <c r="D68">
        <f t="shared" ref="D68:D131" si="2">B68*60+C68</f>
        <v>4315</v>
      </c>
      <c r="E68">
        <f t="shared" ref="E68:E131" si="3">D68/60</f>
        <v>71.916666666666671</v>
      </c>
    </row>
    <row r="69" spans="1:5" x14ac:dyDescent="0.75">
      <c r="A69">
        <v>67</v>
      </c>
      <c r="B69">
        <v>72</v>
      </c>
      <c r="C69">
        <v>55</v>
      </c>
      <c r="D69">
        <f t="shared" si="2"/>
        <v>4375</v>
      </c>
      <c r="E69">
        <f t="shared" si="3"/>
        <v>72.916666666666671</v>
      </c>
    </row>
    <row r="70" spans="1:5" x14ac:dyDescent="0.75">
      <c r="A70">
        <v>68</v>
      </c>
      <c r="B70">
        <v>73</v>
      </c>
      <c r="C70">
        <v>54</v>
      </c>
      <c r="D70">
        <f t="shared" si="2"/>
        <v>4434</v>
      </c>
      <c r="E70">
        <f t="shared" si="3"/>
        <v>73.900000000000006</v>
      </c>
    </row>
    <row r="71" spans="1:5" x14ac:dyDescent="0.75">
      <c r="A71">
        <v>69</v>
      </c>
      <c r="B71">
        <v>74</v>
      </c>
      <c r="C71">
        <v>55</v>
      </c>
      <c r="D71">
        <f t="shared" si="2"/>
        <v>4495</v>
      </c>
      <c r="E71">
        <f t="shared" si="3"/>
        <v>74.916666666666671</v>
      </c>
    </row>
    <row r="72" spans="1:5" x14ac:dyDescent="0.75">
      <c r="A72">
        <v>70</v>
      </c>
      <c r="B72">
        <v>75</v>
      </c>
      <c r="C72">
        <v>54</v>
      </c>
      <c r="D72">
        <f t="shared" si="2"/>
        <v>4554</v>
      </c>
      <c r="E72">
        <f t="shared" si="3"/>
        <v>75.900000000000006</v>
      </c>
    </row>
    <row r="73" spans="1:5" x14ac:dyDescent="0.75">
      <c r="A73">
        <v>71</v>
      </c>
      <c r="B73">
        <v>76</v>
      </c>
      <c r="C73">
        <v>54</v>
      </c>
      <c r="D73">
        <f t="shared" si="2"/>
        <v>4614</v>
      </c>
      <c r="E73">
        <f t="shared" si="3"/>
        <v>76.900000000000006</v>
      </c>
    </row>
    <row r="74" spans="1:5" x14ac:dyDescent="0.75">
      <c r="A74">
        <v>72</v>
      </c>
      <c r="B74">
        <v>77</v>
      </c>
      <c r="C74">
        <v>54</v>
      </c>
      <c r="D74">
        <f t="shared" si="2"/>
        <v>4674</v>
      </c>
      <c r="E74">
        <f t="shared" si="3"/>
        <v>77.900000000000006</v>
      </c>
    </row>
    <row r="75" spans="1:5" x14ac:dyDescent="0.75">
      <c r="A75">
        <v>73</v>
      </c>
      <c r="B75">
        <v>78</v>
      </c>
      <c r="C75">
        <v>54</v>
      </c>
      <c r="D75">
        <f t="shared" si="2"/>
        <v>4734</v>
      </c>
      <c r="E75">
        <f t="shared" si="3"/>
        <v>78.900000000000006</v>
      </c>
    </row>
    <row r="76" spans="1:5" x14ac:dyDescent="0.75">
      <c r="A76">
        <v>74</v>
      </c>
      <c r="B76">
        <v>79</v>
      </c>
      <c r="C76">
        <v>55</v>
      </c>
      <c r="D76">
        <f t="shared" si="2"/>
        <v>4795</v>
      </c>
      <c r="E76">
        <f t="shared" si="3"/>
        <v>79.916666666666671</v>
      </c>
    </row>
    <row r="77" spans="1:5" x14ac:dyDescent="0.75">
      <c r="A77">
        <v>75</v>
      </c>
      <c r="B77">
        <v>80</v>
      </c>
      <c r="C77">
        <v>55</v>
      </c>
      <c r="D77">
        <f t="shared" si="2"/>
        <v>4855</v>
      </c>
      <c r="E77">
        <f t="shared" si="3"/>
        <v>80.916666666666671</v>
      </c>
    </row>
    <row r="78" spans="1:5" x14ac:dyDescent="0.75">
      <c r="A78">
        <v>76</v>
      </c>
      <c r="B78">
        <v>81</v>
      </c>
      <c r="C78">
        <v>55</v>
      </c>
      <c r="D78">
        <f t="shared" si="2"/>
        <v>4915</v>
      </c>
      <c r="E78">
        <f t="shared" si="3"/>
        <v>81.916666666666671</v>
      </c>
    </row>
    <row r="79" spans="1:5" x14ac:dyDescent="0.75">
      <c r="A79">
        <v>77</v>
      </c>
      <c r="B79">
        <v>82</v>
      </c>
      <c r="C79">
        <v>54</v>
      </c>
      <c r="D79">
        <f t="shared" si="2"/>
        <v>4974</v>
      </c>
      <c r="E79">
        <f t="shared" si="3"/>
        <v>82.9</v>
      </c>
    </row>
    <row r="80" spans="1:5" x14ac:dyDescent="0.75">
      <c r="A80">
        <v>78</v>
      </c>
      <c r="B80">
        <v>83</v>
      </c>
      <c r="C80">
        <v>54</v>
      </c>
      <c r="D80">
        <f t="shared" si="2"/>
        <v>5034</v>
      </c>
      <c r="E80">
        <f t="shared" si="3"/>
        <v>83.9</v>
      </c>
    </row>
    <row r="81" spans="1:6" x14ac:dyDescent="0.75">
      <c r="A81">
        <v>79</v>
      </c>
      <c r="B81">
        <v>84</v>
      </c>
      <c r="C81">
        <v>55</v>
      </c>
      <c r="D81">
        <f t="shared" si="2"/>
        <v>5095</v>
      </c>
      <c r="E81">
        <f t="shared" si="3"/>
        <v>84.916666666666671</v>
      </c>
    </row>
    <row r="82" spans="1:6" x14ac:dyDescent="0.75">
      <c r="A82">
        <v>80</v>
      </c>
      <c r="B82">
        <v>85</v>
      </c>
      <c r="C82">
        <v>55</v>
      </c>
      <c r="D82">
        <f t="shared" si="2"/>
        <v>5155</v>
      </c>
      <c r="E82">
        <f t="shared" si="3"/>
        <v>85.916666666666671</v>
      </c>
    </row>
    <row r="83" spans="1:6" x14ac:dyDescent="0.75">
      <c r="A83">
        <v>81</v>
      </c>
      <c r="B83">
        <v>86</v>
      </c>
      <c r="C83">
        <v>54</v>
      </c>
      <c r="D83">
        <f t="shared" si="2"/>
        <v>5214</v>
      </c>
      <c r="E83">
        <f t="shared" si="3"/>
        <v>86.9</v>
      </c>
    </row>
    <row r="84" spans="1:6" x14ac:dyDescent="0.75">
      <c r="A84">
        <v>82</v>
      </c>
      <c r="B84">
        <v>87</v>
      </c>
      <c r="C84">
        <v>54</v>
      </c>
      <c r="D84">
        <f t="shared" si="2"/>
        <v>5274</v>
      </c>
      <c r="E84">
        <f t="shared" si="3"/>
        <v>87.9</v>
      </c>
    </row>
    <row r="85" spans="1:6" x14ac:dyDescent="0.75">
      <c r="A85">
        <v>83</v>
      </c>
      <c r="B85">
        <v>88</v>
      </c>
      <c r="C85">
        <v>55</v>
      </c>
      <c r="D85">
        <f t="shared" si="2"/>
        <v>5335</v>
      </c>
      <c r="E85">
        <f t="shared" si="3"/>
        <v>88.916666666666671</v>
      </c>
    </row>
    <row r="86" spans="1:6" x14ac:dyDescent="0.75">
      <c r="A86">
        <v>84</v>
      </c>
      <c r="B86">
        <v>89</v>
      </c>
      <c r="C86">
        <v>54</v>
      </c>
      <c r="D86">
        <f t="shared" si="2"/>
        <v>5394</v>
      </c>
      <c r="E86">
        <f t="shared" si="3"/>
        <v>89.9</v>
      </c>
    </row>
    <row r="87" spans="1:6" x14ac:dyDescent="0.75">
      <c r="A87">
        <v>85</v>
      </c>
      <c r="B87">
        <v>90</v>
      </c>
      <c r="C87">
        <v>54</v>
      </c>
      <c r="D87">
        <f t="shared" si="2"/>
        <v>5454</v>
      </c>
      <c r="E87">
        <f t="shared" si="3"/>
        <v>90.9</v>
      </c>
    </row>
    <row r="88" spans="1:6" x14ac:dyDescent="0.75">
      <c r="A88">
        <v>86</v>
      </c>
      <c r="B88">
        <v>91</v>
      </c>
      <c r="C88">
        <v>54</v>
      </c>
      <c r="D88">
        <f t="shared" si="2"/>
        <v>5514</v>
      </c>
      <c r="E88">
        <f t="shared" si="3"/>
        <v>91.9</v>
      </c>
    </row>
    <row r="89" spans="1:6" x14ac:dyDescent="0.75">
      <c r="A89">
        <v>87</v>
      </c>
      <c r="B89">
        <v>92</v>
      </c>
      <c r="C89">
        <v>55</v>
      </c>
      <c r="D89">
        <f t="shared" si="2"/>
        <v>5575</v>
      </c>
      <c r="E89">
        <f t="shared" si="3"/>
        <v>92.916666666666671</v>
      </c>
    </row>
    <row r="90" spans="1:6" s="3" customFormat="1" x14ac:dyDescent="0.75">
      <c r="A90" s="3">
        <v>88</v>
      </c>
      <c r="B90" s="3">
        <v>95</v>
      </c>
      <c r="C90" s="3">
        <v>5</v>
      </c>
      <c r="D90" s="3">
        <f t="shared" si="2"/>
        <v>5705</v>
      </c>
      <c r="E90" s="3">
        <f t="shared" si="3"/>
        <v>95.083333333333329</v>
      </c>
      <c r="F90" s="3" t="s">
        <v>35</v>
      </c>
    </row>
    <row r="91" spans="1:6" x14ac:dyDescent="0.75">
      <c r="A91">
        <v>89</v>
      </c>
      <c r="B91">
        <v>96</v>
      </c>
      <c r="C91">
        <v>5</v>
      </c>
      <c r="D91">
        <f t="shared" si="2"/>
        <v>5765</v>
      </c>
      <c r="E91">
        <f t="shared" si="3"/>
        <v>96.083333333333329</v>
      </c>
    </row>
    <row r="92" spans="1:6" x14ac:dyDescent="0.75">
      <c r="A92">
        <v>90</v>
      </c>
      <c r="B92">
        <v>97</v>
      </c>
      <c r="C92">
        <v>5</v>
      </c>
      <c r="D92">
        <f t="shared" si="2"/>
        <v>5825</v>
      </c>
      <c r="E92">
        <f t="shared" si="3"/>
        <v>97.083333333333329</v>
      </c>
    </row>
    <row r="93" spans="1:6" x14ac:dyDescent="0.75">
      <c r="A93">
        <v>91</v>
      </c>
      <c r="B93">
        <v>98</v>
      </c>
      <c r="C93">
        <v>5</v>
      </c>
      <c r="D93">
        <f t="shared" si="2"/>
        <v>5885</v>
      </c>
      <c r="E93">
        <f t="shared" si="3"/>
        <v>98.083333333333329</v>
      </c>
    </row>
    <row r="94" spans="1:6" x14ac:dyDescent="0.75">
      <c r="A94">
        <v>92</v>
      </c>
      <c r="B94">
        <v>99</v>
      </c>
      <c r="C94">
        <v>5</v>
      </c>
      <c r="D94">
        <f t="shared" si="2"/>
        <v>5945</v>
      </c>
      <c r="E94">
        <f t="shared" si="3"/>
        <v>99.083333333333329</v>
      </c>
    </row>
    <row r="95" spans="1:6" x14ac:dyDescent="0.75">
      <c r="A95">
        <v>93</v>
      </c>
      <c r="B95">
        <v>100</v>
      </c>
      <c r="C95">
        <v>5</v>
      </c>
      <c r="D95">
        <f t="shared" si="2"/>
        <v>6005</v>
      </c>
      <c r="E95">
        <f t="shared" si="3"/>
        <v>100.08333333333333</v>
      </c>
    </row>
    <row r="96" spans="1:6" x14ac:dyDescent="0.75">
      <c r="A96">
        <v>94</v>
      </c>
      <c r="B96">
        <v>101</v>
      </c>
      <c r="C96">
        <v>5</v>
      </c>
      <c r="D96">
        <f t="shared" si="2"/>
        <v>6065</v>
      </c>
      <c r="E96">
        <f t="shared" si="3"/>
        <v>101.08333333333333</v>
      </c>
    </row>
    <row r="97" spans="1:5" x14ac:dyDescent="0.75">
      <c r="A97">
        <v>95</v>
      </c>
      <c r="B97">
        <v>102</v>
      </c>
      <c r="C97">
        <v>5</v>
      </c>
      <c r="D97">
        <f t="shared" si="2"/>
        <v>6125</v>
      </c>
      <c r="E97">
        <f t="shared" si="3"/>
        <v>102.08333333333333</v>
      </c>
    </row>
    <row r="98" spans="1:5" x14ac:dyDescent="0.75">
      <c r="A98">
        <v>96</v>
      </c>
      <c r="B98">
        <v>103</v>
      </c>
      <c r="C98">
        <v>5</v>
      </c>
      <c r="D98">
        <f t="shared" si="2"/>
        <v>6185</v>
      </c>
      <c r="E98">
        <f t="shared" si="3"/>
        <v>103.08333333333333</v>
      </c>
    </row>
    <row r="99" spans="1:5" x14ac:dyDescent="0.75">
      <c r="A99">
        <v>97</v>
      </c>
      <c r="B99">
        <v>104</v>
      </c>
      <c r="C99">
        <v>5</v>
      </c>
      <c r="D99">
        <f t="shared" si="2"/>
        <v>6245</v>
      </c>
      <c r="E99">
        <f t="shared" si="3"/>
        <v>104.08333333333333</v>
      </c>
    </row>
    <row r="100" spans="1:5" x14ac:dyDescent="0.75">
      <c r="A100">
        <v>98</v>
      </c>
      <c r="B100">
        <v>105</v>
      </c>
      <c r="C100">
        <v>5</v>
      </c>
      <c r="D100">
        <f t="shared" si="2"/>
        <v>6305</v>
      </c>
      <c r="E100">
        <f t="shared" si="3"/>
        <v>105.08333333333333</v>
      </c>
    </row>
    <row r="101" spans="1:5" x14ac:dyDescent="0.75">
      <c r="A101">
        <v>99</v>
      </c>
      <c r="B101">
        <v>106</v>
      </c>
      <c r="C101">
        <v>5</v>
      </c>
      <c r="D101">
        <f t="shared" si="2"/>
        <v>6365</v>
      </c>
      <c r="E101">
        <f t="shared" si="3"/>
        <v>106.08333333333333</v>
      </c>
    </row>
    <row r="102" spans="1:5" x14ac:dyDescent="0.75">
      <c r="A102">
        <v>100</v>
      </c>
      <c r="B102">
        <v>107</v>
      </c>
      <c r="C102">
        <v>5</v>
      </c>
      <c r="D102">
        <f t="shared" si="2"/>
        <v>6425</v>
      </c>
      <c r="E102">
        <f t="shared" si="3"/>
        <v>107.08333333333333</v>
      </c>
    </row>
    <row r="103" spans="1:5" x14ac:dyDescent="0.75">
      <c r="A103">
        <v>101</v>
      </c>
      <c r="B103">
        <v>108</v>
      </c>
      <c r="C103">
        <v>5</v>
      </c>
      <c r="D103">
        <f t="shared" si="2"/>
        <v>6485</v>
      </c>
      <c r="E103">
        <f t="shared" si="3"/>
        <v>108.08333333333333</v>
      </c>
    </row>
    <row r="104" spans="1:5" x14ac:dyDescent="0.75">
      <c r="A104">
        <v>102</v>
      </c>
      <c r="B104">
        <v>109</v>
      </c>
      <c r="C104">
        <v>5</v>
      </c>
      <c r="D104">
        <f t="shared" si="2"/>
        <v>6545</v>
      </c>
      <c r="E104">
        <f t="shared" si="3"/>
        <v>109.08333333333333</v>
      </c>
    </row>
    <row r="105" spans="1:5" x14ac:dyDescent="0.75">
      <c r="A105">
        <v>103</v>
      </c>
      <c r="B105">
        <v>110</v>
      </c>
      <c r="C105">
        <v>5</v>
      </c>
      <c r="D105">
        <f t="shared" si="2"/>
        <v>6605</v>
      </c>
      <c r="E105">
        <f t="shared" si="3"/>
        <v>110.08333333333333</v>
      </c>
    </row>
    <row r="106" spans="1:5" x14ac:dyDescent="0.75">
      <c r="A106">
        <v>104</v>
      </c>
      <c r="B106">
        <v>111</v>
      </c>
      <c r="C106">
        <v>5</v>
      </c>
      <c r="D106">
        <f t="shared" si="2"/>
        <v>6665</v>
      </c>
      <c r="E106">
        <f t="shared" si="3"/>
        <v>111.08333333333333</v>
      </c>
    </row>
    <row r="107" spans="1:5" x14ac:dyDescent="0.75">
      <c r="A107">
        <v>105</v>
      </c>
      <c r="B107">
        <v>112</v>
      </c>
      <c r="C107">
        <v>5</v>
      </c>
      <c r="D107">
        <f t="shared" si="2"/>
        <v>6725</v>
      </c>
      <c r="E107">
        <f t="shared" si="3"/>
        <v>112.08333333333333</v>
      </c>
    </row>
    <row r="108" spans="1:5" x14ac:dyDescent="0.75">
      <c r="A108">
        <v>106</v>
      </c>
      <c r="B108">
        <v>113</v>
      </c>
      <c r="C108">
        <v>5</v>
      </c>
      <c r="D108">
        <f t="shared" si="2"/>
        <v>6785</v>
      </c>
      <c r="E108">
        <f t="shared" si="3"/>
        <v>113.08333333333333</v>
      </c>
    </row>
    <row r="109" spans="1:5" x14ac:dyDescent="0.75">
      <c r="A109">
        <v>107</v>
      </c>
      <c r="B109">
        <v>114</v>
      </c>
      <c r="C109">
        <v>5</v>
      </c>
      <c r="D109">
        <f t="shared" si="2"/>
        <v>6845</v>
      </c>
      <c r="E109">
        <f t="shared" si="3"/>
        <v>114.08333333333333</v>
      </c>
    </row>
    <row r="110" spans="1:5" x14ac:dyDescent="0.75">
      <c r="A110">
        <v>108</v>
      </c>
      <c r="B110">
        <v>115</v>
      </c>
      <c r="C110">
        <v>5</v>
      </c>
      <c r="D110">
        <f t="shared" si="2"/>
        <v>6905</v>
      </c>
      <c r="E110">
        <f t="shared" si="3"/>
        <v>115.08333333333333</v>
      </c>
    </row>
    <row r="111" spans="1:5" x14ac:dyDescent="0.75">
      <c r="A111">
        <v>109</v>
      </c>
      <c r="B111">
        <v>116</v>
      </c>
      <c r="C111">
        <v>5</v>
      </c>
      <c r="D111">
        <f t="shared" si="2"/>
        <v>6965</v>
      </c>
      <c r="E111">
        <f t="shared" si="3"/>
        <v>116.08333333333333</v>
      </c>
    </row>
    <row r="112" spans="1:5" x14ac:dyDescent="0.75">
      <c r="A112">
        <v>110</v>
      </c>
      <c r="B112">
        <v>117</v>
      </c>
      <c r="C112">
        <v>5</v>
      </c>
      <c r="D112">
        <f t="shared" si="2"/>
        <v>7025</v>
      </c>
      <c r="E112">
        <f t="shared" si="3"/>
        <v>117.08333333333333</v>
      </c>
    </row>
    <row r="113" spans="1:5" x14ac:dyDescent="0.75">
      <c r="A113">
        <v>111</v>
      </c>
      <c r="B113">
        <v>118</v>
      </c>
      <c r="C113">
        <v>5</v>
      </c>
      <c r="D113">
        <f t="shared" si="2"/>
        <v>7085</v>
      </c>
      <c r="E113">
        <f t="shared" si="3"/>
        <v>118.08333333333333</v>
      </c>
    </row>
    <row r="114" spans="1:5" x14ac:dyDescent="0.75">
      <c r="A114">
        <v>112</v>
      </c>
      <c r="B114">
        <v>119</v>
      </c>
      <c r="C114">
        <v>5</v>
      </c>
      <c r="D114">
        <f t="shared" si="2"/>
        <v>7145</v>
      </c>
      <c r="E114">
        <f t="shared" si="3"/>
        <v>119.08333333333333</v>
      </c>
    </row>
    <row r="115" spans="1:5" x14ac:dyDescent="0.75">
      <c r="A115">
        <v>113</v>
      </c>
      <c r="B115">
        <v>120</v>
      </c>
      <c r="C115">
        <v>5</v>
      </c>
      <c r="D115">
        <f t="shared" si="2"/>
        <v>7205</v>
      </c>
      <c r="E115">
        <f t="shared" si="3"/>
        <v>120.08333333333333</v>
      </c>
    </row>
    <row r="116" spans="1:5" x14ac:dyDescent="0.75">
      <c r="A116">
        <v>114</v>
      </c>
      <c r="B116">
        <v>121</v>
      </c>
      <c r="C116">
        <v>5</v>
      </c>
      <c r="D116">
        <f t="shared" si="2"/>
        <v>7265</v>
      </c>
      <c r="E116">
        <f t="shared" si="3"/>
        <v>121.08333333333333</v>
      </c>
    </row>
    <row r="117" spans="1:5" x14ac:dyDescent="0.75">
      <c r="A117">
        <v>115</v>
      </c>
      <c r="B117">
        <v>122</v>
      </c>
      <c r="C117">
        <v>5</v>
      </c>
      <c r="D117">
        <f t="shared" si="2"/>
        <v>7325</v>
      </c>
      <c r="E117">
        <f t="shared" si="3"/>
        <v>122.08333333333333</v>
      </c>
    </row>
    <row r="118" spans="1:5" x14ac:dyDescent="0.75">
      <c r="A118">
        <v>116</v>
      </c>
      <c r="B118">
        <v>123</v>
      </c>
      <c r="C118">
        <v>9</v>
      </c>
      <c r="D118">
        <f t="shared" si="2"/>
        <v>7389</v>
      </c>
      <c r="E118">
        <f t="shared" si="3"/>
        <v>123.15</v>
      </c>
    </row>
    <row r="119" spans="1:5" x14ac:dyDescent="0.75">
      <c r="A119">
        <v>117</v>
      </c>
      <c r="B119">
        <v>124</v>
      </c>
      <c r="C119">
        <v>9</v>
      </c>
      <c r="D119">
        <f t="shared" si="2"/>
        <v>7449</v>
      </c>
      <c r="E119">
        <f t="shared" si="3"/>
        <v>124.15</v>
      </c>
    </row>
    <row r="120" spans="1:5" x14ac:dyDescent="0.75">
      <c r="A120">
        <v>118</v>
      </c>
      <c r="B120">
        <v>125</v>
      </c>
      <c r="C120">
        <v>10</v>
      </c>
      <c r="D120">
        <f t="shared" si="2"/>
        <v>7510</v>
      </c>
      <c r="E120">
        <f t="shared" si="3"/>
        <v>125.16666666666667</v>
      </c>
    </row>
    <row r="121" spans="1:5" x14ac:dyDescent="0.75">
      <c r="A121">
        <v>119</v>
      </c>
      <c r="B121">
        <v>126</v>
      </c>
      <c r="C121">
        <v>9</v>
      </c>
      <c r="D121">
        <f t="shared" si="2"/>
        <v>7569</v>
      </c>
      <c r="E121">
        <f t="shared" si="3"/>
        <v>126.15</v>
      </c>
    </row>
    <row r="122" spans="1:5" x14ac:dyDescent="0.75">
      <c r="A122">
        <v>120</v>
      </c>
      <c r="B122">
        <v>127</v>
      </c>
      <c r="C122">
        <v>9</v>
      </c>
      <c r="D122">
        <f t="shared" si="2"/>
        <v>7629</v>
      </c>
      <c r="E122">
        <f t="shared" si="3"/>
        <v>127.15</v>
      </c>
    </row>
    <row r="123" spans="1:5" x14ac:dyDescent="0.75">
      <c r="A123">
        <v>121</v>
      </c>
      <c r="B123">
        <v>128</v>
      </c>
      <c r="C123">
        <v>9</v>
      </c>
      <c r="D123">
        <f t="shared" si="2"/>
        <v>7689</v>
      </c>
      <c r="E123">
        <f t="shared" si="3"/>
        <v>128.15</v>
      </c>
    </row>
    <row r="124" spans="1:5" x14ac:dyDescent="0.75">
      <c r="A124">
        <v>122</v>
      </c>
      <c r="B124">
        <v>129</v>
      </c>
      <c r="C124">
        <v>9</v>
      </c>
      <c r="D124">
        <f t="shared" si="2"/>
        <v>7749</v>
      </c>
      <c r="E124">
        <f t="shared" si="3"/>
        <v>129.15</v>
      </c>
    </row>
    <row r="125" spans="1:5" x14ac:dyDescent="0.75">
      <c r="A125">
        <v>123</v>
      </c>
      <c r="B125">
        <v>130</v>
      </c>
      <c r="C125">
        <v>9</v>
      </c>
      <c r="D125">
        <f t="shared" si="2"/>
        <v>7809</v>
      </c>
      <c r="E125">
        <f t="shared" si="3"/>
        <v>130.15</v>
      </c>
    </row>
    <row r="126" spans="1:5" x14ac:dyDescent="0.75">
      <c r="A126">
        <v>124</v>
      </c>
      <c r="B126">
        <v>131</v>
      </c>
      <c r="C126">
        <v>9</v>
      </c>
      <c r="D126">
        <f t="shared" si="2"/>
        <v>7869</v>
      </c>
      <c r="E126">
        <f t="shared" si="3"/>
        <v>131.15</v>
      </c>
    </row>
    <row r="127" spans="1:5" x14ac:dyDescent="0.75">
      <c r="A127">
        <v>125</v>
      </c>
      <c r="B127">
        <v>132</v>
      </c>
      <c r="C127">
        <v>9</v>
      </c>
      <c r="D127">
        <f t="shared" si="2"/>
        <v>7929</v>
      </c>
      <c r="E127">
        <f t="shared" si="3"/>
        <v>132.15</v>
      </c>
    </row>
    <row r="128" spans="1:5" x14ac:dyDescent="0.75">
      <c r="A128">
        <v>126</v>
      </c>
      <c r="B128">
        <v>133</v>
      </c>
      <c r="C128">
        <v>9</v>
      </c>
      <c r="D128">
        <f t="shared" si="2"/>
        <v>7989</v>
      </c>
      <c r="E128">
        <f t="shared" si="3"/>
        <v>133.15</v>
      </c>
    </row>
    <row r="129" spans="1:5" x14ac:dyDescent="0.75">
      <c r="A129">
        <v>127</v>
      </c>
      <c r="B129">
        <v>134</v>
      </c>
      <c r="C129">
        <v>9</v>
      </c>
      <c r="D129">
        <f t="shared" si="2"/>
        <v>8049</v>
      </c>
      <c r="E129">
        <f t="shared" si="3"/>
        <v>134.15</v>
      </c>
    </row>
    <row r="130" spans="1:5" x14ac:dyDescent="0.75">
      <c r="A130">
        <v>128</v>
      </c>
      <c r="B130">
        <v>135</v>
      </c>
      <c r="C130">
        <v>9</v>
      </c>
      <c r="D130">
        <f t="shared" si="2"/>
        <v>8109</v>
      </c>
      <c r="E130">
        <f t="shared" si="3"/>
        <v>135.15</v>
      </c>
    </row>
    <row r="131" spans="1:5" x14ac:dyDescent="0.75">
      <c r="A131">
        <v>129</v>
      </c>
      <c r="B131">
        <v>136</v>
      </c>
      <c r="C131">
        <v>9</v>
      </c>
      <c r="D131">
        <f t="shared" si="2"/>
        <v>8169</v>
      </c>
      <c r="E131">
        <f t="shared" si="3"/>
        <v>136.15</v>
      </c>
    </row>
    <row r="132" spans="1:5" x14ac:dyDescent="0.75">
      <c r="A132">
        <v>130</v>
      </c>
      <c r="B132">
        <v>137</v>
      </c>
      <c r="C132">
        <v>9</v>
      </c>
      <c r="D132">
        <f t="shared" ref="D132:D146" si="4">B132*60+C132</f>
        <v>8229</v>
      </c>
      <c r="E132">
        <f t="shared" ref="E132:E146" si="5">D132/60</f>
        <v>137.15</v>
      </c>
    </row>
    <row r="133" spans="1:5" x14ac:dyDescent="0.75">
      <c r="A133">
        <v>131</v>
      </c>
      <c r="B133">
        <v>138</v>
      </c>
      <c r="C133">
        <v>9</v>
      </c>
      <c r="D133">
        <f t="shared" si="4"/>
        <v>8289</v>
      </c>
      <c r="E133">
        <f t="shared" si="5"/>
        <v>138.15</v>
      </c>
    </row>
    <row r="134" spans="1:5" x14ac:dyDescent="0.75">
      <c r="A134">
        <v>132</v>
      </c>
      <c r="B134">
        <v>139</v>
      </c>
      <c r="C134">
        <v>9</v>
      </c>
      <c r="D134">
        <f t="shared" si="4"/>
        <v>8349</v>
      </c>
      <c r="E134">
        <f t="shared" si="5"/>
        <v>139.15</v>
      </c>
    </row>
    <row r="135" spans="1:5" x14ac:dyDescent="0.75">
      <c r="A135">
        <v>133</v>
      </c>
      <c r="B135">
        <v>140</v>
      </c>
      <c r="C135">
        <v>9</v>
      </c>
      <c r="D135">
        <f t="shared" si="4"/>
        <v>8409</v>
      </c>
      <c r="E135">
        <f t="shared" si="5"/>
        <v>140.15</v>
      </c>
    </row>
    <row r="136" spans="1:5" x14ac:dyDescent="0.75">
      <c r="A136">
        <v>134</v>
      </c>
      <c r="B136">
        <v>141</v>
      </c>
      <c r="C136">
        <v>9</v>
      </c>
      <c r="D136">
        <f t="shared" si="4"/>
        <v>8469</v>
      </c>
      <c r="E136">
        <f t="shared" si="5"/>
        <v>141.15</v>
      </c>
    </row>
    <row r="137" spans="1:5" x14ac:dyDescent="0.75">
      <c r="A137">
        <v>135</v>
      </c>
      <c r="B137">
        <v>142</v>
      </c>
      <c r="C137">
        <v>9</v>
      </c>
      <c r="D137">
        <f t="shared" si="4"/>
        <v>8529</v>
      </c>
      <c r="E137">
        <f t="shared" si="5"/>
        <v>142.15</v>
      </c>
    </row>
    <row r="138" spans="1:5" x14ac:dyDescent="0.75">
      <c r="A138">
        <v>136</v>
      </c>
      <c r="B138">
        <v>143</v>
      </c>
      <c r="C138">
        <v>9</v>
      </c>
      <c r="D138">
        <f t="shared" si="4"/>
        <v>8589</v>
      </c>
      <c r="E138">
        <f t="shared" si="5"/>
        <v>143.15</v>
      </c>
    </row>
    <row r="139" spans="1:5" x14ac:dyDescent="0.75">
      <c r="A139">
        <v>137</v>
      </c>
      <c r="B139">
        <v>144</v>
      </c>
      <c r="C139">
        <v>9</v>
      </c>
      <c r="D139">
        <f t="shared" si="4"/>
        <v>8649</v>
      </c>
      <c r="E139">
        <f t="shared" si="5"/>
        <v>144.15</v>
      </c>
    </row>
    <row r="140" spans="1:5" x14ac:dyDescent="0.75">
      <c r="A140">
        <v>138</v>
      </c>
      <c r="B140">
        <v>145</v>
      </c>
      <c r="C140">
        <v>9</v>
      </c>
      <c r="D140">
        <f t="shared" si="4"/>
        <v>8709</v>
      </c>
      <c r="E140">
        <f t="shared" si="5"/>
        <v>145.15</v>
      </c>
    </row>
    <row r="141" spans="1:5" x14ac:dyDescent="0.75">
      <c r="A141">
        <v>139</v>
      </c>
      <c r="B141">
        <v>146</v>
      </c>
      <c r="C141">
        <v>9</v>
      </c>
      <c r="D141">
        <f t="shared" si="4"/>
        <v>8769</v>
      </c>
      <c r="E141">
        <f t="shared" si="5"/>
        <v>146.15</v>
      </c>
    </row>
    <row r="142" spans="1:5" x14ac:dyDescent="0.75">
      <c r="A142">
        <v>140</v>
      </c>
      <c r="B142">
        <v>147</v>
      </c>
      <c r="C142">
        <v>9</v>
      </c>
      <c r="D142">
        <f t="shared" si="4"/>
        <v>8829</v>
      </c>
      <c r="E142">
        <f t="shared" si="5"/>
        <v>147.15</v>
      </c>
    </row>
    <row r="143" spans="1:5" x14ac:dyDescent="0.75">
      <c r="A143">
        <v>141</v>
      </c>
      <c r="B143">
        <v>148</v>
      </c>
      <c r="C143">
        <v>9</v>
      </c>
      <c r="D143">
        <f t="shared" si="4"/>
        <v>8889</v>
      </c>
      <c r="E143">
        <f t="shared" si="5"/>
        <v>148.15</v>
      </c>
    </row>
    <row r="144" spans="1:5" x14ac:dyDescent="0.75">
      <c r="A144">
        <v>142</v>
      </c>
      <c r="B144">
        <v>149</v>
      </c>
      <c r="C144">
        <v>9</v>
      </c>
      <c r="D144">
        <f t="shared" si="4"/>
        <v>8949</v>
      </c>
      <c r="E144">
        <f t="shared" si="5"/>
        <v>149.15</v>
      </c>
    </row>
    <row r="145" spans="1:5" x14ac:dyDescent="0.75">
      <c r="A145">
        <v>143</v>
      </c>
      <c r="B145">
        <v>150</v>
      </c>
      <c r="C145">
        <v>9</v>
      </c>
      <c r="D145">
        <f t="shared" si="4"/>
        <v>9009</v>
      </c>
      <c r="E145">
        <f t="shared" si="5"/>
        <v>150.15</v>
      </c>
    </row>
    <row r="146" spans="1:5" x14ac:dyDescent="0.75">
      <c r="A146">
        <v>144</v>
      </c>
      <c r="B146">
        <v>151</v>
      </c>
      <c r="C146">
        <v>9</v>
      </c>
      <c r="D146">
        <f t="shared" si="4"/>
        <v>9069</v>
      </c>
      <c r="E146">
        <f t="shared" si="5"/>
        <v>151.15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331A2-76C0-47E2-AB1D-7573A4924F58}">
  <dimension ref="A1:BJ182"/>
  <sheetViews>
    <sheetView zoomScale="80" zoomScaleNormal="80" workbookViewId="0"/>
  </sheetViews>
  <sheetFormatPr defaultColWidth="5.54296875" defaultRowHeight="14.75" x14ac:dyDescent="0.75"/>
  <cols>
    <col min="2" max="2" width="9" customWidth="1"/>
    <col min="3" max="3" width="5.54296875" style="1"/>
    <col min="4" max="4" width="5.54296875" style="2"/>
    <col min="5" max="5" width="5.54296875" style="1"/>
    <col min="6" max="6" width="5.54296875" style="2"/>
    <col min="13" max="13" width="5.54296875" style="1"/>
    <col min="14" max="14" width="5.54296875" style="2"/>
    <col min="15" max="15" width="5.54296875" style="1"/>
    <col min="16" max="16" width="5.54296875" style="2"/>
    <col min="17" max="17" width="5.54296875" style="1"/>
    <col min="18" max="18" width="5.54296875" style="2"/>
    <col min="19" max="19" width="5.54296875" style="1"/>
    <col min="20" max="20" width="5.54296875" style="2"/>
    <col min="21" max="21" width="5.54296875" style="1"/>
    <col min="22" max="22" width="5.54296875" style="2"/>
    <col min="23" max="23" width="5.54296875" style="1"/>
    <col min="24" max="24" width="5.54296875" style="2"/>
    <col min="25" max="25" width="5.54296875" style="1"/>
    <col min="26" max="26" width="5.54296875" style="2"/>
    <col min="27" max="27" width="5.54296875" style="1"/>
    <col min="28" max="28" width="5.54296875" style="2"/>
    <col min="29" max="29" width="5.54296875" style="1"/>
    <col min="30" max="30" width="5.54296875" style="2"/>
    <col min="31" max="31" width="5.54296875" style="1"/>
    <col min="32" max="32" width="5.54296875" style="2"/>
    <col min="33" max="33" width="5.54296875" style="1"/>
    <col min="34" max="34" width="5.54296875" style="2"/>
    <col min="35" max="35" width="5.54296875" style="1"/>
    <col min="36" max="36" width="5.54296875" style="2"/>
    <col min="37" max="37" width="5.54296875" style="1"/>
    <col min="38" max="38" width="5.54296875" style="2"/>
    <col min="39" max="39" width="5.54296875" style="1"/>
    <col min="40" max="40" width="5.54296875" style="2"/>
    <col min="43" max="43" width="10.86328125" bestFit="1" customWidth="1"/>
    <col min="44" max="44" width="8.40625" bestFit="1" customWidth="1"/>
    <col min="47" max="47" width="10.86328125" bestFit="1" customWidth="1"/>
    <col min="51" max="51" width="8.26953125" bestFit="1" customWidth="1"/>
  </cols>
  <sheetData>
    <row r="1" spans="1:62" x14ac:dyDescent="0.75">
      <c r="AQ1" t="s">
        <v>39</v>
      </c>
      <c r="AX1" t="s">
        <v>40</v>
      </c>
      <c r="BE1" t="s">
        <v>41</v>
      </c>
    </row>
    <row r="2" spans="1:62" x14ac:dyDescent="0.75">
      <c r="A2" t="s">
        <v>36</v>
      </c>
      <c r="C2" s="1" t="s">
        <v>7</v>
      </c>
      <c r="D2" s="2" t="s">
        <v>7</v>
      </c>
      <c r="E2" s="1" t="s">
        <v>8</v>
      </c>
      <c r="F2" s="2" t="s">
        <v>8</v>
      </c>
      <c r="G2" t="s">
        <v>9</v>
      </c>
      <c r="H2" t="s">
        <v>9</v>
      </c>
      <c r="I2" t="s">
        <v>10</v>
      </c>
      <c r="J2" t="s">
        <v>10</v>
      </c>
      <c r="K2" t="s">
        <v>11</v>
      </c>
      <c r="L2" t="s">
        <v>11</v>
      </c>
      <c r="M2" s="1" t="s">
        <v>12</v>
      </c>
      <c r="N2" s="2" t="s">
        <v>12</v>
      </c>
      <c r="O2" s="1" t="s">
        <v>13</v>
      </c>
      <c r="P2" s="2" t="s">
        <v>13</v>
      </c>
      <c r="Q2" s="1" t="s">
        <v>14</v>
      </c>
      <c r="R2" s="2" t="s">
        <v>14</v>
      </c>
      <c r="S2" s="1" t="s">
        <v>15</v>
      </c>
      <c r="T2" s="2" t="s">
        <v>15</v>
      </c>
      <c r="U2" s="1" t="s">
        <v>16</v>
      </c>
      <c r="V2" s="2" t="s">
        <v>16</v>
      </c>
      <c r="W2" s="1" t="s">
        <v>17</v>
      </c>
      <c r="X2" s="2" t="s">
        <v>17</v>
      </c>
      <c r="Y2" s="1" t="s">
        <v>18</v>
      </c>
      <c r="Z2" s="2" t="s">
        <v>18</v>
      </c>
      <c r="AA2" s="1" t="s">
        <v>19</v>
      </c>
      <c r="AB2" s="2" t="s">
        <v>19</v>
      </c>
      <c r="AC2" s="1" t="s">
        <v>20</v>
      </c>
      <c r="AD2" s="2" t="s">
        <v>20</v>
      </c>
      <c r="AE2" s="1" t="s">
        <v>21</v>
      </c>
      <c r="AF2" s="2" t="s">
        <v>21</v>
      </c>
      <c r="AG2" s="1" t="s">
        <v>22</v>
      </c>
      <c r="AH2" s="2" t="s">
        <v>22</v>
      </c>
      <c r="AI2" s="1" t="s">
        <v>23</v>
      </c>
      <c r="AJ2" s="2" t="s">
        <v>23</v>
      </c>
      <c r="AK2" s="1" t="s">
        <v>24</v>
      </c>
      <c r="AL2" s="2" t="s">
        <v>24</v>
      </c>
      <c r="AM2" s="1" t="s">
        <v>25</v>
      </c>
      <c r="AN2" s="2" t="s">
        <v>25</v>
      </c>
      <c r="AQ2" t="s">
        <v>38</v>
      </c>
      <c r="AX2" t="s">
        <v>38</v>
      </c>
      <c r="BE2" t="s">
        <v>38</v>
      </c>
    </row>
    <row r="3" spans="1:62" x14ac:dyDescent="0.75">
      <c r="A3" t="s">
        <v>37</v>
      </c>
      <c r="C3" s="1" t="s">
        <v>0</v>
      </c>
      <c r="D3" s="2" t="s">
        <v>1</v>
      </c>
      <c r="E3" s="1" t="s">
        <v>0</v>
      </c>
      <c r="F3" s="2" t="s">
        <v>1</v>
      </c>
      <c r="G3" s="1" t="s">
        <v>0</v>
      </c>
      <c r="H3" s="2" t="s">
        <v>1</v>
      </c>
      <c r="I3" s="1" t="s">
        <v>0</v>
      </c>
      <c r="J3" s="2" t="s">
        <v>1</v>
      </c>
      <c r="K3" s="1" t="s">
        <v>0</v>
      </c>
      <c r="L3" s="2" t="s">
        <v>1</v>
      </c>
      <c r="M3" s="1" t="s">
        <v>0</v>
      </c>
      <c r="N3" s="2" t="s">
        <v>1</v>
      </c>
      <c r="O3" s="1" t="s">
        <v>0</v>
      </c>
      <c r="P3" s="2" t="s">
        <v>1</v>
      </c>
      <c r="Q3" s="1" t="s">
        <v>0</v>
      </c>
      <c r="R3" s="2" t="s">
        <v>1</v>
      </c>
      <c r="S3" s="1" t="s">
        <v>0</v>
      </c>
      <c r="T3" s="2" t="s">
        <v>1</v>
      </c>
      <c r="U3" s="1" t="s">
        <v>0</v>
      </c>
      <c r="V3" s="2" t="s">
        <v>1</v>
      </c>
      <c r="W3" s="1" t="s">
        <v>0</v>
      </c>
      <c r="X3" s="2" t="s">
        <v>1</v>
      </c>
      <c r="Y3" s="1" t="s">
        <v>0</v>
      </c>
      <c r="Z3" s="2" t="s">
        <v>1</v>
      </c>
      <c r="AA3" s="1" t="s">
        <v>0</v>
      </c>
      <c r="AB3" s="2" t="s">
        <v>1</v>
      </c>
      <c r="AC3" s="1" t="s">
        <v>0</v>
      </c>
      <c r="AD3" s="2" t="s">
        <v>1</v>
      </c>
      <c r="AE3" s="1" t="s">
        <v>0</v>
      </c>
      <c r="AF3" s="2" t="s">
        <v>1</v>
      </c>
      <c r="AG3" s="1" t="s">
        <v>0</v>
      </c>
      <c r="AH3" s="2" t="s">
        <v>1</v>
      </c>
      <c r="AI3" s="1" t="s">
        <v>0</v>
      </c>
      <c r="AJ3" s="2" t="s">
        <v>1</v>
      </c>
      <c r="AK3" s="1" t="s">
        <v>0</v>
      </c>
      <c r="AL3" s="2" t="s">
        <v>1</v>
      </c>
      <c r="AM3" s="1" t="s">
        <v>0</v>
      </c>
      <c r="AN3" s="2" t="s">
        <v>1</v>
      </c>
      <c r="AQ3" s="7" t="s">
        <v>5</v>
      </c>
      <c r="AR3" s="8" t="s">
        <v>0</v>
      </c>
      <c r="AS3" s="9" t="s">
        <v>1</v>
      </c>
      <c r="AT3" s="7"/>
      <c r="AU3" s="7" t="s">
        <v>5</v>
      </c>
      <c r="AV3" s="7" t="s">
        <v>6</v>
      </c>
      <c r="AX3" t="s">
        <v>5</v>
      </c>
      <c r="AY3" s="1" t="s">
        <v>0</v>
      </c>
      <c r="AZ3" s="2" t="s">
        <v>1</v>
      </c>
      <c r="BB3" t="s">
        <v>5</v>
      </c>
      <c r="BC3" t="s">
        <v>6</v>
      </c>
      <c r="BE3" t="s">
        <v>5</v>
      </c>
      <c r="BF3" s="1" t="s">
        <v>0</v>
      </c>
      <c r="BG3" s="2" t="s">
        <v>1</v>
      </c>
      <c r="BI3" t="s">
        <v>5</v>
      </c>
      <c r="BJ3" t="s">
        <v>6</v>
      </c>
    </row>
    <row r="4" spans="1:62" x14ac:dyDescent="0.75">
      <c r="B4">
        <v>-59</v>
      </c>
      <c r="G4" s="1"/>
      <c r="H4" s="2"/>
      <c r="I4" s="1"/>
      <c r="J4" s="2"/>
      <c r="K4" s="1"/>
      <c r="L4" s="2"/>
      <c r="AE4" s="1">
        <v>0.22169185487929458</v>
      </c>
      <c r="AF4" s="2">
        <v>0.49835540936971956</v>
      </c>
      <c r="AQ4" s="6">
        <f>B4</f>
        <v>-59</v>
      </c>
      <c r="AR4" s="6" t="e">
        <f>AVERAGE(E4,K4,S4,U4,W4,Y4)</f>
        <v>#DIV/0!</v>
      </c>
      <c r="AS4" s="6" t="e">
        <f>AVERAGE(F4,L4,T4,V4,X4,Z4)</f>
        <v>#DIV/0!</v>
      </c>
      <c r="AT4" s="6"/>
      <c r="AU4" s="6">
        <f>B4</f>
        <v>-59</v>
      </c>
      <c r="AV4" s="6">
        <f>COUNTA(E4,K4,S4,U4,W4,Y4)</f>
        <v>0</v>
      </c>
      <c r="AX4" s="6">
        <f>B4</f>
        <v>-59</v>
      </c>
      <c r="AY4" s="6" t="e">
        <f>AVERAGE(I4,M4,O4,AA4,AC4,AI4,AK4)</f>
        <v>#DIV/0!</v>
      </c>
      <c r="AZ4" s="6" t="e">
        <f>AVERAGE(J4,N4,P4,AB4,AD4,AJ4,AL4)</f>
        <v>#DIV/0!</v>
      </c>
      <c r="BA4" s="6"/>
      <c r="BB4" s="6">
        <f>B4</f>
        <v>-59</v>
      </c>
      <c r="BC4" s="6">
        <f>COUNT(I4,M4,O4,AA4,AC4,AI4,AK4)</f>
        <v>0</v>
      </c>
      <c r="BE4" s="6">
        <f>B4</f>
        <v>-59</v>
      </c>
      <c r="BF4" s="6">
        <f>AVERAGE(C4,G4,Q4,AE4,AG4,AM4)</f>
        <v>0.22169185487929458</v>
      </c>
      <c r="BG4" s="6">
        <f>AVERAGE(D4,H4,R4,AF4,AH4,AN4)</f>
        <v>0.49835540936971956</v>
      </c>
      <c r="BH4" s="6"/>
      <c r="BI4" s="6">
        <f>B4</f>
        <v>-59</v>
      </c>
      <c r="BJ4" s="6">
        <f>COUNT(C4,G4,Q4,AE4,AG4,AM4)</f>
        <v>1</v>
      </c>
    </row>
    <row r="5" spans="1:62" x14ac:dyDescent="0.75">
      <c r="B5">
        <v>-58</v>
      </c>
      <c r="G5" s="1"/>
      <c r="H5" s="2"/>
      <c r="I5" s="1"/>
      <c r="J5" s="2"/>
      <c r="K5" s="1"/>
      <c r="L5" s="2"/>
      <c r="AE5" s="1">
        <v>0.30872462751437341</v>
      </c>
      <c r="AF5" s="2">
        <v>0.57418437194417149</v>
      </c>
      <c r="AQ5" s="6">
        <f t="shared" ref="AQ5:AQ68" si="0">B5</f>
        <v>-58</v>
      </c>
      <c r="AR5" s="6" t="e">
        <f t="shared" ref="AR5:AR68" si="1">AVERAGE(E5,K5,S5,U5,W5,Y5)</f>
        <v>#DIV/0!</v>
      </c>
      <c r="AS5" s="6" t="e">
        <f t="shared" ref="AS5:AS68" si="2">AVERAGE(F5,L5,T5,V5,X5,Z5)</f>
        <v>#DIV/0!</v>
      </c>
      <c r="AT5" s="6"/>
      <c r="AU5" s="6">
        <f t="shared" ref="AU5:AU68" si="3">B5</f>
        <v>-58</v>
      </c>
      <c r="AV5" s="6">
        <f t="shared" ref="AV5:AV68" si="4">COUNTA(E5,K5,S5,U5,W5,Y5)</f>
        <v>0</v>
      </c>
      <c r="AX5" s="6">
        <f t="shared" ref="AX5:AX68" si="5">B5</f>
        <v>-58</v>
      </c>
      <c r="AY5" s="6" t="e">
        <f t="shared" ref="AY5:AY68" si="6">AVERAGE(I5,M5,O5,AA5,AC5,AI5,AK5)</f>
        <v>#DIV/0!</v>
      </c>
      <c r="AZ5" s="6" t="e">
        <f t="shared" ref="AZ5:AZ68" si="7">AVERAGE(J5,N5,P5,AB5,AD5,AJ5,AL5)</f>
        <v>#DIV/0!</v>
      </c>
      <c r="BA5" s="6"/>
      <c r="BB5" s="6">
        <f t="shared" ref="BB5:BB68" si="8">B5</f>
        <v>-58</v>
      </c>
      <c r="BC5" s="6">
        <f t="shared" ref="BC5:BC68" si="9">COUNT(I5,M5,O5,AA5,AC5,AI5,AK5)</f>
        <v>0</v>
      </c>
      <c r="BE5" s="6">
        <f t="shared" ref="BE5:BE68" si="10">B5</f>
        <v>-58</v>
      </c>
      <c r="BF5" s="6">
        <f t="shared" ref="BF5:BF68" si="11">AVERAGE(C5,G5,Q5,AE5,AG5,AM5)</f>
        <v>0.30872462751437341</v>
      </c>
      <c r="BG5" s="6">
        <f t="shared" ref="BG5:BG68" si="12">AVERAGE(D5,H5,R5,AF5,AH5,AN5)</f>
        <v>0.57418437194417149</v>
      </c>
      <c r="BH5" s="6"/>
      <c r="BI5" s="6">
        <f t="shared" ref="BI5:BI68" si="13">B5</f>
        <v>-58</v>
      </c>
      <c r="BJ5" s="6">
        <f t="shared" ref="BJ5:BJ68" si="14">COUNT(C5,G5,Q5,AE5,AG5,AM5)</f>
        <v>1</v>
      </c>
    </row>
    <row r="6" spans="1:62" x14ac:dyDescent="0.75">
      <c r="B6">
        <v>-57</v>
      </c>
      <c r="G6" s="1"/>
      <c r="H6" s="2"/>
      <c r="I6" s="1"/>
      <c r="J6" s="2"/>
      <c r="K6" s="1"/>
      <c r="L6" s="2"/>
      <c r="AE6" s="1">
        <v>7.2034221402101514E-2</v>
      </c>
      <c r="AF6" s="2">
        <v>0.36389901324562296</v>
      </c>
      <c r="AQ6" s="6">
        <f t="shared" si="0"/>
        <v>-57</v>
      </c>
      <c r="AR6" s="6" t="e">
        <f>AVERAGE(E6,K6,S6,U6,W6,Y6)</f>
        <v>#DIV/0!</v>
      </c>
      <c r="AS6" s="6" t="e">
        <f t="shared" si="2"/>
        <v>#DIV/0!</v>
      </c>
      <c r="AT6" s="6"/>
      <c r="AU6" s="6">
        <f t="shared" si="3"/>
        <v>-57</v>
      </c>
      <c r="AV6" s="6">
        <f t="shared" si="4"/>
        <v>0</v>
      </c>
      <c r="AX6" s="6">
        <f t="shared" si="5"/>
        <v>-57</v>
      </c>
      <c r="AY6" s="6" t="e">
        <f t="shared" si="6"/>
        <v>#DIV/0!</v>
      </c>
      <c r="AZ6" s="6" t="e">
        <f t="shared" si="7"/>
        <v>#DIV/0!</v>
      </c>
      <c r="BA6" s="6"/>
      <c r="BB6" s="6">
        <f t="shared" si="8"/>
        <v>-57</v>
      </c>
      <c r="BC6" s="6">
        <f t="shared" si="9"/>
        <v>0</v>
      </c>
      <c r="BE6" s="6">
        <f t="shared" si="10"/>
        <v>-57</v>
      </c>
      <c r="BF6" s="6">
        <f t="shared" si="11"/>
        <v>7.2034221402101514E-2</v>
      </c>
      <c r="BG6" s="6">
        <f t="shared" si="12"/>
        <v>0.36389901324562296</v>
      </c>
      <c r="BH6" s="6"/>
      <c r="BI6" s="6">
        <f t="shared" si="13"/>
        <v>-57</v>
      </c>
      <c r="BJ6" s="6">
        <f t="shared" si="14"/>
        <v>1</v>
      </c>
    </row>
    <row r="7" spans="1:62" x14ac:dyDescent="0.75">
      <c r="B7">
        <v>-56</v>
      </c>
      <c r="G7" s="1"/>
      <c r="H7" s="2"/>
      <c r="I7" s="1"/>
      <c r="J7" s="2"/>
      <c r="K7" s="1"/>
      <c r="L7" s="2"/>
      <c r="AE7" s="1">
        <v>0.12470834032299855</v>
      </c>
      <c r="AF7" s="2">
        <v>0.54142590452484685</v>
      </c>
      <c r="AQ7" s="6">
        <f t="shared" si="0"/>
        <v>-56</v>
      </c>
      <c r="AR7" s="6" t="e">
        <f t="shared" si="1"/>
        <v>#DIV/0!</v>
      </c>
      <c r="AS7" s="6" t="e">
        <f t="shared" si="2"/>
        <v>#DIV/0!</v>
      </c>
      <c r="AT7" s="6"/>
      <c r="AU7" s="6">
        <f t="shared" si="3"/>
        <v>-56</v>
      </c>
      <c r="AV7" s="6">
        <f t="shared" si="4"/>
        <v>0</v>
      </c>
      <c r="AX7" s="6">
        <f t="shared" si="5"/>
        <v>-56</v>
      </c>
      <c r="AY7" s="6" t="e">
        <f t="shared" si="6"/>
        <v>#DIV/0!</v>
      </c>
      <c r="AZ7" s="6" t="e">
        <f t="shared" si="7"/>
        <v>#DIV/0!</v>
      </c>
      <c r="BA7" s="6"/>
      <c r="BB7" s="6">
        <f t="shared" si="8"/>
        <v>-56</v>
      </c>
      <c r="BC7" s="6">
        <f t="shared" si="9"/>
        <v>0</v>
      </c>
      <c r="BE7" s="6">
        <f t="shared" si="10"/>
        <v>-56</v>
      </c>
      <c r="BF7" s="6">
        <f t="shared" si="11"/>
        <v>0.12470834032299855</v>
      </c>
      <c r="BG7" s="6">
        <f t="shared" si="12"/>
        <v>0.54142590452484685</v>
      </c>
      <c r="BH7" s="6"/>
      <c r="BI7" s="6">
        <f t="shared" si="13"/>
        <v>-56</v>
      </c>
      <c r="BJ7" s="6">
        <f t="shared" si="14"/>
        <v>1</v>
      </c>
    </row>
    <row r="8" spans="1:62" x14ac:dyDescent="0.75">
      <c r="B8">
        <v>-55</v>
      </c>
      <c r="G8" s="1"/>
      <c r="H8" s="2"/>
      <c r="I8" s="1"/>
      <c r="J8" s="2"/>
      <c r="K8" s="1"/>
      <c r="L8" s="2"/>
      <c r="AE8" s="1">
        <v>0.15543745139005383</v>
      </c>
      <c r="AF8" s="2">
        <v>0.21708596319672707</v>
      </c>
      <c r="AQ8" s="6">
        <f t="shared" si="0"/>
        <v>-55</v>
      </c>
      <c r="AR8" s="6" t="e">
        <f t="shared" si="1"/>
        <v>#DIV/0!</v>
      </c>
      <c r="AS8" s="6" t="e">
        <f t="shared" si="2"/>
        <v>#DIV/0!</v>
      </c>
      <c r="AT8" s="6"/>
      <c r="AU8" s="6">
        <f t="shared" si="3"/>
        <v>-55</v>
      </c>
      <c r="AV8" s="6">
        <f t="shared" si="4"/>
        <v>0</v>
      </c>
      <c r="AX8" s="6">
        <f t="shared" si="5"/>
        <v>-55</v>
      </c>
      <c r="AY8" s="6" t="e">
        <f t="shared" si="6"/>
        <v>#DIV/0!</v>
      </c>
      <c r="AZ8" s="6" t="e">
        <f t="shared" si="7"/>
        <v>#DIV/0!</v>
      </c>
      <c r="BA8" s="6"/>
      <c r="BB8" s="6">
        <f t="shared" si="8"/>
        <v>-55</v>
      </c>
      <c r="BC8" s="6">
        <f t="shared" si="9"/>
        <v>0</v>
      </c>
      <c r="BE8" s="6">
        <f t="shared" si="10"/>
        <v>-55</v>
      </c>
      <c r="BF8" s="6">
        <f t="shared" si="11"/>
        <v>0.15543745139005383</v>
      </c>
      <c r="BG8" s="6">
        <f t="shared" si="12"/>
        <v>0.21708596319672707</v>
      </c>
      <c r="BH8" s="6"/>
      <c r="BI8" s="6">
        <f t="shared" si="13"/>
        <v>-55</v>
      </c>
      <c r="BJ8" s="6">
        <f t="shared" si="14"/>
        <v>1</v>
      </c>
    </row>
    <row r="9" spans="1:62" x14ac:dyDescent="0.75">
      <c r="B9">
        <v>-54</v>
      </c>
      <c r="G9" s="1"/>
      <c r="H9" s="2"/>
      <c r="I9" s="1"/>
      <c r="J9" s="2"/>
      <c r="K9" s="1"/>
      <c r="L9" s="2"/>
      <c r="AE9" s="1">
        <v>0.19714669147362501</v>
      </c>
      <c r="AF9" s="2">
        <v>0.41839274602186727</v>
      </c>
      <c r="AQ9" s="6">
        <f t="shared" si="0"/>
        <v>-54</v>
      </c>
      <c r="AR9" s="6" t="e">
        <f t="shared" si="1"/>
        <v>#DIV/0!</v>
      </c>
      <c r="AS9" s="6" t="e">
        <f t="shared" si="2"/>
        <v>#DIV/0!</v>
      </c>
      <c r="AT9" s="6"/>
      <c r="AU9" s="6">
        <f t="shared" si="3"/>
        <v>-54</v>
      </c>
      <c r="AV9" s="6">
        <f t="shared" si="4"/>
        <v>0</v>
      </c>
      <c r="AX9" s="6">
        <f t="shared" si="5"/>
        <v>-54</v>
      </c>
      <c r="AY9" s="6" t="e">
        <f t="shared" si="6"/>
        <v>#DIV/0!</v>
      </c>
      <c r="AZ9" s="6" t="e">
        <f t="shared" si="7"/>
        <v>#DIV/0!</v>
      </c>
      <c r="BA9" s="6"/>
      <c r="BB9" s="6">
        <f t="shared" si="8"/>
        <v>-54</v>
      </c>
      <c r="BC9" s="6">
        <f t="shared" si="9"/>
        <v>0</v>
      </c>
      <c r="BE9" s="6">
        <f t="shared" si="10"/>
        <v>-54</v>
      </c>
      <c r="BF9" s="6">
        <f t="shared" si="11"/>
        <v>0.19714669147362501</v>
      </c>
      <c r="BG9" s="6">
        <f t="shared" si="12"/>
        <v>0.41839274602186727</v>
      </c>
      <c r="BH9" s="6"/>
      <c r="BI9" s="6">
        <f t="shared" si="13"/>
        <v>-54</v>
      </c>
      <c r="BJ9" s="6">
        <f t="shared" si="14"/>
        <v>1</v>
      </c>
    </row>
    <row r="10" spans="1:62" x14ac:dyDescent="0.75">
      <c r="B10">
        <v>-53</v>
      </c>
      <c r="G10" s="1"/>
      <c r="H10" s="2"/>
      <c r="I10" s="1"/>
      <c r="J10" s="2"/>
      <c r="K10" s="1"/>
      <c r="L10" s="2"/>
      <c r="AE10" s="1">
        <v>7.0890457962880848E-2</v>
      </c>
      <c r="AF10" s="2">
        <v>0.43826117877144516</v>
      </c>
      <c r="AQ10" s="6">
        <f t="shared" si="0"/>
        <v>-53</v>
      </c>
      <c r="AR10" s="6" t="e">
        <f t="shared" si="1"/>
        <v>#DIV/0!</v>
      </c>
      <c r="AS10" s="6" t="e">
        <f t="shared" si="2"/>
        <v>#DIV/0!</v>
      </c>
      <c r="AT10" s="6"/>
      <c r="AU10" s="6">
        <f t="shared" si="3"/>
        <v>-53</v>
      </c>
      <c r="AV10" s="6">
        <f t="shared" si="4"/>
        <v>0</v>
      </c>
      <c r="AX10" s="6">
        <f t="shared" si="5"/>
        <v>-53</v>
      </c>
      <c r="AY10" s="6" t="e">
        <f t="shared" si="6"/>
        <v>#DIV/0!</v>
      </c>
      <c r="AZ10" s="6" t="e">
        <f t="shared" si="7"/>
        <v>#DIV/0!</v>
      </c>
      <c r="BA10" s="6"/>
      <c r="BB10" s="6">
        <f t="shared" si="8"/>
        <v>-53</v>
      </c>
      <c r="BC10" s="6">
        <f t="shared" si="9"/>
        <v>0</v>
      </c>
      <c r="BE10" s="6">
        <f t="shared" si="10"/>
        <v>-53</v>
      </c>
      <c r="BF10" s="6">
        <f t="shared" si="11"/>
        <v>7.0890457962880848E-2</v>
      </c>
      <c r="BG10" s="6">
        <f t="shared" si="12"/>
        <v>0.43826117877144516</v>
      </c>
      <c r="BH10" s="6"/>
      <c r="BI10" s="6">
        <f t="shared" si="13"/>
        <v>-53</v>
      </c>
      <c r="BJ10" s="6">
        <f t="shared" si="14"/>
        <v>1</v>
      </c>
    </row>
    <row r="11" spans="1:62" x14ac:dyDescent="0.75">
      <c r="B11">
        <v>-52</v>
      </c>
      <c r="G11" s="1"/>
      <c r="H11" s="2"/>
      <c r="I11" s="1"/>
      <c r="J11" s="2"/>
      <c r="K11" s="1"/>
      <c r="L11" s="2"/>
      <c r="AE11" s="1">
        <v>0</v>
      </c>
      <c r="AF11" s="2">
        <v>0.28993688327851269</v>
      </c>
      <c r="AQ11" s="6">
        <f t="shared" si="0"/>
        <v>-52</v>
      </c>
      <c r="AR11" s="6" t="e">
        <f t="shared" si="1"/>
        <v>#DIV/0!</v>
      </c>
      <c r="AS11" s="6" t="e">
        <f t="shared" si="2"/>
        <v>#DIV/0!</v>
      </c>
      <c r="AT11" s="6"/>
      <c r="AU11" s="6">
        <f t="shared" si="3"/>
        <v>-52</v>
      </c>
      <c r="AV11" s="6">
        <f t="shared" si="4"/>
        <v>0</v>
      </c>
      <c r="AX11" s="6">
        <f t="shared" si="5"/>
        <v>-52</v>
      </c>
      <c r="AY11" s="6" t="e">
        <f t="shared" si="6"/>
        <v>#DIV/0!</v>
      </c>
      <c r="AZ11" s="6" t="e">
        <f t="shared" si="7"/>
        <v>#DIV/0!</v>
      </c>
      <c r="BA11" s="6"/>
      <c r="BB11" s="6">
        <f t="shared" si="8"/>
        <v>-52</v>
      </c>
      <c r="BC11" s="6">
        <f t="shared" si="9"/>
        <v>0</v>
      </c>
      <c r="BE11" s="6">
        <f t="shared" si="10"/>
        <v>-52</v>
      </c>
      <c r="BF11" s="6">
        <f t="shared" si="11"/>
        <v>0</v>
      </c>
      <c r="BG11" s="6">
        <f t="shared" si="12"/>
        <v>0.28993688327851269</v>
      </c>
      <c r="BH11" s="6"/>
      <c r="BI11" s="6">
        <f t="shared" si="13"/>
        <v>-52</v>
      </c>
      <c r="BJ11" s="6">
        <f t="shared" si="14"/>
        <v>1</v>
      </c>
    </row>
    <row r="12" spans="1:62" x14ac:dyDescent="0.75">
      <c r="B12">
        <v>-51</v>
      </c>
      <c r="G12" s="1"/>
      <c r="H12" s="2"/>
      <c r="I12" s="1"/>
      <c r="J12" s="2"/>
      <c r="K12" s="1"/>
      <c r="L12" s="2"/>
      <c r="AE12" s="1">
        <v>0.10190932243453828</v>
      </c>
      <c r="AF12" s="2">
        <v>0.25811183216285755</v>
      </c>
      <c r="AQ12" s="6">
        <f t="shared" si="0"/>
        <v>-51</v>
      </c>
      <c r="AR12" s="6" t="e">
        <f t="shared" si="1"/>
        <v>#DIV/0!</v>
      </c>
      <c r="AS12" s="6" t="e">
        <f t="shared" si="2"/>
        <v>#DIV/0!</v>
      </c>
      <c r="AT12" s="6"/>
      <c r="AU12" s="6">
        <f t="shared" si="3"/>
        <v>-51</v>
      </c>
      <c r="AV12" s="6">
        <f t="shared" si="4"/>
        <v>0</v>
      </c>
      <c r="AX12" s="6">
        <f t="shared" si="5"/>
        <v>-51</v>
      </c>
      <c r="AY12" s="6" t="e">
        <f t="shared" si="6"/>
        <v>#DIV/0!</v>
      </c>
      <c r="AZ12" s="6" t="e">
        <f t="shared" si="7"/>
        <v>#DIV/0!</v>
      </c>
      <c r="BA12" s="6"/>
      <c r="BB12" s="6">
        <f t="shared" si="8"/>
        <v>-51</v>
      </c>
      <c r="BC12" s="6">
        <f t="shared" si="9"/>
        <v>0</v>
      </c>
      <c r="BE12" s="6">
        <f t="shared" si="10"/>
        <v>-51</v>
      </c>
      <c r="BF12" s="6">
        <f t="shared" si="11"/>
        <v>0.10190932243453828</v>
      </c>
      <c r="BG12" s="6">
        <f t="shared" si="12"/>
        <v>0.25811183216285755</v>
      </c>
      <c r="BH12" s="6"/>
      <c r="BI12" s="6">
        <f t="shared" si="13"/>
        <v>-51</v>
      </c>
      <c r="BJ12" s="6">
        <f t="shared" si="14"/>
        <v>1</v>
      </c>
    </row>
    <row r="13" spans="1:62" x14ac:dyDescent="0.75">
      <c r="B13">
        <v>-50</v>
      </c>
      <c r="G13" s="1"/>
      <c r="H13" s="2"/>
      <c r="I13" s="1"/>
      <c r="J13" s="2"/>
      <c r="K13" s="1"/>
      <c r="L13" s="2"/>
      <c r="AE13" s="1">
        <v>0.18997148216491541</v>
      </c>
      <c r="AF13" s="2">
        <v>0.33478531425015534</v>
      </c>
      <c r="AQ13" s="6">
        <f t="shared" si="0"/>
        <v>-50</v>
      </c>
      <c r="AR13" s="6" t="e">
        <f t="shared" si="1"/>
        <v>#DIV/0!</v>
      </c>
      <c r="AS13" s="6" t="e">
        <f t="shared" si="2"/>
        <v>#DIV/0!</v>
      </c>
      <c r="AT13" s="6"/>
      <c r="AU13" s="6">
        <f t="shared" si="3"/>
        <v>-50</v>
      </c>
      <c r="AV13" s="6">
        <f t="shared" si="4"/>
        <v>0</v>
      </c>
      <c r="AX13" s="6">
        <f t="shared" si="5"/>
        <v>-50</v>
      </c>
      <c r="AY13" s="6" t="e">
        <f t="shared" si="6"/>
        <v>#DIV/0!</v>
      </c>
      <c r="AZ13" s="6" t="e">
        <f t="shared" si="7"/>
        <v>#DIV/0!</v>
      </c>
      <c r="BA13" s="6"/>
      <c r="BB13" s="6">
        <f t="shared" si="8"/>
        <v>-50</v>
      </c>
      <c r="BC13" s="6">
        <f t="shared" si="9"/>
        <v>0</v>
      </c>
      <c r="BE13" s="6">
        <f t="shared" si="10"/>
        <v>-50</v>
      </c>
      <c r="BF13" s="6">
        <f t="shared" si="11"/>
        <v>0.18997148216491541</v>
      </c>
      <c r="BG13" s="6">
        <f t="shared" si="12"/>
        <v>0.33478531425015534</v>
      </c>
      <c r="BH13" s="6"/>
      <c r="BI13" s="6">
        <f t="shared" si="13"/>
        <v>-50</v>
      </c>
      <c r="BJ13" s="6">
        <f t="shared" si="14"/>
        <v>1</v>
      </c>
    </row>
    <row r="14" spans="1:62" x14ac:dyDescent="0.75">
      <c r="B14">
        <v>-49</v>
      </c>
      <c r="G14" s="1"/>
      <c r="H14" s="2"/>
      <c r="I14" s="1"/>
      <c r="J14" s="2"/>
      <c r="K14" s="1"/>
      <c r="L14" s="2"/>
      <c r="AE14" s="1">
        <v>0.10322083784484497</v>
      </c>
      <c r="AF14" s="2">
        <v>0.31104987109965343</v>
      </c>
      <c r="AQ14" s="6">
        <f t="shared" si="0"/>
        <v>-49</v>
      </c>
      <c r="AR14" s="6" t="e">
        <f t="shared" si="1"/>
        <v>#DIV/0!</v>
      </c>
      <c r="AS14" s="6" t="e">
        <f t="shared" si="2"/>
        <v>#DIV/0!</v>
      </c>
      <c r="AT14" s="6"/>
      <c r="AU14" s="6">
        <f t="shared" si="3"/>
        <v>-49</v>
      </c>
      <c r="AV14" s="6">
        <f t="shared" si="4"/>
        <v>0</v>
      </c>
      <c r="AX14" s="6">
        <f t="shared" si="5"/>
        <v>-49</v>
      </c>
      <c r="AY14" s="6" t="e">
        <f t="shared" si="6"/>
        <v>#DIV/0!</v>
      </c>
      <c r="AZ14" s="6" t="e">
        <f t="shared" si="7"/>
        <v>#DIV/0!</v>
      </c>
      <c r="BA14" s="6"/>
      <c r="BB14" s="6">
        <f t="shared" si="8"/>
        <v>-49</v>
      </c>
      <c r="BC14" s="6">
        <f t="shared" si="9"/>
        <v>0</v>
      </c>
      <c r="BE14" s="6">
        <f t="shared" si="10"/>
        <v>-49</v>
      </c>
      <c r="BF14" s="6">
        <f t="shared" si="11"/>
        <v>0.10322083784484497</v>
      </c>
      <c r="BG14" s="6">
        <f t="shared" si="12"/>
        <v>0.31104987109965343</v>
      </c>
      <c r="BH14" s="6"/>
      <c r="BI14" s="6">
        <f t="shared" si="13"/>
        <v>-49</v>
      </c>
      <c r="BJ14" s="6">
        <f t="shared" si="14"/>
        <v>1</v>
      </c>
    </row>
    <row r="15" spans="1:62" x14ac:dyDescent="0.75">
      <c r="B15">
        <v>-48</v>
      </c>
      <c r="G15" s="1"/>
      <c r="H15" s="2"/>
      <c r="I15" s="1"/>
      <c r="J15" s="2"/>
      <c r="K15" s="1"/>
      <c r="L15" s="2"/>
      <c r="AE15" s="1">
        <v>0.14309243133606839</v>
      </c>
      <c r="AF15" s="2">
        <v>0.21833051826828989</v>
      </c>
      <c r="AQ15" s="6">
        <f t="shared" si="0"/>
        <v>-48</v>
      </c>
      <c r="AR15" s="6" t="e">
        <f t="shared" si="1"/>
        <v>#DIV/0!</v>
      </c>
      <c r="AS15" s="6" t="e">
        <f t="shared" si="2"/>
        <v>#DIV/0!</v>
      </c>
      <c r="AT15" s="6"/>
      <c r="AU15" s="6">
        <f t="shared" si="3"/>
        <v>-48</v>
      </c>
      <c r="AV15" s="6">
        <f t="shared" si="4"/>
        <v>0</v>
      </c>
      <c r="AX15" s="6">
        <f t="shared" si="5"/>
        <v>-48</v>
      </c>
      <c r="AY15" s="6" t="e">
        <f t="shared" si="6"/>
        <v>#DIV/0!</v>
      </c>
      <c r="AZ15" s="6" t="e">
        <f t="shared" si="7"/>
        <v>#DIV/0!</v>
      </c>
      <c r="BA15" s="6"/>
      <c r="BB15" s="6">
        <f t="shared" si="8"/>
        <v>-48</v>
      </c>
      <c r="BC15" s="6">
        <f t="shared" si="9"/>
        <v>0</v>
      </c>
      <c r="BE15" s="6">
        <f t="shared" si="10"/>
        <v>-48</v>
      </c>
      <c r="BF15" s="6">
        <f t="shared" si="11"/>
        <v>0.14309243133606839</v>
      </c>
      <c r="BG15" s="6">
        <f t="shared" si="12"/>
        <v>0.21833051826828989</v>
      </c>
      <c r="BH15" s="6"/>
      <c r="BI15" s="6">
        <f t="shared" si="13"/>
        <v>-48</v>
      </c>
      <c r="BJ15" s="6">
        <f t="shared" si="14"/>
        <v>1</v>
      </c>
    </row>
    <row r="16" spans="1:62" x14ac:dyDescent="0.75">
      <c r="B16">
        <v>-47</v>
      </c>
      <c r="G16" s="1"/>
      <c r="H16" s="2"/>
      <c r="I16" s="1"/>
      <c r="J16" s="2"/>
      <c r="K16" s="1"/>
      <c r="L16" s="2"/>
      <c r="AE16" s="1">
        <v>0.16343617037500172</v>
      </c>
      <c r="AF16" s="2">
        <v>0.19099475508934019</v>
      </c>
      <c r="AQ16" s="6">
        <f t="shared" si="0"/>
        <v>-47</v>
      </c>
      <c r="AR16" s="6" t="e">
        <f t="shared" si="1"/>
        <v>#DIV/0!</v>
      </c>
      <c r="AS16" s="6" t="e">
        <f t="shared" si="2"/>
        <v>#DIV/0!</v>
      </c>
      <c r="AT16" s="6"/>
      <c r="AU16" s="6">
        <f t="shared" si="3"/>
        <v>-47</v>
      </c>
      <c r="AV16" s="6">
        <f t="shared" si="4"/>
        <v>0</v>
      </c>
      <c r="AX16" s="6">
        <f t="shared" si="5"/>
        <v>-47</v>
      </c>
      <c r="AY16" s="6" t="e">
        <f t="shared" si="6"/>
        <v>#DIV/0!</v>
      </c>
      <c r="AZ16" s="6" t="e">
        <f t="shared" si="7"/>
        <v>#DIV/0!</v>
      </c>
      <c r="BA16" s="6"/>
      <c r="BB16" s="6">
        <f t="shared" si="8"/>
        <v>-47</v>
      </c>
      <c r="BC16" s="6">
        <f t="shared" si="9"/>
        <v>0</v>
      </c>
      <c r="BE16" s="6">
        <f t="shared" si="10"/>
        <v>-47</v>
      </c>
      <c r="BF16" s="6">
        <f t="shared" si="11"/>
        <v>0.16343617037500172</v>
      </c>
      <c r="BG16" s="6">
        <f t="shared" si="12"/>
        <v>0.19099475508934019</v>
      </c>
      <c r="BH16" s="6"/>
      <c r="BI16" s="6">
        <f t="shared" si="13"/>
        <v>-47</v>
      </c>
      <c r="BJ16" s="6">
        <f t="shared" si="14"/>
        <v>1</v>
      </c>
    </row>
    <row r="17" spans="2:62" x14ac:dyDescent="0.75">
      <c r="B17">
        <v>-44</v>
      </c>
      <c r="G17" s="1"/>
      <c r="H17" s="2"/>
      <c r="I17" s="1"/>
      <c r="J17" s="2"/>
      <c r="K17" s="1"/>
      <c r="L17" s="2"/>
      <c r="AE17" s="1">
        <v>0.21154286062861241</v>
      </c>
      <c r="AF17" s="2">
        <v>0.19103920348475209</v>
      </c>
      <c r="AQ17" s="6">
        <f t="shared" si="0"/>
        <v>-44</v>
      </c>
      <c r="AR17" s="6" t="e">
        <f t="shared" si="1"/>
        <v>#DIV/0!</v>
      </c>
      <c r="AS17" s="6" t="e">
        <f t="shared" si="2"/>
        <v>#DIV/0!</v>
      </c>
      <c r="AT17" s="6"/>
      <c r="AU17" s="6">
        <f t="shared" si="3"/>
        <v>-44</v>
      </c>
      <c r="AV17" s="6">
        <f t="shared" si="4"/>
        <v>0</v>
      </c>
      <c r="AX17" s="6">
        <f t="shared" si="5"/>
        <v>-44</v>
      </c>
      <c r="AY17" s="6" t="e">
        <f t="shared" si="6"/>
        <v>#DIV/0!</v>
      </c>
      <c r="AZ17" s="6" t="e">
        <f t="shared" si="7"/>
        <v>#DIV/0!</v>
      </c>
      <c r="BA17" s="6"/>
      <c r="BB17" s="6">
        <f t="shared" si="8"/>
        <v>-44</v>
      </c>
      <c r="BC17" s="6">
        <f t="shared" si="9"/>
        <v>0</v>
      </c>
      <c r="BE17" s="6">
        <f t="shared" si="10"/>
        <v>-44</v>
      </c>
      <c r="BF17" s="6">
        <f t="shared" si="11"/>
        <v>0.21154286062861241</v>
      </c>
      <c r="BG17" s="6">
        <f t="shared" si="12"/>
        <v>0.19103920348475209</v>
      </c>
      <c r="BH17" s="6"/>
      <c r="BI17" s="6">
        <f t="shared" si="13"/>
        <v>-44</v>
      </c>
      <c r="BJ17" s="6">
        <f t="shared" si="14"/>
        <v>1</v>
      </c>
    </row>
    <row r="18" spans="2:62" x14ac:dyDescent="0.75">
      <c r="B18">
        <v>-43</v>
      </c>
      <c r="G18" s="1"/>
      <c r="H18" s="2"/>
      <c r="I18" s="1"/>
      <c r="J18" s="2"/>
      <c r="K18" s="1"/>
      <c r="L18" s="2"/>
      <c r="U18" s="1">
        <v>0.24507084117705363</v>
      </c>
      <c r="V18" s="2">
        <v>4.9327565127432388E-2</v>
      </c>
      <c r="AE18" s="1">
        <v>0.11277507510713269</v>
      </c>
      <c r="AF18" s="2">
        <v>0.14859098586540878</v>
      </c>
      <c r="AQ18" s="6">
        <f t="shared" si="0"/>
        <v>-43</v>
      </c>
      <c r="AR18" s="6">
        <f t="shared" si="1"/>
        <v>0.24507084117705363</v>
      </c>
      <c r="AS18" s="6">
        <f t="shared" si="2"/>
        <v>4.9327565127432388E-2</v>
      </c>
      <c r="AT18" s="6"/>
      <c r="AU18" s="6">
        <f t="shared" si="3"/>
        <v>-43</v>
      </c>
      <c r="AV18" s="6">
        <f t="shared" si="4"/>
        <v>1</v>
      </c>
      <c r="AX18" s="6">
        <f t="shared" si="5"/>
        <v>-43</v>
      </c>
      <c r="AY18" s="6" t="e">
        <f t="shared" si="6"/>
        <v>#DIV/0!</v>
      </c>
      <c r="AZ18" s="6" t="e">
        <f t="shared" si="7"/>
        <v>#DIV/0!</v>
      </c>
      <c r="BA18" s="6"/>
      <c r="BB18" s="6">
        <f t="shared" si="8"/>
        <v>-43</v>
      </c>
      <c r="BC18" s="6">
        <f t="shared" si="9"/>
        <v>0</v>
      </c>
      <c r="BE18" s="6">
        <f t="shared" si="10"/>
        <v>-43</v>
      </c>
      <c r="BF18" s="6">
        <f t="shared" si="11"/>
        <v>0.11277507510713269</v>
      </c>
      <c r="BG18" s="6">
        <f t="shared" si="12"/>
        <v>0.14859098586540878</v>
      </c>
      <c r="BH18" s="6"/>
      <c r="BI18" s="6">
        <f t="shared" si="13"/>
        <v>-43</v>
      </c>
      <c r="BJ18" s="6">
        <f t="shared" si="14"/>
        <v>1</v>
      </c>
    </row>
    <row r="19" spans="2:62" x14ac:dyDescent="0.75">
      <c r="B19">
        <v>-42</v>
      </c>
      <c r="G19" s="1"/>
      <c r="H19" s="2"/>
      <c r="I19" s="1"/>
      <c r="J19" s="2"/>
      <c r="K19" s="1"/>
      <c r="L19" s="2"/>
      <c r="U19" s="1">
        <v>0.2914953433072433</v>
      </c>
      <c r="V19" s="2">
        <v>5.4923351829211195E-2</v>
      </c>
      <c r="AE19" s="1">
        <v>0.17321153523553914</v>
      </c>
      <c r="AF19" s="2">
        <v>0.2908258511867704</v>
      </c>
      <c r="AQ19" s="6">
        <f t="shared" si="0"/>
        <v>-42</v>
      </c>
      <c r="AR19" s="6">
        <f t="shared" si="1"/>
        <v>0.2914953433072433</v>
      </c>
      <c r="AS19" s="6">
        <f t="shared" si="2"/>
        <v>5.4923351829211195E-2</v>
      </c>
      <c r="AT19" s="6"/>
      <c r="AU19" s="6">
        <f t="shared" si="3"/>
        <v>-42</v>
      </c>
      <c r="AV19" s="6">
        <f t="shared" si="4"/>
        <v>1</v>
      </c>
      <c r="AX19" s="6">
        <f t="shared" si="5"/>
        <v>-42</v>
      </c>
      <c r="AY19" s="6" t="e">
        <f t="shared" si="6"/>
        <v>#DIV/0!</v>
      </c>
      <c r="AZ19" s="6" t="e">
        <f t="shared" si="7"/>
        <v>#DIV/0!</v>
      </c>
      <c r="BA19" s="6"/>
      <c r="BB19" s="6">
        <f t="shared" si="8"/>
        <v>-42</v>
      </c>
      <c r="BC19" s="6">
        <f t="shared" si="9"/>
        <v>0</v>
      </c>
      <c r="BE19" s="6">
        <f t="shared" si="10"/>
        <v>-42</v>
      </c>
      <c r="BF19" s="6">
        <f t="shared" si="11"/>
        <v>0.17321153523553914</v>
      </c>
      <c r="BG19" s="6">
        <f t="shared" si="12"/>
        <v>0.2908258511867704</v>
      </c>
      <c r="BH19" s="6"/>
      <c r="BI19" s="6">
        <f t="shared" si="13"/>
        <v>-42</v>
      </c>
      <c r="BJ19" s="6">
        <f t="shared" si="14"/>
        <v>1</v>
      </c>
    </row>
    <row r="20" spans="2:62" x14ac:dyDescent="0.75">
      <c r="B20">
        <v>-41</v>
      </c>
      <c r="G20" s="1"/>
      <c r="H20" s="2"/>
      <c r="I20" s="1"/>
      <c r="J20" s="2"/>
      <c r="K20" s="1"/>
      <c r="L20" s="2"/>
      <c r="U20" s="1">
        <v>0.34636010106014148</v>
      </c>
      <c r="V20" s="2">
        <v>0.16900216307721203</v>
      </c>
      <c r="AE20" s="1">
        <v>0.13876138044622013</v>
      </c>
      <c r="AF20" s="2">
        <v>0.41590363587874418</v>
      </c>
      <c r="AQ20" s="6">
        <f t="shared" si="0"/>
        <v>-41</v>
      </c>
      <c r="AR20" s="6">
        <f t="shared" si="1"/>
        <v>0.34636010106014148</v>
      </c>
      <c r="AS20" s="6">
        <f t="shared" si="2"/>
        <v>0.16900216307721203</v>
      </c>
      <c r="AT20" s="6"/>
      <c r="AU20" s="6">
        <f t="shared" si="3"/>
        <v>-41</v>
      </c>
      <c r="AV20" s="6">
        <f t="shared" si="4"/>
        <v>1</v>
      </c>
      <c r="AX20" s="6">
        <f t="shared" si="5"/>
        <v>-41</v>
      </c>
      <c r="AY20" s="6" t="e">
        <f t="shared" si="6"/>
        <v>#DIV/0!</v>
      </c>
      <c r="AZ20" s="6" t="e">
        <f t="shared" si="7"/>
        <v>#DIV/0!</v>
      </c>
      <c r="BA20" s="6"/>
      <c r="BB20" s="6">
        <f t="shared" si="8"/>
        <v>-41</v>
      </c>
      <c r="BC20" s="6">
        <f t="shared" si="9"/>
        <v>0</v>
      </c>
      <c r="BE20" s="6">
        <f t="shared" si="10"/>
        <v>-41</v>
      </c>
      <c r="BF20" s="6">
        <f t="shared" si="11"/>
        <v>0.13876138044622013</v>
      </c>
      <c r="BG20" s="6">
        <f t="shared" si="12"/>
        <v>0.41590363587874418</v>
      </c>
      <c r="BH20" s="6"/>
      <c r="BI20" s="6">
        <f t="shared" si="13"/>
        <v>-41</v>
      </c>
      <c r="BJ20" s="6">
        <f t="shared" si="14"/>
        <v>1</v>
      </c>
    </row>
    <row r="21" spans="2:62" x14ac:dyDescent="0.75">
      <c r="B21">
        <v>-40</v>
      </c>
      <c r="G21" s="1"/>
      <c r="H21" s="2"/>
      <c r="I21" s="1"/>
      <c r="J21" s="2"/>
      <c r="K21" s="1"/>
      <c r="L21" s="2"/>
      <c r="U21" s="1">
        <v>0.37851109679976302</v>
      </c>
      <c r="V21" s="2">
        <v>0.47686447851029862</v>
      </c>
      <c r="AE21" s="1">
        <v>8.0421819956384269E-2</v>
      </c>
      <c r="AF21" s="2">
        <v>0.28011378789225594</v>
      </c>
      <c r="AQ21" s="6">
        <f t="shared" si="0"/>
        <v>-40</v>
      </c>
      <c r="AR21" s="6">
        <f t="shared" si="1"/>
        <v>0.37851109679976302</v>
      </c>
      <c r="AS21" s="6">
        <f t="shared" si="2"/>
        <v>0.47686447851029862</v>
      </c>
      <c r="AT21" s="6"/>
      <c r="AU21" s="6">
        <f t="shared" si="3"/>
        <v>-40</v>
      </c>
      <c r="AV21" s="6">
        <f t="shared" si="4"/>
        <v>1</v>
      </c>
      <c r="AX21" s="6">
        <f t="shared" si="5"/>
        <v>-40</v>
      </c>
      <c r="AY21" s="6" t="e">
        <f t="shared" si="6"/>
        <v>#DIV/0!</v>
      </c>
      <c r="AZ21" s="6" t="e">
        <f t="shared" si="7"/>
        <v>#DIV/0!</v>
      </c>
      <c r="BA21" s="6"/>
      <c r="BB21" s="6">
        <f t="shared" si="8"/>
        <v>-40</v>
      </c>
      <c r="BC21" s="6">
        <f t="shared" si="9"/>
        <v>0</v>
      </c>
      <c r="BE21" s="6">
        <f t="shared" si="10"/>
        <v>-40</v>
      </c>
      <c r="BF21" s="6">
        <f t="shared" si="11"/>
        <v>8.0421819956384269E-2</v>
      </c>
      <c r="BG21" s="6">
        <f t="shared" si="12"/>
        <v>0.28011378789225594</v>
      </c>
      <c r="BH21" s="6"/>
      <c r="BI21" s="6">
        <f t="shared" si="13"/>
        <v>-40</v>
      </c>
      <c r="BJ21" s="6">
        <f t="shared" si="14"/>
        <v>1</v>
      </c>
    </row>
    <row r="22" spans="2:62" x14ac:dyDescent="0.75">
      <c r="B22">
        <v>-39</v>
      </c>
      <c r="G22" s="1"/>
      <c r="H22" s="2"/>
      <c r="I22" s="1"/>
      <c r="J22" s="2"/>
      <c r="K22" s="1"/>
      <c r="L22" s="2"/>
      <c r="U22" s="1">
        <v>0.4570060933320127</v>
      </c>
      <c r="V22" s="2">
        <v>1</v>
      </c>
      <c r="AE22" s="1">
        <v>0.10369359339972239</v>
      </c>
      <c r="AF22" s="2">
        <v>9.8719886212105548E-2</v>
      </c>
      <c r="AQ22" s="6">
        <f t="shared" si="0"/>
        <v>-39</v>
      </c>
      <c r="AR22" s="6">
        <f t="shared" si="1"/>
        <v>0.4570060933320127</v>
      </c>
      <c r="AS22" s="6">
        <f t="shared" si="2"/>
        <v>1</v>
      </c>
      <c r="AT22" s="6"/>
      <c r="AU22" s="6">
        <f t="shared" si="3"/>
        <v>-39</v>
      </c>
      <c r="AV22" s="6">
        <f t="shared" si="4"/>
        <v>1</v>
      </c>
      <c r="AX22" s="6">
        <f t="shared" si="5"/>
        <v>-39</v>
      </c>
      <c r="AY22" s="6" t="e">
        <f t="shared" si="6"/>
        <v>#DIV/0!</v>
      </c>
      <c r="AZ22" s="6" t="e">
        <f t="shared" si="7"/>
        <v>#DIV/0!</v>
      </c>
      <c r="BA22" s="6"/>
      <c r="BB22" s="6">
        <f t="shared" si="8"/>
        <v>-39</v>
      </c>
      <c r="BC22" s="6">
        <f t="shared" si="9"/>
        <v>0</v>
      </c>
      <c r="BE22" s="6">
        <f t="shared" si="10"/>
        <v>-39</v>
      </c>
      <c r="BF22" s="6">
        <f t="shared" si="11"/>
        <v>0.10369359339972239</v>
      </c>
      <c r="BG22" s="6">
        <f t="shared" si="12"/>
        <v>9.8719886212105548E-2</v>
      </c>
      <c r="BH22" s="6"/>
      <c r="BI22" s="6">
        <f t="shared" si="13"/>
        <v>-39</v>
      </c>
      <c r="BJ22" s="6">
        <f t="shared" si="14"/>
        <v>1</v>
      </c>
    </row>
    <row r="23" spans="2:62" x14ac:dyDescent="0.75">
      <c r="B23">
        <v>-38</v>
      </c>
      <c r="G23" s="1"/>
      <c r="H23" s="2"/>
      <c r="I23" s="1"/>
      <c r="J23" s="2"/>
      <c r="K23" s="1"/>
      <c r="L23" s="2"/>
      <c r="U23" s="1">
        <v>0.42814326761121574</v>
      </c>
      <c r="V23" s="2">
        <v>0.49703752468729351</v>
      </c>
      <c r="AE23" s="1">
        <v>0.11061717475180298</v>
      </c>
      <c r="AF23" s="2">
        <v>9.1474797759798179E-2</v>
      </c>
      <c r="AQ23" s="6">
        <f t="shared" si="0"/>
        <v>-38</v>
      </c>
      <c r="AR23" s="6">
        <f t="shared" si="1"/>
        <v>0.42814326761121574</v>
      </c>
      <c r="AS23" s="6">
        <f t="shared" si="2"/>
        <v>0.49703752468729351</v>
      </c>
      <c r="AT23" s="6"/>
      <c r="AU23" s="6">
        <f t="shared" si="3"/>
        <v>-38</v>
      </c>
      <c r="AV23" s="6">
        <f t="shared" si="4"/>
        <v>1</v>
      </c>
      <c r="AX23" s="6">
        <f t="shared" si="5"/>
        <v>-38</v>
      </c>
      <c r="AY23" s="6" t="e">
        <f t="shared" si="6"/>
        <v>#DIV/0!</v>
      </c>
      <c r="AZ23" s="6" t="e">
        <f t="shared" si="7"/>
        <v>#DIV/0!</v>
      </c>
      <c r="BA23" s="6"/>
      <c r="BB23" s="6">
        <f t="shared" si="8"/>
        <v>-38</v>
      </c>
      <c r="BC23" s="6">
        <f t="shared" si="9"/>
        <v>0</v>
      </c>
      <c r="BE23" s="6">
        <f t="shared" si="10"/>
        <v>-38</v>
      </c>
      <c r="BF23" s="6">
        <f t="shared" si="11"/>
        <v>0.11061717475180298</v>
      </c>
      <c r="BG23" s="6">
        <f t="shared" si="12"/>
        <v>9.1474797759798179E-2</v>
      </c>
      <c r="BH23" s="6"/>
      <c r="BI23" s="6">
        <f t="shared" si="13"/>
        <v>-38</v>
      </c>
      <c r="BJ23" s="6">
        <f t="shared" si="14"/>
        <v>1</v>
      </c>
    </row>
    <row r="24" spans="2:62" x14ac:dyDescent="0.75">
      <c r="B24">
        <v>-37</v>
      </c>
      <c r="G24" s="1"/>
      <c r="H24" s="2"/>
      <c r="I24" s="1"/>
      <c r="J24" s="2"/>
      <c r="K24" s="1"/>
      <c r="L24" s="2"/>
      <c r="U24" s="1">
        <v>0.49648271078965667</v>
      </c>
      <c r="V24" s="2">
        <v>0.45518668296811804</v>
      </c>
      <c r="AE24" s="1">
        <v>0.18329190367986795</v>
      </c>
      <c r="AF24" s="2">
        <v>0.21032980709396296</v>
      </c>
      <c r="AQ24" s="6">
        <f t="shared" si="0"/>
        <v>-37</v>
      </c>
      <c r="AR24" s="6">
        <f t="shared" si="1"/>
        <v>0.49648271078965667</v>
      </c>
      <c r="AS24" s="6">
        <f t="shared" si="2"/>
        <v>0.45518668296811804</v>
      </c>
      <c r="AT24" s="6"/>
      <c r="AU24" s="6">
        <f t="shared" si="3"/>
        <v>-37</v>
      </c>
      <c r="AV24" s="6">
        <f t="shared" si="4"/>
        <v>1</v>
      </c>
      <c r="AX24" s="6">
        <f t="shared" si="5"/>
        <v>-37</v>
      </c>
      <c r="AY24" s="6" t="e">
        <f t="shared" si="6"/>
        <v>#DIV/0!</v>
      </c>
      <c r="AZ24" s="6" t="e">
        <f t="shared" si="7"/>
        <v>#DIV/0!</v>
      </c>
      <c r="BA24" s="6"/>
      <c r="BB24" s="6">
        <f t="shared" si="8"/>
        <v>-37</v>
      </c>
      <c r="BC24" s="6">
        <f t="shared" si="9"/>
        <v>0</v>
      </c>
      <c r="BE24" s="6">
        <f t="shared" si="10"/>
        <v>-37</v>
      </c>
      <c r="BF24" s="6">
        <f t="shared" si="11"/>
        <v>0.18329190367986795</v>
      </c>
      <c r="BG24" s="6">
        <f t="shared" si="12"/>
        <v>0.21032980709396296</v>
      </c>
      <c r="BH24" s="6"/>
      <c r="BI24" s="6">
        <f t="shared" si="13"/>
        <v>-37</v>
      </c>
      <c r="BJ24" s="6">
        <f t="shared" si="14"/>
        <v>1</v>
      </c>
    </row>
    <row r="25" spans="2:62" x14ac:dyDescent="0.75">
      <c r="B25">
        <v>-36</v>
      </c>
      <c r="G25" s="1"/>
      <c r="H25" s="2"/>
      <c r="I25" s="1"/>
      <c r="J25" s="2"/>
      <c r="K25" s="1"/>
      <c r="L25" s="2"/>
      <c r="U25" s="1">
        <v>0.49377662736550121</v>
      </c>
      <c r="V25" s="2">
        <v>0.4049186494874466</v>
      </c>
      <c r="AE25" s="1">
        <v>0.29118692144632702</v>
      </c>
      <c r="AF25" s="2">
        <v>0.19215041337007674</v>
      </c>
      <c r="AQ25" s="6">
        <f t="shared" si="0"/>
        <v>-36</v>
      </c>
      <c r="AR25" s="6">
        <f t="shared" si="1"/>
        <v>0.49377662736550121</v>
      </c>
      <c r="AS25" s="6">
        <f t="shared" si="2"/>
        <v>0.4049186494874466</v>
      </c>
      <c r="AT25" s="6"/>
      <c r="AU25" s="6">
        <f t="shared" si="3"/>
        <v>-36</v>
      </c>
      <c r="AV25" s="6">
        <f t="shared" si="4"/>
        <v>1</v>
      </c>
      <c r="AX25" s="6">
        <f t="shared" si="5"/>
        <v>-36</v>
      </c>
      <c r="AY25" s="6" t="e">
        <f t="shared" si="6"/>
        <v>#DIV/0!</v>
      </c>
      <c r="AZ25" s="6" t="e">
        <f t="shared" si="7"/>
        <v>#DIV/0!</v>
      </c>
      <c r="BA25" s="6"/>
      <c r="BB25" s="6">
        <f t="shared" si="8"/>
        <v>-36</v>
      </c>
      <c r="BC25" s="6">
        <f t="shared" si="9"/>
        <v>0</v>
      </c>
      <c r="BE25" s="6">
        <f t="shared" si="10"/>
        <v>-36</v>
      </c>
      <c r="BF25" s="6">
        <f t="shared" si="11"/>
        <v>0.29118692144632702</v>
      </c>
      <c r="BG25" s="6">
        <f t="shared" si="12"/>
        <v>0.19215041337007674</v>
      </c>
      <c r="BH25" s="6"/>
      <c r="BI25" s="6">
        <f t="shared" si="13"/>
        <v>-36</v>
      </c>
      <c r="BJ25" s="6">
        <f t="shared" si="14"/>
        <v>1</v>
      </c>
    </row>
    <row r="26" spans="2:62" x14ac:dyDescent="0.75">
      <c r="B26">
        <v>-35</v>
      </c>
      <c r="G26" s="1"/>
      <c r="H26" s="2"/>
      <c r="I26" s="1"/>
      <c r="J26" s="2"/>
      <c r="K26" s="1"/>
      <c r="L26" s="2"/>
      <c r="U26" s="1">
        <v>0.3865983850193207</v>
      </c>
      <c r="V26" s="2">
        <v>0.33330198438822606</v>
      </c>
      <c r="AE26" s="1">
        <v>0.26620712793375356</v>
      </c>
      <c r="AF26" s="2">
        <v>0.21904169259489503</v>
      </c>
      <c r="AQ26" s="6">
        <f t="shared" si="0"/>
        <v>-35</v>
      </c>
      <c r="AR26" s="6">
        <f t="shared" si="1"/>
        <v>0.3865983850193207</v>
      </c>
      <c r="AS26" s="6">
        <f t="shared" si="2"/>
        <v>0.33330198438822606</v>
      </c>
      <c r="AT26" s="6"/>
      <c r="AU26" s="6">
        <f t="shared" si="3"/>
        <v>-35</v>
      </c>
      <c r="AV26" s="6">
        <f t="shared" si="4"/>
        <v>1</v>
      </c>
      <c r="AX26" s="6">
        <f t="shared" si="5"/>
        <v>-35</v>
      </c>
      <c r="AY26" s="6" t="e">
        <f t="shared" si="6"/>
        <v>#DIV/0!</v>
      </c>
      <c r="AZ26" s="6" t="e">
        <f t="shared" si="7"/>
        <v>#DIV/0!</v>
      </c>
      <c r="BA26" s="6"/>
      <c r="BB26" s="6">
        <f t="shared" si="8"/>
        <v>-35</v>
      </c>
      <c r="BC26" s="6">
        <f t="shared" si="9"/>
        <v>0</v>
      </c>
      <c r="BE26" s="6">
        <f t="shared" si="10"/>
        <v>-35</v>
      </c>
      <c r="BF26" s="6">
        <f t="shared" si="11"/>
        <v>0.26620712793375356</v>
      </c>
      <c r="BG26" s="6">
        <f t="shared" si="12"/>
        <v>0.21904169259489503</v>
      </c>
      <c r="BH26" s="6"/>
      <c r="BI26" s="6">
        <f t="shared" si="13"/>
        <v>-35</v>
      </c>
      <c r="BJ26" s="6">
        <f t="shared" si="14"/>
        <v>1</v>
      </c>
    </row>
    <row r="27" spans="2:62" x14ac:dyDescent="0.75">
      <c r="B27">
        <v>-34</v>
      </c>
      <c r="G27" s="1"/>
      <c r="H27" s="2"/>
      <c r="I27" s="1"/>
      <c r="J27" s="2"/>
      <c r="K27" s="1"/>
      <c r="L27" s="2"/>
      <c r="U27" s="1">
        <v>0.31414098880412189</v>
      </c>
      <c r="V27" s="2">
        <v>0.45899557979874051</v>
      </c>
      <c r="AE27" s="1">
        <v>0.36540191847254211</v>
      </c>
      <c r="AF27" s="2">
        <v>0.21375233354075818</v>
      </c>
      <c r="AQ27" s="6">
        <f t="shared" si="0"/>
        <v>-34</v>
      </c>
      <c r="AR27" s="6">
        <f t="shared" si="1"/>
        <v>0.31414098880412189</v>
      </c>
      <c r="AS27" s="6">
        <f t="shared" si="2"/>
        <v>0.45899557979874051</v>
      </c>
      <c r="AT27" s="6"/>
      <c r="AU27" s="6">
        <f t="shared" si="3"/>
        <v>-34</v>
      </c>
      <c r="AV27" s="6">
        <f t="shared" si="4"/>
        <v>1</v>
      </c>
      <c r="AX27" s="6">
        <f t="shared" si="5"/>
        <v>-34</v>
      </c>
      <c r="AY27" s="6" t="e">
        <f t="shared" si="6"/>
        <v>#DIV/0!</v>
      </c>
      <c r="AZ27" s="6" t="e">
        <f t="shared" si="7"/>
        <v>#DIV/0!</v>
      </c>
      <c r="BA27" s="6"/>
      <c r="BB27" s="6">
        <f t="shared" si="8"/>
        <v>-34</v>
      </c>
      <c r="BC27" s="6">
        <f t="shared" si="9"/>
        <v>0</v>
      </c>
      <c r="BE27" s="6">
        <f t="shared" si="10"/>
        <v>-34</v>
      </c>
      <c r="BF27" s="6">
        <f t="shared" si="11"/>
        <v>0.36540191847254211</v>
      </c>
      <c r="BG27" s="6">
        <f t="shared" si="12"/>
        <v>0.21375233354075818</v>
      </c>
      <c r="BH27" s="6"/>
      <c r="BI27" s="6">
        <f t="shared" si="13"/>
        <v>-34</v>
      </c>
      <c r="BJ27" s="6">
        <f t="shared" si="14"/>
        <v>1</v>
      </c>
    </row>
    <row r="28" spans="2:62" x14ac:dyDescent="0.75">
      <c r="B28">
        <v>-33</v>
      </c>
      <c r="G28" s="1"/>
      <c r="H28" s="2"/>
      <c r="I28" s="1"/>
      <c r="J28" s="2"/>
      <c r="K28" s="1"/>
      <c r="L28" s="2"/>
      <c r="U28" s="1">
        <v>0.3566023481620933</v>
      </c>
      <c r="V28" s="2">
        <v>0.26624659080222091</v>
      </c>
      <c r="AE28" s="1">
        <v>0.2614261967578122</v>
      </c>
      <c r="AF28" s="2">
        <v>0.28678104720419378</v>
      </c>
      <c r="AK28" s="1">
        <v>2.0540165708204834E-2</v>
      </c>
      <c r="AL28" s="2">
        <v>0.9304149481314844</v>
      </c>
      <c r="AQ28" s="6">
        <f t="shared" si="0"/>
        <v>-33</v>
      </c>
      <c r="AR28" s="6">
        <f t="shared" si="1"/>
        <v>0.3566023481620933</v>
      </c>
      <c r="AS28" s="6">
        <f t="shared" si="2"/>
        <v>0.26624659080222091</v>
      </c>
      <c r="AT28" s="6"/>
      <c r="AU28" s="6">
        <f t="shared" si="3"/>
        <v>-33</v>
      </c>
      <c r="AV28" s="6">
        <f t="shared" si="4"/>
        <v>1</v>
      </c>
      <c r="AX28" s="6">
        <f t="shared" si="5"/>
        <v>-33</v>
      </c>
      <c r="AY28" s="6">
        <f t="shared" si="6"/>
        <v>2.0540165708204834E-2</v>
      </c>
      <c r="AZ28" s="6">
        <f t="shared" si="7"/>
        <v>0.9304149481314844</v>
      </c>
      <c r="BA28" s="6"/>
      <c r="BB28" s="6">
        <f t="shared" si="8"/>
        <v>-33</v>
      </c>
      <c r="BC28" s="6">
        <f t="shared" si="9"/>
        <v>1</v>
      </c>
      <c r="BE28" s="6">
        <f t="shared" si="10"/>
        <v>-33</v>
      </c>
      <c r="BF28" s="6">
        <f t="shared" si="11"/>
        <v>0.2614261967578122</v>
      </c>
      <c r="BG28" s="6">
        <f t="shared" si="12"/>
        <v>0.28678104720419378</v>
      </c>
      <c r="BH28" s="6"/>
      <c r="BI28" s="6">
        <f t="shared" si="13"/>
        <v>-33</v>
      </c>
      <c r="BJ28" s="6">
        <f t="shared" si="14"/>
        <v>1</v>
      </c>
    </row>
    <row r="29" spans="2:62" x14ac:dyDescent="0.75">
      <c r="B29">
        <v>-32</v>
      </c>
      <c r="E29" s="1">
        <v>6.2894595010779222E-2</v>
      </c>
      <c r="F29" s="2">
        <v>5.5918267782065677E-2</v>
      </c>
      <c r="G29" s="1"/>
      <c r="H29" s="2"/>
      <c r="I29" s="1"/>
      <c r="J29" s="2"/>
      <c r="K29" s="1"/>
      <c r="L29" s="2"/>
      <c r="U29" s="1">
        <v>0.33598781333597577</v>
      </c>
      <c r="V29" s="2">
        <v>0.66998965484811601</v>
      </c>
      <c r="AE29" s="1">
        <v>0.31885837158586627</v>
      </c>
      <c r="AF29" s="2">
        <v>0</v>
      </c>
      <c r="AK29" s="1">
        <v>0.15154051242811517</v>
      </c>
      <c r="AL29" s="2">
        <v>0.97044119485064284</v>
      </c>
      <c r="AQ29" s="6">
        <f t="shared" si="0"/>
        <v>-32</v>
      </c>
      <c r="AR29" s="6">
        <f t="shared" si="1"/>
        <v>0.19944120417337749</v>
      </c>
      <c r="AS29" s="6">
        <f t="shared" si="2"/>
        <v>0.36295396131509083</v>
      </c>
      <c r="AT29" s="6"/>
      <c r="AU29" s="6">
        <f t="shared" si="3"/>
        <v>-32</v>
      </c>
      <c r="AV29" s="6">
        <f t="shared" si="4"/>
        <v>2</v>
      </c>
      <c r="AX29" s="6">
        <f t="shared" si="5"/>
        <v>-32</v>
      </c>
      <c r="AY29" s="6">
        <f t="shared" si="6"/>
        <v>0.15154051242811517</v>
      </c>
      <c r="AZ29" s="6">
        <f t="shared" si="7"/>
        <v>0.97044119485064284</v>
      </c>
      <c r="BA29" s="6"/>
      <c r="BB29" s="6">
        <f t="shared" si="8"/>
        <v>-32</v>
      </c>
      <c r="BC29" s="6">
        <f t="shared" si="9"/>
        <v>1</v>
      </c>
      <c r="BE29" s="6">
        <f t="shared" si="10"/>
        <v>-32</v>
      </c>
      <c r="BF29" s="6">
        <f t="shared" si="11"/>
        <v>0.31885837158586627</v>
      </c>
      <c r="BG29" s="6">
        <f t="shared" si="12"/>
        <v>0</v>
      </c>
      <c r="BH29" s="6"/>
      <c r="BI29" s="6">
        <f t="shared" si="13"/>
        <v>-32</v>
      </c>
      <c r="BJ29" s="6">
        <f t="shared" si="14"/>
        <v>1</v>
      </c>
    </row>
    <row r="30" spans="2:62" x14ac:dyDescent="0.75">
      <c r="B30">
        <v>-31</v>
      </c>
      <c r="E30" s="1">
        <v>3.217713787085523E-2</v>
      </c>
      <c r="F30" s="2">
        <v>8.7127462656582569E-2</v>
      </c>
      <c r="G30" s="1"/>
      <c r="H30" s="2"/>
      <c r="I30" s="1"/>
      <c r="J30" s="2"/>
      <c r="K30" s="1"/>
      <c r="L30" s="2"/>
      <c r="U30" s="1">
        <v>0.32057490339839506</v>
      </c>
      <c r="V30" s="2">
        <v>0.63627386438446321</v>
      </c>
      <c r="AE30" s="1">
        <v>0.26994342183520653</v>
      </c>
      <c r="AF30" s="2">
        <v>0.17250422259756074</v>
      </c>
      <c r="AK30" s="1">
        <v>7.5919704451165873E-2</v>
      </c>
      <c r="AL30" s="2">
        <v>0.7308148981377327</v>
      </c>
      <c r="AQ30" s="6">
        <f t="shared" si="0"/>
        <v>-31</v>
      </c>
      <c r="AR30" s="6">
        <f t="shared" si="1"/>
        <v>0.17637602063462515</v>
      </c>
      <c r="AS30" s="6">
        <f t="shared" si="2"/>
        <v>0.36170066352052288</v>
      </c>
      <c r="AT30" s="6"/>
      <c r="AU30" s="6">
        <f t="shared" si="3"/>
        <v>-31</v>
      </c>
      <c r="AV30" s="6">
        <f t="shared" si="4"/>
        <v>2</v>
      </c>
      <c r="AX30" s="6">
        <f t="shared" si="5"/>
        <v>-31</v>
      </c>
      <c r="AY30" s="6">
        <f t="shared" si="6"/>
        <v>7.5919704451165873E-2</v>
      </c>
      <c r="AZ30" s="6">
        <f t="shared" si="7"/>
        <v>0.7308148981377327</v>
      </c>
      <c r="BA30" s="6"/>
      <c r="BB30" s="6">
        <f t="shared" si="8"/>
        <v>-31</v>
      </c>
      <c r="BC30" s="6">
        <f t="shared" si="9"/>
        <v>1</v>
      </c>
      <c r="BE30" s="6">
        <f t="shared" si="10"/>
        <v>-31</v>
      </c>
      <c r="BF30" s="6">
        <f t="shared" si="11"/>
        <v>0.26994342183520653</v>
      </c>
      <c r="BG30" s="6">
        <f t="shared" si="12"/>
        <v>0.17250422259756074</v>
      </c>
      <c r="BH30" s="6"/>
      <c r="BI30" s="6">
        <f t="shared" si="13"/>
        <v>-31</v>
      </c>
      <c r="BJ30" s="6">
        <f t="shared" si="14"/>
        <v>1</v>
      </c>
    </row>
    <row r="31" spans="2:62" x14ac:dyDescent="0.75">
      <c r="B31">
        <v>-30</v>
      </c>
      <c r="E31" s="1">
        <v>0</v>
      </c>
      <c r="F31" s="2">
        <v>0.24170983340746915</v>
      </c>
      <c r="G31" s="1"/>
      <c r="H31" s="2"/>
      <c r="I31" s="1"/>
      <c r="J31" s="2"/>
      <c r="K31" s="1"/>
      <c r="L31" s="2"/>
      <c r="U31" s="1">
        <v>0.29215173882889195</v>
      </c>
      <c r="V31" s="2">
        <v>0.25496097056334149</v>
      </c>
      <c r="AE31" s="1">
        <v>0.19869458466136977</v>
      </c>
      <c r="AF31" s="2">
        <v>0.15410258689661008</v>
      </c>
      <c r="AK31" s="1">
        <v>0.1636757092813329</v>
      </c>
      <c r="AL31" s="2">
        <v>0.8020559930008756</v>
      </c>
      <c r="AQ31" s="6">
        <f t="shared" si="0"/>
        <v>-30</v>
      </c>
      <c r="AR31" s="6">
        <f t="shared" si="1"/>
        <v>0.14607586941444597</v>
      </c>
      <c r="AS31" s="6">
        <f t="shared" si="2"/>
        <v>0.24833540198540532</v>
      </c>
      <c r="AT31" s="6"/>
      <c r="AU31" s="6">
        <f t="shared" si="3"/>
        <v>-30</v>
      </c>
      <c r="AV31" s="6">
        <f t="shared" si="4"/>
        <v>2</v>
      </c>
      <c r="AX31" s="6">
        <f t="shared" si="5"/>
        <v>-30</v>
      </c>
      <c r="AY31" s="6">
        <f t="shared" si="6"/>
        <v>0.1636757092813329</v>
      </c>
      <c r="AZ31" s="6">
        <f t="shared" si="7"/>
        <v>0.8020559930008756</v>
      </c>
      <c r="BA31" s="6"/>
      <c r="BB31" s="6">
        <f t="shared" si="8"/>
        <v>-30</v>
      </c>
      <c r="BC31" s="6">
        <f t="shared" si="9"/>
        <v>1</v>
      </c>
      <c r="BE31" s="6">
        <f t="shared" si="10"/>
        <v>-30</v>
      </c>
      <c r="BF31" s="6">
        <f t="shared" si="11"/>
        <v>0.19869458466136977</v>
      </c>
      <c r="BG31" s="6">
        <f t="shared" si="12"/>
        <v>0.15410258689661008</v>
      </c>
      <c r="BH31" s="6"/>
      <c r="BI31" s="6">
        <f t="shared" si="13"/>
        <v>-30</v>
      </c>
      <c r="BJ31" s="6">
        <f t="shared" si="14"/>
        <v>1</v>
      </c>
    </row>
    <row r="32" spans="2:62" x14ac:dyDescent="0.75">
      <c r="B32">
        <v>-29</v>
      </c>
      <c r="C32" s="1">
        <v>8.8804840258508516E-2</v>
      </c>
      <c r="D32" s="2">
        <v>0.48674747525816209</v>
      </c>
      <c r="E32" s="1">
        <v>9.0054280874653406E-2</v>
      </c>
      <c r="F32" s="2">
        <v>0.16025024752119937</v>
      </c>
      <c r="G32" s="1"/>
      <c r="H32" s="2"/>
      <c r="I32" s="1"/>
      <c r="J32" s="2"/>
      <c r="K32" s="1"/>
      <c r="L32" s="2"/>
      <c r="U32" s="1">
        <v>0.25698503913603499</v>
      </c>
      <c r="V32" s="2">
        <v>0.31754913947145852</v>
      </c>
      <c r="AE32" s="1">
        <v>0.2846979702011499</v>
      </c>
      <c r="AF32" s="2">
        <v>0.18010489821317321</v>
      </c>
      <c r="AK32" s="1">
        <v>3.0929807151995038E-2</v>
      </c>
      <c r="AL32" s="2">
        <v>0.88195225596800342</v>
      </c>
      <c r="AQ32" s="6">
        <f t="shared" si="0"/>
        <v>-29</v>
      </c>
      <c r="AR32" s="6">
        <f t="shared" si="1"/>
        <v>0.17351966000534419</v>
      </c>
      <c r="AS32" s="6">
        <f t="shared" si="2"/>
        <v>0.23889969349632895</v>
      </c>
      <c r="AT32" s="6"/>
      <c r="AU32" s="6">
        <f t="shared" si="3"/>
        <v>-29</v>
      </c>
      <c r="AV32" s="6">
        <f t="shared" si="4"/>
        <v>2</v>
      </c>
      <c r="AX32" s="6">
        <f t="shared" si="5"/>
        <v>-29</v>
      </c>
      <c r="AY32" s="6">
        <f t="shared" si="6"/>
        <v>3.0929807151995038E-2</v>
      </c>
      <c r="AZ32" s="6">
        <f t="shared" si="7"/>
        <v>0.88195225596800342</v>
      </c>
      <c r="BA32" s="6"/>
      <c r="BB32" s="6">
        <f t="shared" si="8"/>
        <v>-29</v>
      </c>
      <c r="BC32" s="6">
        <f t="shared" si="9"/>
        <v>1</v>
      </c>
      <c r="BE32" s="6">
        <f t="shared" si="10"/>
        <v>-29</v>
      </c>
      <c r="BF32" s="6">
        <f t="shared" si="11"/>
        <v>0.18675140522982919</v>
      </c>
      <c r="BG32" s="6">
        <f t="shared" si="12"/>
        <v>0.33342618673566765</v>
      </c>
      <c r="BH32" s="6"/>
      <c r="BI32" s="6">
        <f t="shared" si="13"/>
        <v>-29</v>
      </c>
      <c r="BJ32" s="6">
        <f t="shared" si="14"/>
        <v>2</v>
      </c>
    </row>
    <row r="33" spans="2:62" x14ac:dyDescent="0.75">
      <c r="B33">
        <v>-28</v>
      </c>
      <c r="C33" s="1">
        <v>9.5986285148724856E-2</v>
      </c>
      <c r="D33" s="2">
        <v>0.11141726809661714</v>
      </c>
      <c r="E33" s="1">
        <v>0.15132879067857521</v>
      </c>
      <c r="F33" s="2">
        <v>0.35897031180496719</v>
      </c>
      <c r="G33" s="1"/>
      <c r="H33" s="2"/>
      <c r="I33" s="1"/>
      <c r="J33" s="2"/>
      <c r="K33" s="1"/>
      <c r="L33" s="2"/>
      <c r="U33" s="1">
        <v>0.23222778163083374</v>
      </c>
      <c r="V33" s="2">
        <v>4.1756794883851027E-2</v>
      </c>
      <c r="AE33" s="1">
        <v>0.28594848489469743</v>
      </c>
      <c r="AF33" s="2">
        <v>0.32616232554004704</v>
      </c>
      <c r="AG33" s="1">
        <v>0</v>
      </c>
      <c r="AH33" s="2">
        <v>0.93719100341201578</v>
      </c>
      <c r="AK33" s="1">
        <v>7.0826508530505441E-2</v>
      </c>
      <c r="AL33" s="2">
        <v>1</v>
      </c>
      <c r="AQ33" s="6">
        <f t="shared" si="0"/>
        <v>-28</v>
      </c>
      <c r="AR33" s="6">
        <f t="shared" si="1"/>
        <v>0.19177828615470449</v>
      </c>
      <c r="AS33" s="6">
        <f t="shared" si="2"/>
        <v>0.20036355334440911</v>
      </c>
      <c r="AT33" s="6"/>
      <c r="AU33" s="6">
        <f t="shared" si="3"/>
        <v>-28</v>
      </c>
      <c r="AV33" s="6">
        <f t="shared" si="4"/>
        <v>2</v>
      </c>
      <c r="AX33" s="6">
        <f t="shared" si="5"/>
        <v>-28</v>
      </c>
      <c r="AY33" s="6">
        <f t="shared" si="6"/>
        <v>7.0826508530505441E-2</v>
      </c>
      <c r="AZ33" s="6">
        <f t="shared" si="7"/>
        <v>1</v>
      </c>
      <c r="BA33" s="6"/>
      <c r="BB33" s="6">
        <f t="shared" si="8"/>
        <v>-28</v>
      </c>
      <c r="BC33" s="6">
        <f t="shared" si="9"/>
        <v>1</v>
      </c>
      <c r="BE33" s="6">
        <f t="shared" si="10"/>
        <v>-28</v>
      </c>
      <c r="BF33" s="6">
        <f t="shared" si="11"/>
        <v>0.12731159001447409</v>
      </c>
      <c r="BG33" s="6">
        <f t="shared" si="12"/>
        <v>0.45825686568289337</v>
      </c>
      <c r="BH33" s="6"/>
      <c r="BI33" s="6">
        <f t="shared" si="13"/>
        <v>-28</v>
      </c>
      <c r="BJ33" s="6">
        <f t="shared" si="14"/>
        <v>3</v>
      </c>
    </row>
    <row r="34" spans="2:62" x14ac:dyDescent="0.75">
      <c r="B34">
        <v>-27</v>
      </c>
      <c r="C34" s="1">
        <v>6.3062983451453045E-2</v>
      </c>
      <c r="D34" s="2">
        <v>0.21389840363006699</v>
      </c>
      <c r="E34" s="1">
        <v>7.3503747048557541E-2</v>
      </c>
      <c r="F34" s="2">
        <v>8.8562368168054975E-2</v>
      </c>
      <c r="G34" s="1"/>
      <c r="H34" s="2"/>
      <c r="I34" s="1"/>
      <c r="J34" s="2"/>
      <c r="K34" s="1"/>
      <c r="L34" s="2"/>
      <c r="U34" s="1">
        <v>0.30682155949668172</v>
      </c>
      <c r="V34" s="2">
        <v>0.37369510015987939</v>
      </c>
      <c r="AE34" s="1">
        <v>0.27188019459228657</v>
      </c>
      <c r="AF34" s="2">
        <v>0.51311227664681314</v>
      </c>
      <c r="AG34" s="1">
        <v>8.162360275991612E-2</v>
      </c>
      <c r="AH34" s="2">
        <v>0.541396838660261</v>
      </c>
      <c r="AK34" s="1">
        <v>7.3516576798460076E-2</v>
      </c>
      <c r="AL34" s="2">
        <v>0.94606924134483195</v>
      </c>
      <c r="AQ34" s="6">
        <f t="shared" si="0"/>
        <v>-27</v>
      </c>
      <c r="AR34" s="6">
        <f t="shared" si="1"/>
        <v>0.19016265327261964</v>
      </c>
      <c r="AS34" s="6">
        <f t="shared" si="2"/>
        <v>0.23112873416396718</v>
      </c>
      <c r="AT34" s="6"/>
      <c r="AU34" s="6">
        <f t="shared" si="3"/>
        <v>-27</v>
      </c>
      <c r="AV34" s="6">
        <f t="shared" si="4"/>
        <v>2</v>
      </c>
      <c r="AX34" s="6">
        <f t="shared" si="5"/>
        <v>-27</v>
      </c>
      <c r="AY34" s="6">
        <f t="shared" si="6"/>
        <v>7.3516576798460076E-2</v>
      </c>
      <c r="AZ34" s="6">
        <f t="shared" si="7"/>
        <v>0.94606924134483195</v>
      </c>
      <c r="BA34" s="6"/>
      <c r="BB34" s="6">
        <f t="shared" si="8"/>
        <v>-27</v>
      </c>
      <c r="BC34" s="6">
        <f t="shared" si="9"/>
        <v>1</v>
      </c>
      <c r="BE34" s="6">
        <f t="shared" si="10"/>
        <v>-27</v>
      </c>
      <c r="BF34" s="6">
        <f t="shared" si="11"/>
        <v>0.13885559360121857</v>
      </c>
      <c r="BG34" s="6">
        <f t="shared" si="12"/>
        <v>0.42280250631238037</v>
      </c>
      <c r="BH34" s="6"/>
      <c r="BI34" s="6">
        <f t="shared" si="13"/>
        <v>-27</v>
      </c>
      <c r="BJ34" s="6">
        <f t="shared" si="14"/>
        <v>3</v>
      </c>
    </row>
    <row r="35" spans="2:62" x14ac:dyDescent="0.75">
      <c r="B35">
        <v>-26</v>
      </c>
      <c r="C35" s="1">
        <v>7.052131752119388E-2</v>
      </c>
      <c r="D35" s="2">
        <v>0.17345197618716537</v>
      </c>
      <c r="E35" s="1">
        <v>0.10297004927625528</v>
      </c>
      <c r="F35" s="2">
        <v>0.16356487925269977</v>
      </c>
      <c r="G35" s="1"/>
      <c r="H35" s="2"/>
      <c r="I35" s="1"/>
      <c r="J35" s="2"/>
      <c r="K35" s="1"/>
      <c r="L35" s="2"/>
      <c r="M35" s="1">
        <v>0.31316330444875046</v>
      </c>
      <c r="N35" s="2">
        <v>0.79268708934209475</v>
      </c>
      <c r="U35" s="1">
        <v>0.21626993956207322</v>
      </c>
      <c r="V35" s="2">
        <v>0.35074767234082821</v>
      </c>
      <c r="AE35" s="1">
        <v>0.20751681332255642</v>
      </c>
      <c r="AF35" s="2">
        <v>0.38990132456218107</v>
      </c>
      <c r="AG35" s="1">
        <v>0.18191837639724032</v>
      </c>
      <c r="AH35" s="2">
        <v>0.73045052572940428</v>
      </c>
      <c r="AK35" s="1">
        <v>0</v>
      </c>
      <c r="AL35" s="2">
        <v>0.55749281339832435</v>
      </c>
      <c r="AQ35" s="6">
        <f t="shared" si="0"/>
        <v>-26</v>
      </c>
      <c r="AR35" s="6">
        <f t="shared" si="1"/>
        <v>0.15961999441916425</v>
      </c>
      <c r="AS35" s="6">
        <f t="shared" si="2"/>
        <v>0.25715627579676398</v>
      </c>
      <c r="AT35" s="6"/>
      <c r="AU35" s="6">
        <f t="shared" si="3"/>
        <v>-26</v>
      </c>
      <c r="AV35" s="6">
        <f t="shared" si="4"/>
        <v>2</v>
      </c>
      <c r="AX35" s="6">
        <f t="shared" si="5"/>
        <v>-26</v>
      </c>
      <c r="AY35" s="6">
        <f t="shared" si="6"/>
        <v>0.15658165222437523</v>
      </c>
      <c r="AZ35" s="6">
        <f t="shared" si="7"/>
        <v>0.67508995137020955</v>
      </c>
      <c r="BA35" s="6"/>
      <c r="BB35" s="6">
        <f t="shared" si="8"/>
        <v>-26</v>
      </c>
      <c r="BC35" s="6">
        <f t="shared" si="9"/>
        <v>2</v>
      </c>
      <c r="BE35" s="6">
        <f t="shared" si="10"/>
        <v>-26</v>
      </c>
      <c r="BF35" s="6">
        <f t="shared" si="11"/>
        <v>0.15331883574699687</v>
      </c>
      <c r="BG35" s="6">
        <f t="shared" si="12"/>
        <v>0.43126794215958358</v>
      </c>
      <c r="BH35" s="6"/>
      <c r="BI35" s="6">
        <f t="shared" si="13"/>
        <v>-26</v>
      </c>
      <c r="BJ35" s="6">
        <f t="shared" si="14"/>
        <v>3</v>
      </c>
    </row>
    <row r="36" spans="2:62" x14ac:dyDescent="0.75">
      <c r="B36">
        <v>-25</v>
      </c>
      <c r="C36" s="1">
        <v>0.11935101889326813</v>
      </c>
      <c r="D36" s="2">
        <v>0.26315456855037406</v>
      </c>
      <c r="G36" s="1"/>
      <c r="H36" s="2"/>
      <c r="I36" s="1"/>
      <c r="J36" s="2"/>
      <c r="K36" s="1"/>
      <c r="L36" s="2"/>
      <c r="M36" s="1">
        <v>0.2052477484123314</v>
      </c>
      <c r="N36" s="2">
        <v>0.46505674545609621</v>
      </c>
      <c r="U36" s="1">
        <v>0.12562543346874097</v>
      </c>
      <c r="V36" s="2">
        <v>0.18527226558826534</v>
      </c>
      <c r="AE36" s="1">
        <v>0.24122733442117972</v>
      </c>
      <c r="AF36" s="2">
        <v>0.41723708774113072</v>
      </c>
      <c r="AG36" s="1">
        <v>0.11536605407661503</v>
      </c>
      <c r="AH36" s="2">
        <v>0.54418216001671393</v>
      </c>
      <c r="AK36" s="1">
        <v>9.1880776174364256E-2</v>
      </c>
      <c r="AL36" s="2">
        <v>0.80289963754530713</v>
      </c>
      <c r="AQ36" s="6">
        <f t="shared" si="0"/>
        <v>-25</v>
      </c>
      <c r="AR36" s="6">
        <f t="shared" si="1"/>
        <v>0.12562543346874097</v>
      </c>
      <c r="AS36" s="6">
        <f t="shared" si="2"/>
        <v>0.18527226558826534</v>
      </c>
      <c r="AT36" s="6"/>
      <c r="AU36" s="6">
        <f t="shared" si="3"/>
        <v>-25</v>
      </c>
      <c r="AV36" s="6">
        <f t="shared" si="4"/>
        <v>1</v>
      </c>
      <c r="AX36" s="6">
        <f t="shared" si="5"/>
        <v>-25</v>
      </c>
      <c r="AY36" s="6">
        <f t="shared" si="6"/>
        <v>0.14856426229334782</v>
      </c>
      <c r="AZ36" s="6">
        <f t="shared" si="7"/>
        <v>0.63397819150070167</v>
      </c>
      <c r="BA36" s="6"/>
      <c r="BB36" s="6">
        <f t="shared" si="8"/>
        <v>-25</v>
      </c>
      <c r="BC36" s="6">
        <f t="shared" si="9"/>
        <v>2</v>
      </c>
      <c r="BE36" s="6">
        <f t="shared" si="10"/>
        <v>-25</v>
      </c>
      <c r="BF36" s="6">
        <f t="shared" si="11"/>
        <v>0.15864813579702097</v>
      </c>
      <c r="BG36" s="6">
        <f t="shared" si="12"/>
        <v>0.40819127210273959</v>
      </c>
      <c r="BH36" s="6"/>
      <c r="BI36" s="6">
        <f t="shared" si="13"/>
        <v>-25</v>
      </c>
      <c r="BJ36" s="6">
        <f t="shared" si="14"/>
        <v>3</v>
      </c>
    </row>
    <row r="37" spans="2:62" x14ac:dyDescent="0.75">
      <c r="B37">
        <v>-24</v>
      </c>
      <c r="C37" s="1">
        <v>0.15517871134597608</v>
      </c>
      <c r="D37" s="2">
        <v>0.22947027819558352</v>
      </c>
      <c r="G37" s="1"/>
      <c r="H37" s="2"/>
      <c r="I37" s="1"/>
      <c r="J37" s="2"/>
      <c r="K37" s="1"/>
      <c r="L37" s="2"/>
      <c r="M37" s="1">
        <v>0.14183281039451548</v>
      </c>
      <c r="N37" s="2">
        <v>0.45933953408993805</v>
      </c>
      <c r="U37" s="1">
        <v>6.6295947686515533E-2</v>
      </c>
      <c r="V37" s="2">
        <v>0.20064892316373784</v>
      </c>
      <c r="AE37" s="1">
        <v>0.24179921614078984</v>
      </c>
      <c r="AF37" s="2">
        <v>0.36256556138323137</v>
      </c>
      <c r="AG37" s="1">
        <v>0.1804771159138637</v>
      </c>
      <c r="AH37" s="2">
        <v>0.85808787688879573</v>
      </c>
      <c r="AK37" s="1">
        <v>0.16482347174232662</v>
      </c>
      <c r="AL37" s="2">
        <v>0.43810148731408594</v>
      </c>
      <c r="AQ37" s="6">
        <f t="shared" si="0"/>
        <v>-24</v>
      </c>
      <c r="AR37" s="6">
        <f t="shared" si="1"/>
        <v>6.6295947686515533E-2</v>
      </c>
      <c r="AS37" s="6">
        <f t="shared" si="2"/>
        <v>0.20064892316373784</v>
      </c>
      <c r="AT37" s="6"/>
      <c r="AU37" s="6">
        <f t="shared" si="3"/>
        <v>-24</v>
      </c>
      <c r="AV37" s="6">
        <f t="shared" si="4"/>
        <v>1</v>
      </c>
      <c r="AX37" s="6">
        <f t="shared" si="5"/>
        <v>-24</v>
      </c>
      <c r="AY37" s="6">
        <f t="shared" si="6"/>
        <v>0.15332814106842105</v>
      </c>
      <c r="AZ37" s="6">
        <f t="shared" si="7"/>
        <v>0.44872051070201202</v>
      </c>
      <c r="BA37" s="6"/>
      <c r="BB37" s="6">
        <f t="shared" si="8"/>
        <v>-24</v>
      </c>
      <c r="BC37" s="6">
        <f t="shared" si="9"/>
        <v>2</v>
      </c>
      <c r="BE37" s="6">
        <f t="shared" si="10"/>
        <v>-24</v>
      </c>
      <c r="BF37" s="6">
        <f t="shared" si="11"/>
        <v>0.19248501446687652</v>
      </c>
      <c r="BG37" s="6">
        <f t="shared" si="12"/>
        <v>0.48337457215587021</v>
      </c>
      <c r="BH37" s="6"/>
      <c r="BI37" s="6">
        <f t="shared" si="13"/>
        <v>-24</v>
      </c>
      <c r="BJ37" s="6">
        <f t="shared" si="14"/>
        <v>3</v>
      </c>
    </row>
    <row r="38" spans="2:62" x14ac:dyDescent="0.75">
      <c r="B38">
        <v>-23</v>
      </c>
      <c r="C38" s="1">
        <v>0.1200933175447591</v>
      </c>
      <c r="D38" s="2">
        <v>0.15043543107043916</v>
      </c>
      <c r="E38" s="1">
        <v>0.1940348783492456</v>
      </c>
      <c r="F38" s="2">
        <v>0.79050379532507731</v>
      </c>
      <c r="G38" s="1"/>
      <c r="H38" s="2"/>
      <c r="I38" s="1"/>
      <c r="J38" s="2"/>
      <c r="K38" s="1"/>
      <c r="L38" s="2"/>
      <c r="M38" s="1">
        <v>0.22821771303609403</v>
      </c>
      <c r="N38" s="2">
        <v>0.52427681542793581</v>
      </c>
      <c r="U38" s="1">
        <v>0</v>
      </c>
      <c r="V38" s="2">
        <v>0</v>
      </c>
      <c r="AE38" s="1">
        <v>0.1848931724947768</v>
      </c>
      <c r="AF38" s="2">
        <v>0.32762912258867172</v>
      </c>
      <c r="AG38" s="1">
        <v>0.10472942127848298</v>
      </c>
      <c r="AH38" s="2">
        <v>0.73142538820416303</v>
      </c>
      <c r="AK38" s="1">
        <v>0.21167848304061382</v>
      </c>
      <c r="AL38" s="2">
        <v>0.65716785401824851</v>
      </c>
      <c r="AQ38" s="6">
        <f t="shared" si="0"/>
        <v>-23</v>
      </c>
      <c r="AR38" s="6">
        <f t="shared" si="1"/>
        <v>9.7017439174622799E-2</v>
      </c>
      <c r="AS38" s="6">
        <f t="shared" si="2"/>
        <v>0.39525189766253865</v>
      </c>
      <c r="AT38" s="6"/>
      <c r="AU38" s="6">
        <f t="shared" si="3"/>
        <v>-23</v>
      </c>
      <c r="AV38" s="6">
        <f t="shared" si="4"/>
        <v>2</v>
      </c>
      <c r="AX38" s="6">
        <f t="shared" si="5"/>
        <v>-23</v>
      </c>
      <c r="AY38" s="6">
        <f t="shared" si="6"/>
        <v>0.21994809803835391</v>
      </c>
      <c r="AZ38" s="6">
        <f t="shared" si="7"/>
        <v>0.5907223347230921</v>
      </c>
      <c r="BA38" s="6"/>
      <c r="BB38" s="6">
        <f t="shared" si="8"/>
        <v>-23</v>
      </c>
      <c r="BC38" s="6">
        <f t="shared" si="9"/>
        <v>2</v>
      </c>
      <c r="BE38" s="6">
        <f t="shared" si="10"/>
        <v>-23</v>
      </c>
      <c r="BF38" s="6">
        <f t="shared" si="11"/>
        <v>0.13657197043933963</v>
      </c>
      <c r="BG38" s="6">
        <f t="shared" si="12"/>
        <v>0.40316331395442462</v>
      </c>
      <c r="BH38" s="6"/>
      <c r="BI38" s="6">
        <f t="shared" si="13"/>
        <v>-23</v>
      </c>
      <c r="BJ38" s="6">
        <f t="shared" si="14"/>
        <v>3</v>
      </c>
    </row>
    <row r="39" spans="2:62" x14ac:dyDescent="0.75">
      <c r="B39">
        <v>-22</v>
      </c>
      <c r="E39" s="1">
        <v>0.2068062827225132</v>
      </c>
      <c r="F39" s="2">
        <v>0.4373448508415716</v>
      </c>
      <c r="G39" s="1"/>
      <c r="H39" s="2"/>
      <c r="I39" s="1"/>
      <c r="J39" s="2"/>
      <c r="K39" s="1"/>
      <c r="L39" s="2"/>
      <c r="M39" s="1">
        <v>7.7394945034048368E-2</v>
      </c>
      <c r="N39" s="2">
        <v>0.37400802116221382</v>
      </c>
      <c r="O39" s="1">
        <v>0</v>
      </c>
      <c r="P39" s="2">
        <v>0.73366680277664242</v>
      </c>
      <c r="U39" s="1">
        <v>2.1140889725552996E-2</v>
      </c>
      <c r="V39" s="2">
        <v>0.44305464121132404</v>
      </c>
      <c r="AG39" s="1">
        <v>0.15224536644536921</v>
      </c>
      <c r="AH39" s="2">
        <v>0.81902374486456109</v>
      </c>
      <c r="AK39" s="1">
        <v>0.17920637008165818</v>
      </c>
      <c r="AL39" s="2">
        <v>0.64623172103487081</v>
      </c>
      <c r="AQ39" s="6">
        <f t="shared" si="0"/>
        <v>-22</v>
      </c>
      <c r="AR39" s="6">
        <f t="shared" si="1"/>
        <v>0.1139735862240331</v>
      </c>
      <c r="AS39" s="6">
        <f t="shared" si="2"/>
        <v>0.44019974602644785</v>
      </c>
      <c r="AT39" s="6"/>
      <c r="AU39" s="6">
        <f t="shared" si="3"/>
        <v>-22</v>
      </c>
      <c r="AV39" s="6">
        <f t="shared" si="4"/>
        <v>2</v>
      </c>
      <c r="AX39" s="6">
        <f t="shared" si="5"/>
        <v>-22</v>
      </c>
      <c r="AY39" s="6">
        <f t="shared" si="6"/>
        <v>8.5533771705235517E-2</v>
      </c>
      <c r="AZ39" s="6">
        <f t="shared" si="7"/>
        <v>0.58463551499124244</v>
      </c>
      <c r="BA39" s="6"/>
      <c r="BB39" s="6">
        <f t="shared" si="8"/>
        <v>-22</v>
      </c>
      <c r="BC39" s="6">
        <f t="shared" si="9"/>
        <v>3</v>
      </c>
      <c r="BE39" s="6">
        <f t="shared" si="10"/>
        <v>-22</v>
      </c>
      <c r="BF39" s="6">
        <f t="shared" si="11"/>
        <v>0.15224536644536921</v>
      </c>
      <c r="BG39" s="6">
        <f t="shared" si="12"/>
        <v>0.81902374486456109</v>
      </c>
      <c r="BH39" s="6"/>
      <c r="BI39" s="6">
        <f t="shared" si="13"/>
        <v>-22</v>
      </c>
      <c r="BJ39" s="6">
        <f t="shared" si="14"/>
        <v>1</v>
      </c>
    </row>
    <row r="40" spans="2:62" x14ac:dyDescent="0.75">
      <c r="B40">
        <v>-21</v>
      </c>
      <c r="E40" s="1">
        <v>0.30207370906477754</v>
      </c>
      <c r="F40" s="2">
        <v>0.3018754215034945</v>
      </c>
      <c r="G40" s="1"/>
      <c r="H40" s="2"/>
      <c r="I40" s="1"/>
      <c r="J40" s="2"/>
      <c r="K40" s="1"/>
      <c r="L40" s="2"/>
      <c r="M40" s="1">
        <v>8.3912828230171543E-2</v>
      </c>
      <c r="N40" s="2">
        <v>0.48754159911255096</v>
      </c>
      <c r="O40" s="1">
        <v>3.2997084114085681E-2</v>
      </c>
      <c r="P40" s="2">
        <v>0.56405675786035392</v>
      </c>
      <c r="AC40" s="1">
        <v>0.17169507568699638</v>
      </c>
      <c r="AD40" s="2">
        <v>0.92902329887363078</v>
      </c>
      <c r="AE40" s="1">
        <v>0.27212419745932015</v>
      </c>
      <c r="AF40" s="2">
        <v>0.46777491332562726</v>
      </c>
      <c r="AG40" s="1">
        <v>0.17035568482698396</v>
      </c>
      <c r="AH40" s="2">
        <v>0.82048603857669922</v>
      </c>
      <c r="AK40" s="1">
        <v>0.10729187838500243</v>
      </c>
      <c r="AL40" s="2">
        <v>0.70056867891513674</v>
      </c>
      <c r="AQ40" s="6">
        <f t="shared" si="0"/>
        <v>-21</v>
      </c>
      <c r="AR40" s="6">
        <f t="shared" si="1"/>
        <v>0.30207370906477754</v>
      </c>
      <c r="AS40" s="6">
        <f t="shared" si="2"/>
        <v>0.3018754215034945</v>
      </c>
      <c r="AT40" s="6"/>
      <c r="AU40" s="6">
        <f t="shared" si="3"/>
        <v>-21</v>
      </c>
      <c r="AV40" s="6">
        <f t="shared" si="4"/>
        <v>1</v>
      </c>
      <c r="AX40" s="6">
        <f t="shared" si="5"/>
        <v>-21</v>
      </c>
      <c r="AY40" s="6">
        <f t="shared" si="6"/>
        <v>9.8974216604064011E-2</v>
      </c>
      <c r="AZ40" s="6">
        <f t="shared" si="7"/>
        <v>0.67029758369041803</v>
      </c>
      <c r="BA40" s="6"/>
      <c r="BB40" s="6">
        <f t="shared" si="8"/>
        <v>-21</v>
      </c>
      <c r="BC40" s="6">
        <f t="shared" si="9"/>
        <v>4</v>
      </c>
      <c r="BE40" s="6">
        <f t="shared" si="10"/>
        <v>-21</v>
      </c>
      <c r="BF40" s="6">
        <f t="shared" si="11"/>
        <v>0.22123994114315204</v>
      </c>
      <c r="BG40" s="6">
        <f t="shared" si="12"/>
        <v>0.64413047595116324</v>
      </c>
      <c r="BH40" s="6"/>
      <c r="BI40" s="6">
        <f t="shared" si="13"/>
        <v>-21</v>
      </c>
      <c r="BJ40" s="6">
        <f t="shared" si="14"/>
        <v>2</v>
      </c>
    </row>
    <row r="41" spans="2:62" x14ac:dyDescent="0.75">
      <c r="B41">
        <v>-20</v>
      </c>
      <c r="C41" s="1">
        <v>0.12388728843015631</v>
      </c>
      <c r="D41" s="2">
        <v>0.17974645145796744</v>
      </c>
      <c r="E41" s="1">
        <v>0.33274625295144228</v>
      </c>
      <c r="F41" s="2">
        <v>0.81118078374539027</v>
      </c>
      <c r="G41" s="1"/>
      <c r="H41" s="2"/>
      <c r="I41" s="1"/>
      <c r="J41" s="2"/>
      <c r="K41" s="1"/>
      <c r="L41" s="2"/>
      <c r="M41" s="1">
        <v>0.10221076893317185</v>
      </c>
      <c r="N41" s="2">
        <v>0.40199675740251006</v>
      </c>
      <c r="O41" s="1">
        <v>4.9288504419137524E-3</v>
      </c>
      <c r="P41" s="2">
        <v>0.69247652102898949</v>
      </c>
      <c r="U41" s="1">
        <v>0.20655404735955618</v>
      </c>
      <c r="V41" s="2">
        <v>0.42701965578858314</v>
      </c>
      <c r="AC41" s="1">
        <v>6.3657571308255653E-2</v>
      </c>
      <c r="AD41" s="2">
        <v>0.57089955253819025</v>
      </c>
      <c r="AE41" s="1">
        <v>0.28401933722721245</v>
      </c>
      <c r="AF41" s="2">
        <v>0.47768690550271026</v>
      </c>
      <c r="AG41" s="1">
        <v>0.15534961979418033</v>
      </c>
      <c r="AH41" s="2">
        <v>0.41048673490704124</v>
      </c>
      <c r="AK41" s="1">
        <v>0.1000466278499778</v>
      </c>
      <c r="AL41" s="2">
        <v>0.57852143482064666</v>
      </c>
      <c r="AM41" s="1">
        <v>0</v>
      </c>
      <c r="AN41" s="2">
        <v>0.23408490339407553</v>
      </c>
      <c r="AQ41" s="6">
        <f t="shared" si="0"/>
        <v>-20</v>
      </c>
      <c r="AR41" s="6">
        <f t="shared" si="1"/>
        <v>0.2696501501554992</v>
      </c>
      <c r="AS41" s="6">
        <f t="shared" si="2"/>
        <v>0.6191002197669867</v>
      </c>
      <c r="AT41" s="6"/>
      <c r="AU41" s="6">
        <f t="shared" si="3"/>
        <v>-20</v>
      </c>
      <c r="AV41" s="6">
        <f t="shared" si="4"/>
        <v>2</v>
      </c>
      <c r="AX41" s="6">
        <f t="shared" si="5"/>
        <v>-20</v>
      </c>
      <c r="AY41" s="6">
        <f t="shared" si="6"/>
        <v>6.7710954633329767E-2</v>
      </c>
      <c r="AZ41" s="6">
        <f t="shared" si="7"/>
        <v>0.56097356644758412</v>
      </c>
      <c r="BA41" s="6"/>
      <c r="BB41" s="6">
        <f t="shared" si="8"/>
        <v>-20</v>
      </c>
      <c r="BC41" s="6">
        <f t="shared" si="9"/>
        <v>4</v>
      </c>
      <c r="BE41" s="6">
        <f t="shared" si="10"/>
        <v>-20</v>
      </c>
      <c r="BF41" s="6">
        <f t="shared" si="11"/>
        <v>0.14081406136288727</v>
      </c>
      <c r="BG41" s="6">
        <f t="shared" si="12"/>
        <v>0.32550124881544862</v>
      </c>
      <c r="BH41" s="6"/>
      <c r="BI41" s="6">
        <f t="shared" si="13"/>
        <v>-20</v>
      </c>
      <c r="BJ41" s="6">
        <f t="shared" si="14"/>
        <v>4</v>
      </c>
    </row>
    <row r="42" spans="2:62" x14ac:dyDescent="0.75">
      <c r="B42">
        <v>-19</v>
      </c>
      <c r="C42" s="1">
        <v>0.10299688352391574</v>
      </c>
      <c r="D42" s="2">
        <v>0.52658720628941869</v>
      </c>
      <c r="E42" s="1">
        <v>0.31503759880915716</v>
      </c>
      <c r="F42" s="2">
        <v>1</v>
      </c>
      <c r="G42" s="1"/>
      <c r="H42" s="2"/>
      <c r="I42" s="1"/>
      <c r="J42" s="2"/>
      <c r="K42" s="1"/>
      <c r="L42" s="2"/>
      <c r="M42" s="1">
        <v>0.13110518774978913</v>
      </c>
      <c r="N42" s="2">
        <v>0.31824387746394772</v>
      </c>
      <c r="O42" s="1">
        <v>6.255724165606795E-2</v>
      </c>
      <c r="P42" s="2">
        <v>0.23417721518987475</v>
      </c>
      <c r="U42" s="1">
        <v>0.29953928465273016</v>
      </c>
      <c r="V42" s="2">
        <v>0.58647606508040862</v>
      </c>
      <c r="AC42" s="1">
        <v>4.8143786660306352E-2</v>
      </c>
      <c r="AD42" s="2">
        <v>0.42714601656123097</v>
      </c>
      <c r="AE42" s="1">
        <v>0.24587863907400906</v>
      </c>
      <c r="AF42" s="2">
        <v>0.51466797048626411</v>
      </c>
      <c r="AG42" s="1">
        <v>0.18356832618137722</v>
      </c>
      <c r="AH42" s="2">
        <v>0.49516050414316715</v>
      </c>
      <c r="AM42" s="1">
        <v>0.22975810464735211</v>
      </c>
      <c r="AN42" s="2">
        <v>0.61745427090840299</v>
      </c>
      <c r="AQ42" s="6">
        <f t="shared" si="0"/>
        <v>-19</v>
      </c>
      <c r="AR42" s="6">
        <f t="shared" si="1"/>
        <v>0.30728844173094366</v>
      </c>
      <c r="AS42" s="6">
        <f t="shared" si="2"/>
        <v>0.79323803254020431</v>
      </c>
      <c r="AT42" s="6"/>
      <c r="AU42" s="6">
        <f t="shared" si="3"/>
        <v>-19</v>
      </c>
      <c r="AV42" s="6">
        <f t="shared" si="4"/>
        <v>2</v>
      </c>
      <c r="AX42" s="6">
        <f t="shared" si="5"/>
        <v>-19</v>
      </c>
      <c r="AY42" s="6">
        <f t="shared" si="6"/>
        <v>8.060207202205448E-2</v>
      </c>
      <c r="AZ42" s="6">
        <f t="shared" si="7"/>
        <v>0.32652236973835114</v>
      </c>
      <c r="BA42" s="6"/>
      <c r="BB42" s="6">
        <f t="shared" si="8"/>
        <v>-19</v>
      </c>
      <c r="BC42" s="6">
        <f t="shared" si="9"/>
        <v>3</v>
      </c>
      <c r="BE42" s="6">
        <f t="shared" si="10"/>
        <v>-19</v>
      </c>
      <c r="BF42" s="6">
        <f t="shared" si="11"/>
        <v>0.19055048835666355</v>
      </c>
      <c r="BG42" s="6">
        <f t="shared" si="12"/>
        <v>0.53846748795681321</v>
      </c>
      <c r="BH42" s="6"/>
      <c r="BI42" s="6">
        <f t="shared" si="13"/>
        <v>-19</v>
      </c>
      <c r="BJ42" s="6">
        <f t="shared" si="14"/>
        <v>4</v>
      </c>
    </row>
    <row r="43" spans="2:62" x14ac:dyDescent="0.75">
      <c r="B43">
        <v>-18</v>
      </c>
      <c r="C43" s="1">
        <v>0</v>
      </c>
      <c r="D43" s="2">
        <v>0.25041394390586119</v>
      </c>
      <c r="E43" s="1">
        <v>0.34320462478185015</v>
      </c>
      <c r="F43" s="2">
        <v>0.74933635620094319</v>
      </c>
      <c r="G43" s="1"/>
      <c r="H43" s="2"/>
      <c r="I43" s="1"/>
      <c r="J43" s="2"/>
      <c r="K43" s="1"/>
      <c r="L43" s="2"/>
      <c r="M43" s="1">
        <v>4.7539892527054513E-3</v>
      </c>
      <c r="N43" s="2">
        <v>9.2115368205477985E-2</v>
      </c>
      <c r="O43" s="1">
        <v>5.9210930850461453E-2</v>
      </c>
      <c r="P43" s="2">
        <v>0.39036341363821836</v>
      </c>
      <c r="U43" s="1">
        <v>0.29745244228673401</v>
      </c>
      <c r="V43" s="2">
        <v>0.42786607730649773</v>
      </c>
      <c r="AC43" s="1">
        <v>6.5751913602790285E-2</v>
      </c>
      <c r="AD43" s="2">
        <v>0.64902535616931745</v>
      </c>
      <c r="AE43" s="1">
        <v>0.23813917313528438</v>
      </c>
      <c r="AF43" s="2">
        <v>0.55044892879366958</v>
      </c>
      <c r="AG43" s="1">
        <v>0.219430278208924</v>
      </c>
      <c r="AH43" s="2">
        <v>0.58512638395654848</v>
      </c>
      <c r="AM43" s="1">
        <v>0.17907295699773029</v>
      </c>
      <c r="AN43" s="2">
        <v>0.26356429527437469</v>
      </c>
      <c r="AQ43" s="6">
        <f t="shared" si="0"/>
        <v>-18</v>
      </c>
      <c r="AR43" s="6">
        <f t="shared" si="1"/>
        <v>0.32032853353429208</v>
      </c>
      <c r="AS43" s="6">
        <f t="shared" si="2"/>
        <v>0.58860121675372046</v>
      </c>
      <c r="AT43" s="6"/>
      <c r="AU43" s="6">
        <f t="shared" si="3"/>
        <v>-18</v>
      </c>
      <c r="AV43" s="6">
        <f t="shared" si="4"/>
        <v>2</v>
      </c>
      <c r="AX43" s="6">
        <f t="shared" si="5"/>
        <v>-18</v>
      </c>
      <c r="AY43" s="6">
        <f t="shared" si="6"/>
        <v>4.3238944568652397E-2</v>
      </c>
      <c r="AZ43" s="6">
        <f t="shared" si="7"/>
        <v>0.3771680460043379</v>
      </c>
      <c r="BA43" s="6"/>
      <c r="BB43" s="6">
        <f t="shared" si="8"/>
        <v>-18</v>
      </c>
      <c r="BC43" s="6">
        <f t="shared" si="9"/>
        <v>3</v>
      </c>
      <c r="BE43" s="6">
        <f t="shared" si="10"/>
        <v>-18</v>
      </c>
      <c r="BF43" s="6">
        <f t="shared" si="11"/>
        <v>0.15916060208548466</v>
      </c>
      <c r="BG43" s="6">
        <f t="shared" si="12"/>
        <v>0.41238838798261351</v>
      </c>
      <c r="BH43" s="6"/>
      <c r="BI43" s="6">
        <f t="shared" si="13"/>
        <v>-18</v>
      </c>
      <c r="BJ43" s="6">
        <f t="shared" si="14"/>
        <v>4</v>
      </c>
    </row>
    <row r="44" spans="2:62" x14ac:dyDescent="0.75">
      <c r="B44">
        <v>-17</v>
      </c>
      <c r="C44" s="1">
        <v>0.21585573484620874</v>
      </c>
      <c r="D44" s="2">
        <v>0.44240807917388275</v>
      </c>
      <c r="E44" s="1">
        <v>0.2323875885432706</v>
      </c>
      <c r="F44" s="2">
        <v>0.47419322437617412</v>
      </c>
      <c r="G44" s="1"/>
      <c r="H44" s="2"/>
      <c r="I44" s="1"/>
      <c r="J44" s="2"/>
      <c r="K44" s="1"/>
      <c r="L44" s="2"/>
      <c r="M44" s="1">
        <v>1.0740737097836945E-2</v>
      </c>
      <c r="N44" s="2">
        <v>8.5032852632477007E-2</v>
      </c>
      <c r="O44" s="1">
        <v>2.4683087538066913E-2</v>
      </c>
      <c r="P44" s="2">
        <v>0.31722131482237548</v>
      </c>
      <c r="U44" s="1">
        <v>0.25683022887149531</v>
      </c>
      <c r="V44" s="2">
        <v>0.68325025862879796</v>
      </c>
      <c r="AC44" s="1">
        <v>0</v>
      </c>
      <c r="AD44" s="2">
        <v>0.54364038471429321</v>
      </c>
      <c r="AE44" s="1">
        <v>0.17895322770042549</v>
      </c>
      <c r="AF44" s="2">
        <v>0.7795359587518883</v>
      </c>
      <c r="AG44" s="1">
        <v>0.241896985743912</v>
      </c>
      <c r="AH44" s="2">
        <v>0.49864215583872834</v>
      </c>
      <c r="AK44" s="1">
        <v>6.875814492892246E-2</v>
      </c>
      <c r="AL44" s="2">
        <v>0.10320584926884124</v>
      </c>
      <c r="AM44" s="1">
        <v>0.19889308298236433</v>
      </c>
      <c r="AN44" s="2">
        <v>0.40866193074573637</v>
      </c>
      <c r="AQ44" s="6">
        <f t="shared" si="0"/>
        <v>-17</v>
      </c>
      <c r="AR44" s="6">
        <f t="shared" si="1"/>
        <v>0.24460890870738294</v>
      </c>
      <c r="AS44" s="6">
        <f t="shared" si="2"/>
        <v>0.57872174150248601</v>
      </c>
      <c r="AT44" s="6"/>
      <c r="AU44" s="6">
        <f t="shared" si="3"/>
        <v>-17</v>
      </c>
      <c r="AV44" s="6">
        <f t="shared" si="4"/>
        <v>2</v>
      </c>
      <c r="AX44">
        <f t="shared" si="5"/>
        <v>-17</v>
      </c>
      <c r="AY44">
        <f t="shared" si="6"/>
        <v>2.6045492391206577E-2</v>
      </c>
      <c r="AZ44">
        <f t="shared" si="7"/>
        <v>0.26227510035949675</v>
      </c>
      <c r="BB44">
        <f t="shared" si="8"/>
        <v>-17</v>
      </c>
      <c r="BC44">
        <f t="shared" si="9"/>
        <v>4</v>
      </c>
      <c r="BE44" s="6">
        <f t="shared" si="10"/>
        <v>-17</v>
      </c>
      <c r="BF44" s="6">
        <f t="shared" si="11"/>
        <v>0.20889975781822762</v>
      </c>
      <c r="BG44" s="6">
        <f t="shared" si="12"/>
        <v>0.53231203112755898</v>
      </c>
      <c r="BH44" s="6"/>
      <c r="BI44" s="6">
        <f t="shared" si="13"/>
        <v>-17</v>
      </c>
      <c r="BJ44" s="6">
        <f t="shared" si="14"/>
        <v>4</v>
      </c>
    </row>
    <row r="45" spans="2:62" x14ac:dyDescent="0.75">
      <c r="B45">
        <v>-16</v>
      </c>
      <c r="C45" s="1">
        <v>0.17142091279169108</v>
      </c>
      <c r="D45" s="2">
        <v>0.18454946471681188</v>
      </c>
      <c r="E45" s="1">
        <v>0.26837914485165798</v>
      </c>
      <c r="F45" s="2">
        <v>0.30292290252686721</v>
      </c>
      <c r="G45" s="1"/>
      <c r="H45" s="2"/>
      <c r="I45" s="1"/>
      <c r="J45" s="2"/>
      <c r="K45" s="1"/>
      <c r="L45" s="2"/>
      <c r="M45" s="1">
        <v>8.1112892490992017E-2</v>
      </c>
      <c r="N45" s="2">
        <v>0.11285092584691697</v>
      </c>
      <c r="O45" s="1">
        <v>0.1153441619174298</v>
      </c>
      <c r="P45" s="2">
        <v>0.53292160065332694</v>
      </c>
      <c r="U45" s="1">
        <v>0.18614386208263195</v>
      </c>
      <c r="V45" s="2">
        <v>0.19058591178406817</v>
      </c>
      <c r="Y45" s="1">
        <v>7.2512726097129276E-2</v>
      </c>
      <c r="Z45" s="2">
        <v>0.16883311294628478</v>
      </c>
      <c r="AC45" s="1">
        <v>0.12217245157299265</v>
      </c>
      <c r="AD45" s="2">
        <v>0.82744432443553129</v>
      </c>
      <c r="AE45" s="1">
        <v>9.6251505955194938E-2</v>
      </c>
      <c r="AF45" s="2">
        <v>0.72895368477197997</v>
      </c>
      <c r="AG45" s="1">
        <v>0.24358606477194206</v>
      </c>
      <c r="AH45" s="2">
        <v>0.68525868672097878</v>
      </c>
      <c r="AK45" s="1">
        <v>9.9879245824416055E-2</v>
      </c>
      <c r="AL45" s="2">
        <v>0.53924509436320367</v>
      </c>
      <c r="AM45" s="1">
        <v>0.12349649840395174</v>
      </c>
      <c r="AN45" s="2">
        <v>0.27269295445965969</v>
      </c>
      <c r="AQ45" s="6">
        <f t="shared" si="0"/>
        <v>-16</v>
      </c>
      <c r="AR45" s="6">
        <f t="shared" si="1"/>
        <v>0.17567857767713976</v>
      </c>
      <c r="AS45" s="6">
        <f t="shared" si="2"/>
        <v>0.22078064241907339</v>
      </c>
      <c r="AT45" s="6"/>
      <c r="AU45" s="6">
        <f t="shared" si="3"/>
        <v>-16</v>
      </c>
      <c r="AV45" s="6">
        <f t="shared" si="4"/>
        <v>3</v>
      </c>
      <c r="AX45">
        <f t="shared" si="5"/>
        <v>-16</v>
      </c>
      <c r="AY45">
        <f t="shared" si="6"/>
        <v>0.10462718795145763</v>
      </c>
      <c r="AZ45">
        <f t="shared" si="7"/>
        <v>0.50311548632474468</v>
      </c>
      <c r="BB45">
        <f t="shared" si="8"/>
        <v>-16</v>
      </c>
      <c r="BC45">
        <f t="shared" si="9"/>
        <v>4</v>
      </c>
      <c r="BE45" s="6">
        <f t="shared" si="10"/>
        <v>-16</v>
      </c>
      <c r="BF45" s="6">
        <f t="shared" si="11"/>
        <v>0.15868874548069495</v>
      </c>
      <c r="BG45" s="6">
        <f t="shared" si="12"/>
        <v>0.46786369766735758</v>
      </c>
      <c r="BH45" s="6"/>
      <c r="BI45" s="6">
        <f t="shared" si="13"/>
        <v>-16</v>
      </c>
      <c r="BJ45" s="6">
        <f t="shared" si="14"/>
        <v>4</v>
      </c>
    </row>
    <row r="46" spans="2:62" x14ac:dyDescent="0.75">
      <c r="B46">
        <v>-15</v>
      </c>
      <c r="C46" s="1">
        <v>0.227231756243262</v>
      </c>
      <c r="D46" s="2">
        <v>8.5480996498856585E-2</v>
      </c>
      <c r="E46" s="1">
        <v>0.22437378092598306</v>
      </c>
      <c r="F46" s="2">
        <v>0.99905296236242802</v>
      </c>
      <c r="G46" s="1"/>
      <c r="H46" s="2"/>
      <c r="I46" s="1"/>
      <c r="J46" s="2"/>
      <c r="K46" s="1"/>
      <c r="L46" s="2"/>
      <c r="M46" s="1">
        <v>5.4192198867566953E-2</v>
      </c>
      <c r="N46" s="2">
        <v>9.6253946582474173E-2</v>
      </c>
      <c r="O46" s="1">
        <v>0.14058388916397255</v>
      </c>
      <c r="P46" s="2">
        <v>0.70186810943242073</v>
      </c>
      <c r="U46" s="1">
        <v>0.17300975923907644</v>
      </c>
      <c r="V46" s="2">
        <v>0.33870967741935332</v>
      </c>
      <c r="Y46" s="1">
        <v>5.103315634606205E-2</v>
      </c>
      <c r="Z46" s="2">
        <v>3.0962301339787928E-2</v>
      </c>
      <c r="AC46" s="1">
        <v>0.18867713589374752</v>
      </c>
      <c r="AD46" s="2">
        <v>0.6864681376330809</v>
      </c>
      <c r="AE46" s="1">
        <v>0.14564683635032716</v>
      </c>
      <c r="AF46" s="2">
        <v>0.6778824784425258</v>
      </c>
      <c r="AG46" s="1">
        <v>0.2221367175781607</v>
      </c>
      <c r="AH46" s="2">
        <v>0.9160225611029863</v>
      </c>
      <c r="AK46" s="1">
        <v>9.5646871749500817E-2</v>
      </c>
      <c r="AL46" s="2">
        <v>0.43188351456067975</v>
      </c>
      <c r="AM46" s="1">
        <v>0.12704057482006517</v>
      </c>
      <c r="AN46" s="2">
        <v>0.43367994783623309</v>
      </c>
      <c r="AQ46" s="6">
        <f t="shared" si="0"/>
        <v>-15</v>
      </c>
      <c r="AR46" s="6">
        <f t="shared" si="1"/>
        <v>0.14947223217037384</v>
      </c>
      <c r="AS46" s="6">
        <f t="shared" si="2"/>
        <v>0.45624164704052311</v>
      </c>
      <c r="AT46" s="6"/>
      <c r="AU46" s="6">
        <f t="shared" si="3"/>
        <v>-15</v>
      </c>
      <c r="AV46" s="6">
        <f t="shared" si="4"/>
        <v>3</v>
      </c>
      <c r="AX46">
        <f t="shared" si="5"/>
        <v>-15</v>
      </c>
      <c r="AY46">
        <f t="shared" si="6"/>
        <v>0.11977502391869696</v>
      </c>
      <c r="AZ46">
        <f t="shared" si="7"/>
        <v>0.4791184270521639</v>
      </c>
      <c r="BB46">
        <f t="shared" si="8"/>
        <v>-15</v>
      </c>
      <c r="BC46">
        <f t="shared" si="9"/>
        <v>4</v>
      </c>
      <c r="BE46" s="6">
        <f t="shared" si="10"/>
        <v>-15</v>
      </c>
      <c r="BF46" s="6">
        <f t="shared" si="11"/>
        <v>0.18051397124795374</v>
      </c>
      <c r="BG46" s="6">
        <f t="shared" si="12"/>
        <v>0.52826649597015041</v>
      </c>
      <c r="BH46" s="6"/>
      <c r="BI46" s="6">
        <f t="shared" si="13"/>
        <v>-15</v>
      </c>
      <c r="BJ46" s="6">
        <f t="shared" si="14"/>
        <v>4</v>
      </c>
    </row>
    <row r="47" spans="2:62" x14ac:dyDescent="0.75">
      <c r="B47">
        <v>-14</v>
      </c>
      <c r="C47" s="1">
        <v>0.21559946507367028</v>
      </c>
      <c r="D47" s="2">
        <v>0.10497111872290348</v>
      </c>
      <c r="E47" s="1">
        <v>0.26088504773637206</v>
      </c>
      <c r="F47" s="2">
        <v>0.43285359659066414</v>
      </c>
      <c r="G47" s="1"/>
      <c r="H47" s="2"/>
      <c r="I47" s="1"/>
      <c r="J47" s="2"/>
      <c r="K47" s="1"/>
      <c r="L47" s="2"/>
      <c r="M47" s="1">
        <v>3.3422183753159626E-2</v>
      </c>
      <c r="N47" s="2">
        <v>3.4345933953409305E-2</v>
      </c>
      <c r="O47" s="1">
        <v>8.6017016346437172E-2</v>
      </c>
      <c r="P47" s="2">
        <v>0.85565536953858834</v>
      </c>
      <c r="U47" s="1">
        <v>0.17569726543148681</v>
      </c>
      <c r="V47" s="2">
        <v>0.42734881971221733</v>
      </c>
      <c r="Y47" s="1">
        <v>0</v>
      </c>
      <c r="Z47" s="2">
        <v>0.16207180459569437</v>
      </c>
      <c r="AC47" s="1">
        <v>0.11806947850131547</v>
      </c>
      <c r="AD47" s="2">
        <v>0.6023247441238504</v>
      </c>
      <c r="AG47" s="1">
        <v>0.25544874721204142</v>
      </c>
      <c r="AH47" s="2">
        <v>1</v>
      </c>
      <c r="AK47" s="1">
        <v>9.6878325223275413E-2</v>
      </c>
      <c r="AL47" s="2">
        <v>0.44256967879015058</v>
      </c>
      <c r="AM47" s="1">
        <v>0.11024262358752746</v>
      </c>
      <c r="AN47" s="2">
        <v>0.39335598338995797</v>
      </c>
      <c r="AQ47" s="6">
        <f t="shared" si="0"/>
        <v>-14</v>
      </c>
      <c r="AR47" s="6">
        <f t="shared" si="1"/>
        <v>0.14552743772261964</v>
      </c>
      <c r="AS47" s="6">
        <f t="shared" si="2"/>
        <v>0.34075807363285859</v>
      </c>
      <c r="AT47" s="6"/>
      <c r="AU47" s="6">
        <f t="shared" si="3"/>
        <v>-14</v>
      </c>
      <c r="AV47" s="6">
        <f t="shared" si="4"/>
        <v>3</v>
      </c>
      <c r="AX47">
        <f t="shared" si="5"/>
        <v>-14</v>
      </c>
      <c r="AY47">
        <f t="shared" si="6"/>
        <v>8.359675095604692E-2</v>
      </c>
      <c r="AZ47">
        <f t="shared" si="7"/>
        <v>0.48372393160149962</v>
      </c>
      <c r="BB47">
        <f t="shared" si="8"/>
        <v>-14</v>
      </c>
      <c r="BC47">
        <f t="shared" si="9"/>
        <v>4</v>
      </c>
      <c r="BE47" s="6">
        <f t="shared" si="10"/>
        <v>-14</v>
      </c>
      <c r="BF47" s="6">
        <f t="shared" si="11"/>
        <v>0.19376361195774638</v>
      </c>
      <c r="BG47" s="6">
        <f t="shared" si="12"/>
        <v>0.49944236737095382</v>
      </c>
      <c r="BH47" s="6"/>
      <c r="BI47" s="6">
        <f t="shared" si="13"/>
        <v>-14</v>
      </c>
      <c r="BJ47" s="6">
        <f t="shared" si="14"/>
        <v>3</v>
      </c>
    </row>
    <row r="48" spans="2:62" x14ac:dyDescent="0.75">
      <c r="B48">
        <v>-13</v>
      </c>
      <c r="C48" s="1">
        <v>0.25348320696582505</v>
      </c>
      <c r="D48" s="2">
        <v>0.1419037627817028</v>
      </c>
      <c r="E48" s="1">
        <v>0.27193691612770743</v>
      </c>
      <c r="F48" s="2">
        <v>0.38083827179980156</v>
      </c>
      <c r="G48" s="1"/>
      <c r="H48" s="2"/>
      <c r="I48" s="1"/>
      <c r="J48" s="2"/>
      <c r="K48" s="1"/>
      <c r="L48" s="2"/>
      <c r="M48" s="1">
        <v>3.3179566370606034E-3</v>
      </c>
      <c r="N48" s="2">
        <v>0.15334072873112264</v>
      </c>
      <c r="O48" s="1">
        <v>0.11577135053091131</v>
      </c>
      <c r="P48" s="2">
        <v>0.83406492445896097</v>
      </c>
      <c r="Q48" s="1">
        <v>0.1534408301488176</v>
      </c>
      <c r="R48" s="2">
        <v>0.45019697862704372</v>
      </c>
      <c r="S48" s="1">
        <v>1.3828394112791015E-2</v>
      </c>
      <c r="T48" s="2">
        <v>0.87800618030364019</v>
      </c>
      <c r="Y48" s="1">
        <v>2.2120669154351413E-2</v>
      </c>
      <c r="Z48" s="2">
        <v>0</v>
      </c>
      <c r="AC48" s="1">
        <v>7.9365138517265163E-2</v>
      </c>
      <c r="AD48" s="2">
        <v>0.6968574808414334</v>
      </c>
      <c r="AE48" s="1">
        <v>9.2019581230079361E-2</v>
      </c>
      <c r="AF48" s="2">
        <v>0.64801315672504112</v>
      </c>
      <c r="AG48" s="1">
        <v>0.20763281117531218</v>
      </c>
      <c r="AH48" s="2">
        <v>0.82605668128960497</v>
      </c>
      <c r="AI48" s="1">
        <v>0</v>
      </c>
      <c r="AJ48" s="2">
        <v>0</v>
      </c>
      <c r="AK48" s="1">
        <v>0.43020767327028603</v>
      </c>
      <c r="AL48" s="2">
        <v>0.46378577677790306</v>
      </c>
      <c r="AM48" s="1">
        <v>0.24583995824786695</v>
      </c>
      <c r="AN48" s="2">
        <v>0.52935927794364768</v>
      </c>
      <c r="AQ48" s="6">
        <f t="shared" si="0"/>
        <v>-13</v>
      </c>
      <c r="AR48" s="6">
        <f t="shared" si="1"/>
        <v>0.10262865979828328</v>
      </c>
      <c r="AS48" s="6">
        <f t="shared" si="2"/>
        <v>0.41961481736781386</v>
      </c>
      <c r="AT48" s="6"/>
      <c r="AU48" s="6">
        <f t="shared" si="3"/>
        <v>-13</v>
      </c>
      <c r="AV48" s="6">
        <f t="shared" si="4"/>
        <v>3</v>
      </c>
      <c r="AX48">
        <f t="shared" si="5"/>
        <v>-13</v>
      </c>
      <c r="AY48">
        <f t="shared" si="6"/>
        <v>0.12573242379110461</v>
      </c>
      <c r="AZ48">
        <f t="shared" si="7"/>
        <v>0.429609782161884</v>
      </c>
      <c r="BB48">
        <f t="shared" si="8"/>
        <v>-13</v>
      </c>
      <c r="BC48">
        <f t="shared" si="9"/>
        <v>5</v>
      </c>
      <c r="BE48">
        <f t="shared" si="10"/>
        <v>-13</v>
      </c>
      <c r="BF48">
        <f t="shared" si="11"/>
        <v>0.19048327755358024</v>
      </c>
      <c r="BG48">
        <f t="shared" si="12"/>
        <v>0.51910597147340798</v>
      </c>
      <c r="BI48">
        <f t="shared" si="13"/>
        <v>-13</v>
      </c>
      <c r="BJ48">
        <f t="shared" si="14"/>
        <v>5</v>
      </c>
    </row>
    <row r="49" spans="2:62" x14ac:dyDescent="0.75">
      <c r="B49">
        <v>-12</v>
      </c>
      <c r="C49" s="1">
        <v>0.2581579210924751</v>
      </c>
      <c r="D49" s="2">
        <v>0.19890794645904133</v>
      </c>
      <c r="E49" s="1">
        <v>0.26564264449235209</v>
      </c>
      <c r="F49" s="2">
        <v>2.2685856136372064E-2</v>
      </c>
      <c r="G49" s="1"/>
      <c r="H49" s="2"/>
      <c r="I49" s="1"/>
      <c r="J49" s="2"/>
      <c r="K49" s="1"/>
      <c r="L49" s="2"/>
      <c r="M49" s="1">
        <v>0</v>
      </c>
      <c r="N49" s="2">
        <v>0.14933014762351743</v>
      </c>
      <c r="O49" s="1">
        <v>0.15623776282617635</v>
      </c>
      <c r="P49" s="2">
        <v>0.66333197223356422</v>
      </c>
      <c r="Q49" s="1">
        <v>0.1633019542051139</v>
      </c>
      <c r="R49" s="2">
        <v>0.3353599900735183</v>
      </c>
      <c r="S49" s="1">
        <v>2.0084265664588506E-2</v>
      </c>
      <c r="T49" s="2">
        <v>1</v>
      </c>
      <c r="U49" s="1">
        <v>0.32560314079064723</v>
      </c>
      <c r="V49" s="2">
        <v>0.54918649487444837</v>
      </c>
      <c r="Y49" s="1">
        <v>3.2819357914289748E-2</v>
      </c>
      <c r="Z49" s="2">
        <v>2.0782914597939805E-2</v>
      </c>
      <c r="AC49" s="1">
        <v>0.13104545691691954</v>
      </c>
      <c r="AD49" s="2">
        <v>0.54929794784755526</v>
      </c>
      <c r="AE49" s="1">
        <v>1.8353590654690062E-2</v>
      </c>
      <c r="AF49" s="2">
        <v>0.73406525024446678</v>
      </c>
      <c r="AI49" s="1">
        <v>0.16366505303554174</v>
      </c>
      <c r="AJ49" s="2">
        <v>0.20165573258356712</v>
      </c>
      <c r="AK49" s="1">
        <v>0.39915830752860393</v>
      </c>
      <c r="AL49" s="2">
        <v>0.5403387076615439</v>
      </c>
      <c r="AM49" s="1">
        <v>0.13458994307630659</v>
      </c>
      <c r="AN49" s="2">
        <v>0.52685404440783723</v>
      </c>
      <c r="AQ49">
        <f t="shared" si="0"/>
        <v>-12</v>
      </c>
      <c r="AR49">
        <f t="shared" si="1"/>
        <v>0.16103735221546939</v>
      </c>
      <c r="AS49">
        <f t="shared" si="2"/>
        <v>0.39816381640219006</v>
      </c>
      <c r="AU49">
        <f t="shared" si="3"/>
        <v>-12</v>
      </c>
      <c r="AV49">
        <f t="shared" si="4"/>
        <v>4</v>
      </c>
      <c r="AX49">
        <f t="shared" si="5"/>
        <v>-12</v>
      </c>
      <c r="AY49">
        <f t="shared" si="6"/>
        <v>0.17002131606144832</v>
      </c>
      <c r="AZ49">
        <f t="shared" si="7"/>
        <v>0.42079090158994958</v>
      </c>
      <c r="BB49">
        <f t="shared" si="8"/>
        <v>-12</v>
      </c>
      <c r="BC49">
        <f t="shared" si="9"/>
        <v>5</v>
      </c>
      <c r="BE49">
        <f t="shared" si="10"/>
        <v>-12</v>
      </c>
      <c r="BF49">
        <f t="shared" si="11"/>
        <v>0.14360085225714642</v>
      </c>
      <c r="BG49">
        <f t="shared" si="12"/>
        <v>0.44879680779621589</v>
      </c>
      <c r="BI49">
        <f t="shared" si="13"/>
        <v>-12</v>
      </c>
      <c r="BJ49">
        <f t="shared" si="14"/>
        <v>4</v>
      </c>
    </row>
    <row r="50" spans="2:62" x14ac:dyDescent="0.75">
      <c r="B50">
        <v>-11</v>
      </c>
      <c r="C50" s="1">
        <v>0.22922005620261202</v>
      </c>
      <c r="D50" s="2">
        <v>0.28158297205404692</v>
      </c>
      <c r="E50" s="1">
        <v>0.26584154604250099</v>
      </c>
      <c r="F50" s="2">
        <v>0.7363361122670069</v>
      </c>
      <c r="G50" s="1"/>
      <c r="H50" s="2"/>
      <c r="I50" s="1"/>
      <c r="J50" s="2"/>
      <c r="K50" s="1"/>
      <c r="L50" s="2"/>
      <c r="M50" s="1">
        <v>7.5365483415134604E-2</v>
      </c>
      <c r="N50" s="2">
        <v>0.22395255567881331</v>
      </c>
      <c r="O50" s="1">
        <v>0.22411544448651621</v>
      </c>
      <c r="P50" s="2">
        <v>0.76888525928950469</v>
      </c>
      <c r="Q50" s="1">
        <v>8.8094572342871047E-2</v>
      </c>
      <c r="R50" s="2">
        <v>0.29118714520581856</v>
      </c>
      <c r="S50" s="1">
        <v>1.5194864349360822E-2</v>
      </c>
      <c r="T50" s="2">
        <v>0.61762730081956296</v>
      </c>
      <c r="U50" s="1">
        <v>0.3692844050331921</v>
      </c>
      <c r="V50" s="2">
        <v>0.38385215837487086</v>
      </c>
      <c r="Y50" s="1">
        <v>0.10036493350648509</v>
      </c>
      <c r="Z50" s="2">
        <v>5.1121479005015624E-2</v>
      </c>
      <c r="AA50" s="1">
        <v>0.14064485225178391</v>
      </c>
      <c r="AB50" s="2">
        <v>0.89599243581350929</v>
      </c>
      <c r="AC50" s="1">
        <v>2.9402777053163239E-2</v>
      </c>
      <c r="AD50" s="2">
        <v>0.79211027104870768</v>
      </c>
      <c r="AE50" s="1">
        <v>0.17371479114879593</v>
      </c>
      <c r="AF50" s="2">
        <v>0.66285892079295849</v>
      </c>
      <c r="AI50" s="1">
        <v>0.16194590277304283</v>
      </c>
      <c r="AJ50" s="2">
        <v>0.38382536707278775</v>
      </c>
      <c r="AK50" s="1">
        <v>0.2812137588025006</v>
      </c>
      <c r="AL50" s="2">
        <v>0.26162354705661744</v>
      </c>
      <c r="AM50" s="1">
        <v>0.1158621694117072</v>
      </c>
      <c r="AN50" s="2">
        <v>0.41555990253611919</v>
      </c>
      <c r="AQ50">
        <f t="shared" si="0"/>
        <v>-11</v>
      </c>
      <c r="AR50">
        <f t="shared" si="1"/>
        <v>0.18767143723288476</v>
      </c>
      <c r="AS50">
        <f t="shared" si="2"/>
        <v>0.44723426261661409</v>
      </c>
      <c r="AU50">
        <f t="shared" si="3"/>
        <v>-11</v>
      </c>
      <c r="AV50">
        <f t="shared" si="4"/>
        <v>4</v>
      </c>
      <c r="AX50">
        <f t="shared" si="5"/>
        <v>-11</v>
      </c>
      <c r="AY50">
        <f t="shared" si="6"/>
        <v>0.15211470313035691</v>
      </c>
      <c r="AZ50">
        <f t="shared" si="7"/>
        <v>0.55439823932665666</v>
      </c>
      <c r="BB50">
        <f t="shared" si="8"/>
        <v>-11</v>
      </c>
      <c r="BC50">
        <f t="shared" si="9"/>
        <v>6</v>
      </c>
      <c r="BE50">
        <f t="shared" si="10"/>
        <v>-11</v>
      </c>
      <c r="BF50">
        <f t="shared" si="11"/>
        <v>0.15172289727649657</v>
      </c>
      <c r="BG50">
        <f t="shared" si="12"/>
        <v>0.41279723514723576</v>
      </c>
      <c r="BI50">
        <f t="shared" si="13"/>
        <v>-11</v>
      </c>
      <c r="BJ50">
        <f t="shared" si="14"/>
        <v>4</v>
      </c>
    </row>
    <row r="51" spans="2:62" x14ac:dyDescent="0.75">
      <c r="B51">
        <v>-10</v>
      </c>
      <c r="C51" s="1">
        <v>0.3522030363549602</v>
      </c>
      <c r="D51" s="2">
        <v>0.28902764260525515</v>
      </c>
      <c r="E51" s="1">
        <v>0.31468150087260033</v>
      </c>
      <c r="F51" s="2">
        <v>0.42029817336528352</v>
      </c>
      <c r="G51" s="1"/>
      <c r="H51" s="2"/>
      <c r="I51" s="1"/>
      <c r="J51" s="2"/>
      <c r="K51" s="1"/>
      <c r="L51" s="2"/>
      <c r="M51" s="1">
        <v>0.25530561593668338</v>
      </c>
      <c r="N51" s="2">
        <v>0.39482891031657852</v>
      </c>
      <c r="O51" s="1">
        <v>0.27896387343566448</v>
      </c>
      <c r="P51" s="2">
        <v>0.59998979175173561</v>
      </c>
      <c r="Q51" s="1">
        <v>0</v>
      </c>
      <c r="R51" s="2">
        <v>0.18478766634612473</v>
      </c>
      <c r="S51" s="1">
        <v>0</v>
      </c>
      <c r="T51" s="2">
        <v>0.47321868422231123</v>
      </c>
      <c r="U51" s="1">
        <v>0.32431511938967644</v>
      </c>
      <c r="V51" s="2">
        <v>0.62630489984012061</v>
      </c>
      <c r="Y51" s="1">
        <v>0.17674891369267759</v>
      </c>
      <c r="Z51" s="2">
        <v>0.18934158329383102</v>
      </c>
      <c r="AA51" s="1">
        <v>2.0638309679793763E-2</v>
      </c>
      <c r="AB51" s="2">
        <v>0.70012364535602301</v>
      </c>
      <c r="AC51" s="1">
        <v>0.26029469855631998</v>
      </c>
      <c r="AD51" s="2">
        <v>0.7901558401481259</v>
      </c>
      <c r="AE51" s="1">
        <v>6.8336052948622078E-2</v>
      </c>
      <c r="AF51" s="2">
        <v>0.79167037069961566</v>
      </c>
      <c r="AG51" s="1">
        <v>0.21493041516127762</v>
      </c>
      <c r="AH51" s="2">
        <v>0.64438409581505385</v>
      </c>
      <c r="AI51" s="1">
        <v>0.22449764773490979</v>
      </c>
      <c r="AJ51" s="2">
        <v>0.23840206185566856</v>
      </c>
      <c r="AK51" s="1">
        <v>0.41291950120156345</v>
      </c>
      <c r="AL51" s="2">
        <v>0.63138982627171725</v>
      </c>
      <c r="AM51" s="1">
        <v>0.14973722858079153</v>
      </c>
      <c r="AN51" s="2">
        <v>0.24736607296063584</v>
      </c>
      <c r="AQ51">
        <f t="shared" si="0"/>
        <v>-10</v>
      </c>
      <c r="AR51">
        <f t="shared" si="1"/>
        <v>0.2039363834887386</v>
      </c>
      <c r="AS51">
        <f t="shared" si="2"/>
        <v>0.42729083518038657</v>
      </c>
      <c r="AU51">
        <f t="shared" si="3"/>
        <v>-10</v>
      </c>
      <c r="AV51">
        <f t="shared" si="4"/>
        <v>4</v>
      </c>
      <c r="AX51">
        <f t="shared" si="5"/>
        <v>-10</v>
      </c>
      <c r="AY51">
        <f t="shared" si="6"/>
        <v>0.2421032744241558</v>
      </c>
      <c r="AZ51">
        <f t="shared" si="7"/>
        <v>0.55914834594997476</v>
      </c>
      <c r="BB51">
        <f t="shared" si="8"/>
        <v>-10</v>
      </c>
      <c r="BC51">
        <f t="shared" si="9"/>
        <v>6</v>
      </c>
      <c r="BE51">
        <f t="shared" si="10"/>
        <v>-10</v>
      </c>
      <c r="BF51">
        <f t="shared" si="11"/>
        <v>0.1570413466091303</v>
      </c>
      <c r="BG51">
        <f t="shared" si="12"/>
        <v>0.43144716968533697</v>
      </c>
      <c r="BI51">
        <f t="shared" si="13"/>
        <v>-10</v>
      </c>
      <c r="BJ51">
        <f t="shared" si="14"/>
        <v>5</v>
      </c>
    </row>
    <row r="52" spans="2:62" x14ac:dyDescent="0.75">
      <c r="B52">
        <v>-9</v>
      </c>
      <c r="C52" s="1">
        <v>0.27951668110025152</v>
      </c>
      <c r="D52" s="2">
        <v>0</v>
      </c>
      <c r="E52" s="1">
        <v>0.36826301201108713</v>
      </c>
      <c r="F52" s="2">
        <v>0.26320471796932149</v>
      </c>
      <c r="G52" s="1"/>
      <c r="H52" s="2"/>
      <c r="I52" s="1"/>
      <c r="J52" s="2"/>
      <c r="K52" s="1"/>
      <c r="L52" s="2"/>
      <c r="M52" s="1">
        <v>0.11541374460258286</v>
      </c>
      <c r="N52" s="2">
        <v>0.40536735216315306</v>
      </c>
      <c r="O52" s="1">
        <v>0.28695747855157183</v>
      </c>
      <c r="P52" s="2">
        <v>0.6693548387096796</v>
      </c>
      <c r="Q52" s="1">
        <v>0.11812533010221504</v>
      </c>
      <c r="R52" s="2">
        <v>0.23507150169060409</v>
      </c>
      <c r="S52" s="1">
        <v>6.3576451162923042E-2</v>
      </c>
      <c r="T52" s="2">
        <v>0.52731873348560232</v>
      </c>
      <c r="U52" s="1">
        <v>0.36080699494699359</v>
      </c>
      <c r="V52" s="2">
        <v>0.44568795260039501</v>
      </c>
      <c r="Y52" s="1">
        <v>0.20574085337453885</v>
      </c>
      <c r="Z52" s="2">
        <v>0.19133754147850665</v>
      </c>
      <c r="AA52" s="1">
        <v>3.1018801132098959E-2</v>
      </c>
      <c r="AB52" s="2">
        <v>0.55320386937231669</v>
      </c>
      <c r="AC52" s="1">
        <v>0.1914161778625782</v>
      </c>
      <c r="AD52" s="2">
        <v>0.94311577431466365</v>
      </c>
      <c r="AE52" s="1">
        <v>0.18145425708752061</v>
      </c>
      <c r="AF52" s="2">
        <v>0.72575340030224667</v>
      </c>
      <c r="AG52" s="1">
        <v>0.33555935254144476</v>
      </c>
      <c r="AH52" s="2">
        <v>0.76401364807464667</v>
      </c>
      <c r="AI52" s="1">
        <v>0.22811127236599874</v>
      </c>
      <c r="AJ52" s="2">
        <v>0.59184629803186517</v>
      </c>
      <c r="AK52" s="1">
        <v>0.35331954424265594</v>
      </c>
      <c r="AL52" s="2">
        <v>0.69847519060117391</v>
      </c>
      <c r="AQ52">
        <f t="shared" si="0"/>
        <v>-9</v>
      </c>
      <c r="AR52">
        <f t="shared" si="1"/>
        <v>0.24959682787388565</v>
      </c>
      <c r="AS52">
        <f t="shared" si="2"/>
        <v>0.35688723638345632</v>
      </c>
      <c r="AU52">
        <f t="shared" si="3"/>
        <v>-9</v>
      </c>
      <c r="AV52">
        <f t="shared" si="4"/>
        <v>4</v>
      </c>
      <c r="AX52">
        <f t="shared" si="5"/>
        <v>-9</v>
      </c>
      <c r="AY52">
        <f t="shared" si="6"/>
        <v>0.20103950312624774</v>
      </c>
      <c r="AZ52">
        <f t="shared" si="7"/>
        <v>0.64356055386547528</v>
      </c>
      <c r="BB52">
        <f t="shared" si="8"/>
        <v>-9</v>
      </c>
      <c r="BC52">
        <f t="shared" si="9"/>
        <v>6</v>
      </c>
      <c r="BE52">
        <f t="shared" si="10"/>
        <v>-9</v>
      </c>
      <c r="BF52">
        <f t="shared" si="11"/>
        <v>0.22866390520785798</v>
      </c>
      <c r="BG52">
        <f t="shared" si="12"/>
        <v>0.43120963751687436</v>
      </c>
      <c r="BI52">
        <f t="shared" si="13"/>
        <v>-9</v>
      </c>
      <c r="BJ52">
        <f t="shared" si="14"/>
        <v>4</v>
      </c>
    </row>
    <row r="53" spans="2:62" x14ac:dyDescent="0.75">
      <c r="B53">
        <v>-8</v>
      </c>
      <c r="C53" s="1">
        <v>0.29133749256228536</v>
      </c>
      <c r="D53" s="2">
        <v>0.31725166525525533</v>
      </c>
      <c r="E53" s="1">
        <v>0.34041037881121028</v>
      </c>
      <c r="F53" s="2">
        <v>0.36018998148971898</v>
      </c>
      <c r="G53" s="1"/>
      <c r="H53" s="2"/>
      <c r="I53" s="1"/>
      <c r="J53" s="2"/>
      <c r="K53" s="1"/>
      <c r="L53" s="2"/>
      <c r="M53" s="1">
        <v>0.1945168471543274</v>
      </c>
      <c r="N53" s="2">
        <v>0.65009813123986582</v>
      </c>
      <c r="O53" s="1">
        <v>0.28123897643019186</v>
      </c>
      <c r="P53" s="2">
        <v>0.85667619436504716</v>
      </c>
      <c r="Q53" s="1">
        <v>0.17090440239848356</v>
      </c>
      <c r="R53" s="2">
        <v>0.39203399820082357</v>
      </c>
      <c r="S53" s="1">
        <v>0.10053520084265685</v>
      </c>
      <c r="T53" s="2">
        <v>0.55349545434188618</v>
      </c>
      <c r="U53" s="1">
        <v>0.42426062617655835</v>
      </c>
      <c r="V53" s="2">
        <v>0.42020126022759463</v>
      </c>
      <c r="Y53" s="1">
        <v>0.29715231316335966</v>
      </c>
      <c r="Z53" s="2">
        <v>0.27499313889374088</v>
      </c>
      <c r="AA53" s="1">
        <v>0.18568345050573523</v>
      </c>
      <c r="AB53" s="2">
        <v>1</v>
      </c>
      <c r="AC53" s="1">
        <v>0.23367195593682671</v>
      </c>
      <c r="AD53" s="2">
        <v>0.88263128118088852</v>
      </c>
      <c r="AE53" s="1">
        <v>0.31627346621322816</v>
      </c>
      <c r="AF53" s="2">
        <v>0.63503422526446807</v>
      </c>
      <c r="AG53" s="1">
        <v>0.32228801732121215</v>
      </c>
      <c r="AH53" s="2">
        <v>0.6744655664647311</v>
      </c>
      <c r="AI53" s="1">
        <v>0.2466712770413084</v>
      </c>
      <c r="AJ53" s="2">
        <v>0.39245548266166641</v>
      </c>
      <c r="AK53" s="1">
        <v>0.33183486567592402</v>
      </c>
      <c r="AL53" s="2">
        <v>0.51256092988376589</v>
      </c>
      <c r="AM53" s="1">
        <v>0.19281232173416968</v>
      </c>
      <c r="AN53" s="2">
        <v>0.18157795394488468</v>
      </c>
      <c r="AQ53">
        <f t="shared" si="0"/>
        <v>-8</v>
      </c>
      <c r="AR53">
        <f t="shared" si="1"/>
        <v>0.29058962974844627</v>
      </c>
      <c r="AS53">
        <f t="shared" si="2"/>
        <v>0.40221995873823513</v>
      </c>
      <c r="AU53">
        <f t="shared" si="3"/>
        <v>-8</v>
      </c>
      <c r="AV53">
        <f t="shared" si="4"/>
        <v>4</v>
      </c>
      <c r="AX53">
        <f t="shared" si="5"/>
        <v>-8</v>
      </c>
      <c r="AY53">
        <f t="shared" si="6"/>
        <v>0.24560289545738559</v>
      </c>
      <c r="AZ53">
        <f t="shared" si="7"/>
        <v>0.71573700322187228</v>
      </c>
      <c r="BB53">
        <f t="shared" si="8"/>
        <v>-8</v>
      </c>
      <c r="BC53">
        <f t="shared" si="9"/>
        <v>6</v>
      </c>
      <c r="BE53">
        <f t="shared" si="10"/>
        <v>-8</v>
      </c>
      <c r="BF53">
        <f t="shared" si="11"/>
        <v>0.25872314004587582</v>
      </c>
      <c r="BG53">
        <f t="shared" si="12"/>
        <v>0.4400726818260326</v>
      </c>
      <c r="BI53">
        <f t="shared" si="13"/>
        <v>-8</v>
      </c>
      <c r="BJ53">
        <f t="shared" si="14"/>
        <v>5</v>
      </c>
    </row>
    <row r="54" spans="2:62" x14ac:dyDescent="0.75">
      <c r="B54">
        <v>-7</v>
      </c>
      <c r="C54" s="1">
        <v>0.43823603918865583</v>
      </c>
      <c r="D54" s="2">
        <v>0.51986298772703732</v>
      </c>
      <c r="E54" s="1">
        <v>0.27888884611436221</v>
      </c>
      <c r="F54" s="2">
        <v>0.19157423483663458</v>
      </c>
      <c r="G54" s="1">
        <v>0.10965363135036039</v>
      </c>
      <c r="H54" s="2">
        <v>7.0932831431595705E-2</v>
      </c>
      <c r="I54" s="1">
        <v>0</v>
      </c>
      <c r="J54" s="2">
        <v>2.5001077632655879E-2</v>
      </c>
      <c r="K54" s="1"/>
      <c r="L54" s="2"/>
      <c r="M54" s="1">
        <v>0.1908546361231053</v>
      </c>
      <c r="N54" s="2">
        <v>0.68039081832920945</v>
      </c>
      <c r="O54" s="1">
        <v>0.23050385602449208</v>
      </c>
      <c r="P54" s="2">
        <v>0.60034708044099394</v>
      </c>
      <c r="Q54" s="1">
        <v>0.19725665641408016</v>
      </c>
      <c r="R54" s="2">
        <v>0.31035766355430178</v>
      </c>
      <c r="S54" s="1">
        <v>0.15443248782987451</v>
      </c>
      <c r="T54" s="2">
        <v>0.52868467015988185</v>
      </c>
      <c r="U54" s="1">
        <v>0.33387000891707169</v>
      </c>
      <c r="V54" s="2">
        <v>0.51293143985704903</v>
      </c>
      <c r="Y54" s="1">
        <v>0.30458249086296374</v>
      </c>
      <c r="Z54" s="2">
        <v>0.64422045358149693</v>
      </c>
      <c r="AA54" s="1">
        <v>0.18580612373055119</v>
      </c>
      <c r="AB54" s="2">
        <v>0.81671394283220344</v>
      </c>
      <c r="AC54" s="1">
        <v>0.2730396285337367</v>
      </c>
      <c r="AD54" s="2">
        <v>0.62068610811088787</v>
      </c>
      <c r="AE54" s="1">
        <v>0.28433196590059934</v>
      </c>
      <c r="AF54" s="2">
        <v>0.83656325006667265</v>
      </c>
      <c r="AG54" s="1">
        <v>0.329637793632368</v>
      </c>
      <c r="AH54" s="2">
        <v>0.64034537984819973</v>
      </c>
      <c r="AI54" s="1">
        <v>0.22989373411125275</v>
      </c>
      <c r="AJ54" s="2">
        <v>0.3647688222430493</v>
      </c>
      <c r="AK54" s="1">
        <v>0.2621680754653814</v>
      </c>
      <c r="AL54" s="2">
        <v>0.39623172103487164</v>
      </c>
      <c r="AM54" s="1">
        <v>0.31361435108203545</v>
      </c>
      <c r="AN54" s="2">
        <v>0.48625553382065395</v>
      </c>
      <c r="AQ54">
        <f t="shared" si="0"/>
        <v>-7</v>
      </c>
      <c r="AR54">
        <f t="shared" si="1"/>
        <v>0.26794345843106804</v>
      </c>
      <c r="AS54">
        <f t="shared" si="2"/>
        <v>0.46935269960876558</v>
      </c>
      <c r="AU54">
        <f t="shared" si="3"/>
        <v>-7</v>
      </c>
      <c r="AV54">
        <f t="shared" si="4"/>
        <v>4</v>
      </c>
      <c r="AX54">
        <f t="shared" si="5"/>
        <v>-7</v>
      </c>
      <c r="AY54">
        <f t="shared" si="6"/>
        <v>0.19603800771264562</v>
      </c>
      <c r="AZ54">
        <f t="shared" si="7"/>
        <v>0.50059136723198161</v>
      </c>
      <c r="BB54">
        <f t="shared" si="8"/>
        <v>-7</v>
      </c>
      <c r="BC54">
        <f t="shared" si="9"/>
        <v>7</v>
      </c>
      <c r="BE54">
        <f t="shared" si="10"/>
        <v>-7</v>
      </c>
      <c r="BF54">
        <f t="shared" si="11"/>
        <v>0.27878840626134987</v>
      </c>
      <c r="BG54">
        <f t="shared" si="12"/>
        <v>0.47738627440807685</v>
      </c>
      <c r="BI54">
        <f t="shared" si="13"/>
        <v>-7</v>
      </c>
      <c r="BJ54">
        <f t="shared" si="14"/>
        <v>6</v>
      </c>
    </row>
    <row r="55" spans="2:62" x14ac:dyDescent="0.75">
      <c r="B55">
        <v>-6</v>
      </c>
      <c r="C55" s="1">
        <v>0.45944751771796194</v>
      </c>
      <c r="D55" s="2">
        <v>0.3425938799499465</v>
      </c>
      <c r="E55" s="1">
        <v>0.37781991068678755</v>
      </c>
      <c r="F55" s="2">
        <v>0.33942689873871645</v>
      </c>
      <c r="G55" s="1">
        <v>0.12184550324052522</v>
      </c>
      <c r="H55" s="2">
        <v>0.25349958828373009</v>
      </c>
      <c r="I55" s="1">
        <v>0.14697019404853023</v>
      </c>
      <c r="J55" s="2">
        <v>0.29777145566619301</v>
      </c>
      <c r="K55" s="1">
        <v>6.3763201711209111E-2</v>
      </c>
      <c r="L55" s="2">
        <v>0.58085634123531016</v>
      </c>
      <c r="M55" s="1">
        <v>0.25447940539069569</v>
      </c>
      <c r="N55" s="2">
        <v>0.28952982336376842</v>
      </c>
      <c r="O55" s="1">
        <v>0.30402560542658968</v>
      </c>
      <c r="P55" s="2">
        <v>0.91864026133115584</v>
      </c>
      <c r="Q55" s="1">
        <v>0.27195451579830365</v>
      </c>
      <c r="R55" s="2">
        <v>0.47215932003598282</v>
      </c>
      <c r="S55" s="1">
        <v>0.17583340450365784</v>
      </c>
      <c r="T55" s="2">
        <v>0.5157642527654609</v>
      </c>
      <c r="U55" s="1">
        <v>0.29954547706331158</v>
      </c>
      <c r="V55" s="2">
        <v>0.39429135709583296</v>
      </c>
      <c r="Y55" s="1">
        <v>0.32907029627559581</v>
      </c>
      <c r="Z55" s="2">
        <v>0.73643372171353005</v>
      </c>
      <c r="AA55" s="1">
        <v>0.17260998968960778</v>
      </c>
      <c r="AB55" s="2">
        <v>0.49029020292384712</v>
      </c>
      <c r="AC55" s="1">
        <v>0.19311550185956716</v>
      </c>
      <c r="AD55" s="2">
        <v>0.75492465154554389</v>
      </c>
      <c r="AE55" s="1">
        <v>0.2325881079102679</v>
      </c>
      <c r="AF55" s="2">
        <v>0.73988799004355876</v>
      </c>
      <c r="AG55" s="1">
        <v>0.49422191498519613</v>
      </c>
      <c r="AH55" s="2">
        <v>0.80913585404915855</v>
      </c>
      <c r="AI55" s="1">
        <v>0.23476384816932425</v>
      </c>
      <c r="AJ55" s="2">
        <v>0.52842861605748126</v>
      </c>
      <c r="AK55" s="1">
        <v>0.27523582931815715</v>
      </c>
      <c r="AL55" s="2">
        <v>0.38901387326584119</v>
      </c>
      <c r="AM55" s="1">
        <v>0.29443749924142198</v>
      </c>
      <c r="AN55" s="2">
        <v>0.39448848622121557</v>
      </c>
      <c r="AQ55">
        <f t="shared" si="0"/>
        <v>-6</v>
      </c>
      <c r="AR55">
        <f t="shared" si="1"/>
        <v>0.24920645804811237</v>
      </c>
      <c r="AS55">
        <f t="shared" si="2"/>
        <v>0.51335451430977019</v>
      </c>
      <c r="AU55">
        <f t="shared" si="3"/>
        <v>-6</v>
      </c>
      <c r="AV55">
        <f t="shared" si="4"/>
        <v>5</v>
      </c>
      <c r="AX55">
        <f t="shared" si="5"/>
        <v>-6</v>
      </c>
      <c r="AY55">
        <f t="shared" si="6"/>
        <v>0.22588576770035312</v>
      </c>
      <c r="AZ55">
        <f t="shared" si="7"/>
        <v>0.52408555487911868</v>
      </c>
      <c r="BB55">
        <f t="shared" si="8"/>
        <v>-6</v>
      </c>
      <c r="BC55">
        <f t="shared" si="9"/>
        <v>7</v>
      </c>
      <c r="BE55">
        <f t="shared" si="10"/>
        <v>-6</v>
      </c>
      <c r="BF55">
        <f t="shared" si="11"/>
        <v>0.31241584314894616</v>
      </c>
      <c r="BG55">
        <f t="shared" si="12"/>
        <v>0.50196085309726535</v>
      </c>
      <c r="BI55">
        <f t="shared" si="13"/>
        <v>-6</v>
      </c>
      <c r="BJ55">
        <f t="shared" si="14"/>
        <v>6</v>
      </c>
    </row>
    <row r="56" spans="2:62" x14ac:dyDescent="0.75">
      <c r="B56">
        <v>-5</v>
      </c>
      <c r="C56" s="1">
        <v>0.46649051801841607</v>
      </c>
      <c r="D56" s="2">
        <v>0.38111910208931121</v>
      </c>
      <c r="E56" s="1">
        <v>0.38900651883790166</v>
      </c>
      <c r="F56" s="2">
        <v>0.19130160278945482</v>
      </c>
      <c r="G56" s="1">
        <v>6.2145453161013033E-2</v>
      </c>
      <c r="H56" s="2">
        <v>0.26938007293259553</v>
      </c>
      <c r="I56" s="1">
        <v>0.24691673045845033</v>
      </c>
      <c r="J56" s="2">
        <v>0.52118625802836338</v>
      </c>
      <c r="K56" s="1">
        <v>0.10857913734641043</v>
      </c>
      <c r="L56" s="2">
        <v>0.69153824258935281</v>
      </c>
      <c r="O56" s="1">
        <v>0.27141363832011295</v>
      </c>
      <c r="P56" s="2">
        <v>1</v>
      </c>
      <c r="Q56" s="1">
        <v>0.36939447603069542</v>
      </c>
      <c r="R56" s="2">
        <v>0.61354964792009092</v>
      </c>
      <c r="S56" s="1">
        <v>0.22055683662140235</v>
      </c>
      <c r="T56" s="2">
        <v>0.43615925478077838</v>
      </c>
      <c r="U56" s="1">
        <v>0.22569478846725463</v>
      </c>
      <c r="V56" s="2">
        <v>0.22180946111163266</v>
      </c>
      <c r="Y56" s="1">
        <v>0.5645400796716693</v>
      </c>
      <c r="Z56" s="2">
        <v>0.55270577081410088</v>
      </c>
      <c r="AA56" s="1">
        <v>0.30822231893285984</v>
      </c>
      <c r="AB56" s="2">
        <v>0.83395156011346194</v>
      </c>
      <c r="AC56" s="1">
        <v>0.25069128202070479</v>
      </c>
      <c r="AD56" s="2">
        <v>0.73311731728642859</v>
      </c>
      <c r="AE56" s="1">
        <v>0.24924892867491191</v>
      </c>
      <c r="AF56" s="2">
        <v>0.86145435149791116</v>
      </c>
      <c r="AG56" s="1">
        <v>0.53545761650732393</v>
      </c>
      <c r="AH56" s="2">
        <v>0.78817631084186202</v>
      </c>
      <c r="AI56" s="1">
        <v>0.30025227190820764</v>
      </c>
      <c r="AJ56" s="2">
        <v>0.40010934083098948</v>
      </c>
      <c r="AK56" s="1">
        <v>0.25210124221374658</v>
      </c>
      <c r="AL56" s="2">
        <v>0.35661167354080753</v>
      </c>
      <c r="AM56" s="1">
        <v>0.27016300324064518</v>
      </c>
      <c r="AN56" s="2">
        <v>0</v>
      </c>
      <c r="AQ56">
        <f t="shared" si="0"/>
        <v>-5</v>
      </c>
      <c r="AR56">
        <f t="shared" si="1"/>
        <v>0.30167547218892771</v>
      </c>
      <c r="AS56">
        <f t="shared" si="2"/>
        <v>0.41870286641706389</v>
      </c>
      <c r="AU56">
        <f t="shared" si="3"/>
        <v>-5</v>
      </c>
      <c r="AV56">
        <f t="shared" si="4"/>
        <v>5</v>
      </c>
      <c r="AX56">
        <f t="shared" si="5"/>
        <v>-5</v>
      </c>
      <c r="AY56">
        <f t="shared" si="6"/>
        <v>0.27159958064234702</v>
      </c>
      <c r="AZ56">
        <f t="shared" si="7"/>
        <v>0.64082935830000853</v>
      </c>
      <c r="BB56">
        <f t="shared" si="8"/>
        <v>-5</v>
      </c>
      <c r="BC56">
        <f t="shared" si="9"/>
        <v>6</v>
      </c>
      <c r="BE56">
        <f t="shared" si="10"/>
        <v>-5</v>
      </c>
      <c r="BF56">
        <f t="shared" si="11"/>
        <v>0.32548333260550094</v>
      </c>
      <c r="BG56">
        <f t="shared" si="12"/>
        <v>0.48561324754696183</v>
      </c>
      <c r="BI56">
        <f t="shared" si="13"/>
        <v>-5</v>
      </c>
      <c r="BJ56">
        <f t="shared" si="14"/>
        <v>6</v>
      </c>
    </row>
    <row r="57" spans="2:62" x14ac:dyDescent="0.75">
      <c r="B57">
        <v>-4</v>
      </c>
      <c r="C57" s="1">
        <v>0.39531232510324438</v>
      </c>
      <c r="D57" s="2">
        <v>0.29197264810344215</v>
      </c>
      <c r="E57" s="1">
        <v>0.35033941587106049</v>
      </c>
      <c r="F57" s="2">
        <v>0.45634299981346116</v>
      </c>
      <c r="G57" s="1">
        <v>0</v>
      </c>
      <c r="H57" s="2">
        <v>0</v>
      </c>
      <c r="I57" s="1">
        <v>0.35764711600383975</v>
      </c>
      <c r="J57" s="2">
        <v>0.63976895555842828</v>
      </c>
      <c r="K57" s="1">
        <v>0.27180029411407253</v>
      </c>
      <c r="L57" s="2">
        <v>0.91847273614442948</v>
      </c>
      <c r="Q57" s="1">
        <v>0.43268710970267499</v>
      </c>
      <c r="R57" s="2">
        <v>0.23473027887210288</v>
      </c>
      <c r="S57" s="1">
        <v>0.19528425427733623</v>
      </c>
      <c r="T57" s="2">
        <v>3.092391060952188E-2</v>
      </c>
      <c r="U57" s="1">
        <v>0.38341548598038278</v>
      </c>
      <c r="V57" s="2">
        <v>0.52130160820088411</v>
      </c>
      <c r="W57" s="1">
        <v>0</v>
      </c>
      <c r="X57" s="2">
        <v>1.6786844130304637E-2</v>
      </c>
      <c r="Y57" s="1">
        <v>0.15419536545405749</v>
      </c>
      <c r="Z57" s="2">
        <v>0.5328459868765747</v>
      </c>
      <c r="AA57" s="1">
        <v>0.38769996465842821</v>
      </c>
      <c r="AB57" s="2">
        <v>0.55560404393046747</v>
      </c>
      <c r="AC57" s="1">
        <v>0.40148020063948198</v>
      </c>
      <c r="AD57" s="2">
        <v>0.73574036928457642</v>
      </c>
      <c r="AE57" s="1">
        <v>0.26708401323715553</v>
      </c>
      <c r="AF57" s="2">
        <v>0.71566361454351357</v>
      </c>
      <c r="AG57" s="1">
        <v>0.51240397031394702</v>
      </c>
      <c r="AH57" s="2">
        <v>0.50476986282292324</v>
      </c>
      <c r="AI57" s="1">
        <v>0.29050230356394929</v>
      </c>
      <c r="AJ57" s="2">
        <v>0.49074507966260345</v>
      </c>
      <c r="AK57" s="1">
        <v>0.35270979543525266</v>
      </c>
      <c r="AL57" s="2">
        <v>0.40213723284589414</v>
      </c>
      <c r="AM57" s="1">
        <v>0.29759318372152282</v>
      </c>
      <c r="AN57" s="2">
        <v>0.13960671265314467</v>
      </c>
      <c r="AQ57">
        <f t="shared" si="0"/>
        <v>-4</v>
      </c>
      <c r="AR57">
        <f t="shared" si="1"/>
        <v>0.22583913594948493</v>
      </c>
      <c r="AS57">
        <f t="shared" si="2"/>
        <v>0.41277901429586267</v>
      </c>
      <c r="AU57">
        <f t="shared" si="3"/>
        <v>-4</v>
      </c>
      <c r="AV57">
        <f t="shared" si="4"/>
        <v>6</v>
      </c>
      <c r="AX57">
        <f t="shared" si="5"/>
        <v>-4</v>
      </c>
      <c r="AY57">
        <f t="shared" si="6"/>
        <v>0.35800787606019041</v>
      </c>
      <c r="AZ57">
        <f t="shared" si="7"/>
        <v>0.564799136256394</v>
      </c>
      <c r="BB57">
        <f t="shared" si="8"/>
        <v>-4</v>
      </c>
      <c r="BC57">
        <f t="shared" si="9"/>
        <v>5</v>
      </c>
      <c r="BE57">
        <f t="shared" si="10"/>
        <v>-4</v>
      </c>
      <c r="BF57">
        <f t="shared" si="11"/>
        <v>0.31751343367975743</v>
      </c>
      <c r="BG57">
        <f t="shared" si="12"/>
        <v>0.31445718616585444</v>
      </c>
      <c r="BI57">
        <f t="shared" si="13"/>
        <v>-4</v>
      </c>
      <c r="BJ57">
        <f t="shared" si="14"/>
        <v>6</v>
      </c>
    </row>
    <row r="58" spans="2:62" x14ac:dyDescent="0.75">
      <c r="B58">
        <v>-3</v>
      </c>
      <c r="C58" s="1">
        <v>0.37908779743494569</v>
      </c>
      <c r="D58" s="2">
        <v>0.33732320487379452</v>
      </c>
      <c r="E58" s="1">
        <v>0.41505620572836427</v>
      </c>
      <c r="F58" s="2">
        <v>0.16069506822975499</v>
      </c>
      <c r="G58" s="1">
        <v>8.8734452654360849E-2</v>
      </c>
      <c r="H58" s="2">
        <v>0.10413480766968428</v>
      </c>
      <c r="I58" s="1">
        <v>0.4337264122285811</v>
      </c>
      <c r="J58" s="2">
        <v>1</v>
      </c>
      <c r="K58" s="1">
        <v>0.30615816531155432</v>
      </c>
      <c r="L58" s="2">
        <v>1</v>
      </c>
      <c r="M58" s="1">
        <v>0.36098187910441348</v>
      </c>
      <c r="N58" s="2">
        <v>0.27190886594419295</v>
      </c>
      <c r="Q58" s="1">
        <v>0.41957001273806166</v>
      </c>
      <c r="R58" s="2">
        <v>0.50727425008530513</v>
      </c>
      <c r="S58" s="1">
        <v>0.37054117914994167</v>
      </c>
      <c r="T58" s="2">
        <v>0.15950109722782005</v>
      </c>
      <c r="U58" s="1">
        <v>0.40893440998712072</v>
      </c>
      <c r="V58" s="2">
        <v>0.55045612715132164</v>
      </c>
      <c r="W58" s="1">
        <v>0.19425373836170409</v>
      </c>
      <c r="X58" s="2">
        <v>0.10505315358964801</v>
      </c>
      <c r="Y58" s="1">
        <v>0.36299376982887571</v>
      </c>
      <c r="Z58" s="2">
        <v>0.80529427908485274</v>
      </c>
      <c r="AA58" s="1">
        <v>0.42395866496481915</v>
      </c>
      <c r="AB58" s="2">
        <v>0.95119645065095704</v>
      </c>
      <c r="AC58" s="1">
        <v>0.37338918246118752</v>
      </c>
      <c r="AD58" s="2">
        <v>0.22079925937355399</v>
      </c>
      <c r="AE58" s="1">
        <v>0.32282341817516358</v>
      </c>
      <c r="AF58" s="2">
        <v>0.63801226775713438</v>
      </c>
      <c r="AG58" s="1">
        <v>0.55532875086410416</v>
      </c>
      <c r="AH58" s="2">
        <v>0.83211475523988621</v>
      </c>
      <c r="AI58" s="1">
        <v>0.30350063798494131</v>
      </c>
      <c r="AJ58" s="2">
        <v>0.56064511090284386</v>
      </c>
      <c r="AK58" s="1">
        <v>0.31690199782403361</v>
      </c>
      <c r="AL58" s="2">
        <v>0.29483814523184693</v>
      </c>
      <c r="AM58" s="1">
        <v>0.32336056122634727</v>
      </c>
      <c r="AN58" s="2">
        <v>0.39232643536154144</v>
      </c>
      <c r="AQ58">
        <f t="shared" si="0"/>
        <v>-3</v>
      </c>
      <c r="AR58">
        <f t="shared" si="1"/>
        <v>0.34298957806126013</v>
      </c>
      <c r="AS58">
        <f t="shared" si="2"/>
        <v>0.46349995421389956</v>
      </c>
      <c r="AU58">
        <f t="shared" si="3"/>
        <v>-3</v>
      </c>
      <c r="AV58">
        <f t="shared" si="4"/>
        <v>6</v>
      </c>
      <c r="AX58">
        <f t="shared" si="5"/>
        <v>-3</v>
      </c>
      <c r="AY58">
        <f t="shared" si="6"/>
        <v>0.36874312909466272</v>
      </c>
      <c r="AZ58">
        <f t="shared" si="7"/>
        <v>0.54989797201723245</v>
      </c>
      <c r="BB58">
        <f t="shared" si="8"/>
        <v>-3</v>
      </c>
      <c r="BC58">
        <f t="shared" si="9"/>
        <v>6</v>
      </c>
      <c r="BE58">
        <f t="shared" si="10"/>
        <v>-3</v>
      </c>
      <c r="BF58">
        <f t="shared" si="11"/>
        <v>0.34815083218216386</v>
      </c>
      <c r="BG58">
        <f t="shared" si="12"/>
        <v>0.46853095349789092</v>
      </c>
      <c r="BI58">
        <f t="shared" si="13"/>
        <v>-3</v>
      </c>
      <c r="BJ58">
        <f t="shared" si="14"/>
        <v>6</v>
      </c>
    </row>
    <row r="59" spans="2:62" x14ac:dyDescent="0.75">
      <c r="B59">
        <v>-2</v>
      </c>
      <c r="C59" s="1">
        <v>0.37774164472172633</v>
      </c>
      <c r="D59" s="2">
        <v>0.3313699963345425</v>
      </c>
      <c r="G59" s="1">
        <v>0.33680375567055271</v>
      </c>
      <c r="H59" s="2">
        <v>0.19430067050935121</v>
      </c>
      <c r="I59" s="1">
        <v>0.43491719218945563</v>
      </c>
      <c r="J59" s="2">
        <v>0.87279624121729293</v>
      </c>
      <c r="K59" s="1">
        <v>0.25746527144784354</v>
      </c>
      <c r="L59" s="2">
        <v>0.4108486154596841</v>
      </c>
      <c r="M59" s="1">
        <v>0.34846413361004819</v>
      </c>
      <c r="N59" s="2">
        <v>0.29349773871490836</v>
      </c>
      <c r="O59" s="1">
        <v>0.15593678903031438</v>
      </c>
      <c r="P59" s="2">
        <v>0.90149040424663374</v>
      </c>
      <c r="Q59" s="1">
        <v>0.45923509491409564</v>
      </c>
      <c r="R59" s="2">
        <v>0.66845550144244048</v>
      </c>
      <c r="S59" s="1">
        <v>0.31185412930224632</v>
      </c>
      <c r="T59" s="2">
        <v>0.16326302118321454</v>
      </c>
      <c r="U59" s="1">
        <v>0.36307960963043728</v>
      </c>
      <c r="V59" s="2">
        <v>0.42057744756888971</v>
      </c>
      <c r="W59" s="1">
        <v>2.18136409709811E-2</v>
      </c>
      <c r="X59" s="2">
        <v>0.24624504802348418</v>
      </c>
      <c r="AA59" s="1">
        <v>0.40128456391128969</v>
      </c>
      <c r="AB59" s="2">
        <v>0.82609644337769905</v>
      </c>
      <c r="AC59" s="1">
        <v>0.37239045695418516</v>
      </c>
      <c r="AD59" s="2">
        <v>0.30005657563133009</v>
      </c>
      <c r="AE59" s="1">
        <v>0.41616976499473846</v>
      </c>
      <c r="AF59" s="2">
        <v>0.78566983731887352</v>
      </c>
      <c r="AG59" s="1">
        <v>0.52951649297630055</v>
      </c>
      <c r="AH59" s="2">
        <v>0.5568553721885654</v>
      </c>
      <c r="AI59" s="1">
        <v>0.23298138642407026</v>
      </c>
      <c r="AJ59" s="2">
        <v>0.67268041237113385</v>
      </c>
      <c r="AK59" s="1">
        <v>0.35021102091079725</v>
      </c>
      <c r="AL59" s="2">
        <v>7.7584051993500894E-2</v>
      </c>
      <c r="AM59" s="1">
        <v>0.37373014042795955</v>
      </c>
      <c r="AN59" s="2">
        <v>0.19324616493359506</v>
      </c>
      <c r="AQ59">
        <f t="shared" si="0"/>
        <v>-2</v>
      </c>
      <c r="AR59">
        <f t="shared" si="1"/>
        <v>0.23855316283787709</v>
      </c>
      <c r="AS59">
        <f t="shared" si="2"/>
        <v>0.31023353305881812</v>
      </c>
      <c r="AU59">
        <f t="shared" si="3"/>
        <v>-2</v>
      </c>
      <c r="AV59">
        <f t="shared" si="4"/>
        <v>4</v>
      </c>
      <c r="AX59">
        <f t="shared" si="5"/>
        <v>-2</v>
      </c>
      <c r="AY59">
        <f t="shared" si="6"/>
        <v>0.32802650614716578</v>
      </c>
      <c r="AZ59">
        <f t="shared" si="7"/>
        <v>0.56345740965035707</v>
      </c>
      <c r="BB59">
        <f t="shared" si="8"/>
        <v>-2</v>
      </c>
      <c r="BC59">
        <f t="shared" si="9"/>
        <v>7</v>
      </c>
      <c r="BE59">
        <f t="shared" si="10"/>
        <v>-2</v>
      </c>
      <c r="BF59">
        <f t="shared" si="11"/>
        <v>0.41553281561756222</v>
      </c>
      <c r="BG59">
        <f t="shared" si="12"/>
        <v>0.45498292378789468</v>
      </c>
      <c r="BI59">
        <f t="shared" si="13"/>
        <v>-2</v>
      </c>
      <c r="BJ59">
        <f t="shared" si="14"/>
        <v>6</v>
      </c>
    </row>
    <row r="60" spans="2:62" x14ac:dyDescent="0.75">
      <c r="B60">
        <v>-1</v>
      </c>
      <c r="C60" s="1">
        <v>0.47275587211254644</v>
      </c>
      <c r="D60" s="2">
        <v>0.31512822781450295</v>
      </c>
      <c r="G60" s="1">
        <v>0.38390485478405773</v>
      </c>
      <c r="H60" s="2">
        <v>0.12148570756381533</v>
      </c>
      <c r="I60" s="1">
        <v>0.43953753994580735</v>
      </c>
      <c r="J60" s="2">
        <v>0.49105564895038534</v>
      </c>
      <c r="K60" s="1">
        <v>0.3966529332409669</v>
      </c>
      <c r="L60" s="2">
        <v>0.84255682511283458</v>
      </c>
      <c r="M60" s="1">
        <v>0.346198611835138</v>
      </c>
      <c r="N60" s="2">
        <v>0.47341923372301431</v>
      </c>
      <c r="O60" s="1">
        <v>0.4124538425939408</v>
      </c>
      <c r="P60" s="2">
        <v>0.66159657002858308</v>
      </c>
      <c r="Q60" s="1">
        <v>0.44389039053033835</v>
      </c>
      <c r="R60" s="2">
        <v>1</v>
      </c>
      <c r="S60" s="1">
        <v>0.3396461411449882</v>
      </c>
      <c r="T60" s="2">
        <v>6.6505441354291941E-2</v>
      </c>
      <c r="U60" s="1">
        <v>0.35585925889230235</v>
      </c>
      <c r="V60" s="2">
        <v>0.72387849148876104</v>
      </c>
      <c r="AA60" s="1">
        <v>0.42209520026403946</v>
      </c>
      <c r="AB60" s="2">
        <v>0.62229980362208348</v>
      </c>
      <c r="AE60" s="1">
        <v>0.3058042181995641</v>
      </c>
      <c r="AF60" s="2">
        <v>0.74859987554449092</v>
      </c>
      <c r="AG60" s="1">
        <v>0.43404113787841275</v>
      </c>
      <c r="AH60" s="2">
        <v>0.49467307290578783</v>
      </c>
      <c r="AI60" s="1">
        <v>0.36437219359677386</v>
      </c>
      <c r="AJ60" s="2">
        <v>0.48656669790690321</v>
      </c>
      <c r="AK60" s="1">
        <v>0.40006695281022409</v>
      </c>
      <c r="AL60" s="2">
        <v>0.28818272715910537</v>
      </c>
      <c r="AQ60">
        <f t="shared" si="0"/>
        <v>-1</v>
      </c>
      <c r="AR60">
        <f t="shared" si="1"/>
        <v>0.36405277775941913</v>
      </c>
      <c r="AS60">
        <f t="shared" si="2"/>
        <v>0.54431358598529578</v>
      </c>
      <c r="AU60">
        <f t="shared" si="3"/>
        <v>-1</v>
      </c>
      <c r="AV60">
        <f t="shared" si="4"/>
        <v>3</v>
      </c>
      <c r="AX60">
        <f t="shared" si="5"/>
        <v>-1</v>
      </c>
      <c r="AY60">
        <f t="shared" si="6"/>
        <v>0.39745405684098722</v>
      </c>
      <c r="AZ60">
        <f t="shared" si="7"/>
        <v>0.50385344689834577</v>
      </c>
      <c r="BB60">
        <f t="shared" si="8"/>
        <v>-1</v>
      </c>
      <c r="BC60">
        <f t="shared" si="9"/>
        <v>6</v>
      </c>
      <c r="BE60">
        <f t="shared" si="10"/>
        <v>-1</v>
      </c>
      <c r="BF60">
        <f t="shared" si="11"/>
        <v>0.40807929470098392</v>
      </c>
      <c r="BG60">
        <f t="shared" si="12"/>
        <v>0.53597737676571933</v>
      </c>
      <c r="BI60">
        <f t="shared" si="13"/>
        <v>-1</v>
      </c>
      <c r="BJ60">
        <f t="shared" si="14"/>
        <v>5</v>
      </c>
    </row>
    <row r="61" spans="2:62" x14ac:dyDescent="0.75">
      <c r="B61">
        <v>0</v>
      </c>
      <c r="C61" s="4">
        <v>0.42658018298250894</v>
      </c>
      <c r="D61" s="5">
        <v>0.49237205657444116</v>
      </c>
      <c r="E61" s="4">
        <v>0.46501578380043107</v>
      </c>
      <c r="F61" s="5">
        <v>9.6023876827709478E-2</v>
      </c>
      <c r="G61" s="4">
        <v>0.44442784889459008</v>
      </c>
      <c r="H61" s="5">
        <v>0.24426538054346525</v>
      </c>
      <c r="I61" s="4">
        <v>0.51866365326431674</v>
      </c>
      <c r="J61" s="5">
        <v>0.28578818052502231</v>
      </c>
      <c r="K61" s="4">
        <v>0.4435197676255756</v>
      </c>
      <c r="L61" s="5">
        <v>0.71280445655267666</v>
      </c>
      <c r="M61" s="4">
        <v>0.48398561344493735</v>
      </c>
      <c r="N61" s="5">
        <v>0.5638706374264022</v>
      </c>
      <c r="O61" s="4">
        <v>0.54826098635261822</v>
      </c>
      <c r="P61" s="5">
        <v>0.95207227439771513</v>
      </c>
      <c r="Q61" s="4">
        <v>0.48751980613291079</v>
      </c>
      <c r="R61" s="5">
        <v>0.65834289791233636</v>
      </c>
      <c r="S61" s="4">
        <v>0.49343809605147021</v>
      </c>
      <c r="T61" s="5">
        <v>0.14747637601325653</v>
      </c>
      <c r="U61" s="4">
        <v>0.50461953829386796</v>
      </c>
      <c r="V61" s="5">
        <v>0.75406752562776469</v>
      </c>
      <c r="W61" s="4">
        <v>0.70403460923539929</v>
      </c>
      <c r="X61" s="5">
        <v>1</v>
      </c>
      <c r="Y61" s="4">
        <v>0.65798716705297022</v>
      </c>
      <c r="Z61" s="5">
        <v>1</v>
      </c>
      <c r="AA61" s="4">
        <v>0.622689289167078</v>
      </c>
      <c r="AB61" s="5">
        <v>0.34402502000145541</v>
      </c>
      <c r="AC61" s="4">
        <v>0.39609155480692532</v>
      </c>
      <c r="AD61" s="5">
        <v>0.37581648922491501</v>
      </c>
      <c r="AE61" s="4">
        <v>0.37025910054443145</v>
      </c>
      <c r="AF61" s="5">
        <v>0.68855009334163086</v>
      </c>
      <c r="AG61" s="4">
        <v>0.51707339341846137</v>
      </c>
      <c r="AH61" s="5">
        <v>0.6653436390223505</v>
      </c>
      <c r="AI61" s="4">
        <v>0.49392209765552686</v>
      </c>
      <c r="AJ61" s="5">
        <v>0.72719462667916102</v>
      </c>
      <c r="AK61" s="4">
        <v>0.50725122846450843</v>
      </c>
      <c r="AL61" s="5">
        <v>0.24128233970753579</v>
      </c>
      <c r="AM61" s="4">
        <v>0.44915099950237303</v>
      </c>
      <c r="AN61" s="5">
        <v>0.33491197364357084</v>
      </c>
      <c r="AQ61">
        <f t="shared" si="0"/>
        <v>0</v>
      </c>
      <c r="AR61">
        <f t="shared" si="1"/>
        <v>0.54476916034328571</v>
      </c>
      <c r="AS61">
        <f t="shared" si="2"/>
        <v>0.61839537250356791</v>
      </c>
      <c r="AU61">
        <f t="shared" si="3"/>
        <v>0</v>
      </c>
      <c r="AV61">
        <f t="shared" si="4"/>
        <v>6</v>
      </c>
      <c r="AX61">
        <f t="shared" si="5"/>
        <v>0</v>
      </c>
      <c r="AY61">
        <f t="shared" si="6"/>
        <v>0.510123489022273</v>
      </c>
      <c r="AZ61">
        <f t="shared" si="7"/>
        <v>0.49857850970888673</v>
      </c>
      <c r="BB61">
        <f t="shared" si="8"/>
        <v>0</v>
      </c>
      <c r="BC61">
        <f t="shared" si="9"/>
        <v>7</v>
      </c>
      <c r="BE61">
        <f t="shared" si="10"/>
        <v>0</v>
      </c>
      <c r="BF61">
        <f t="shared" si="11"/>
        <v>0.44916855524587929</v>
      </c>
      <c r="BG61">
        <f t="shared" si="12"/>
        <v>0.51396434017296588</v>
      </c>
      <c r="BI61">
        <f t="shared" si="13"/>
        <v>0</v>
      </c>
      <c r="BJ61">
        <f t="shared" si="14"/>
        <v>6</v>
      </c>
    </row>
    <row r="62" spans="2:62" x14ac:dyDescent="0.75">
      <c r="B62">
        <v>1</v>
      </c>
      <c r="E62" s="1">
        <v>0.63740247407863659</v>
      </c>
      <c r="F62" s="2">
        <v>0.48954671334892602</v>
      </c>
      <c r="G62" s="1">
        <v>0.57865558474419887</v>
      </c>
      <c r="H62" s="2">
        <v>0.43974238324902926</v>
      </c>
      <c r="I62" s="1">
        <v>0.55524368461342188</v>
      </c>
      <c r="J62" s="2">
        <v>0.72697099012888244</v>
      </c>
      <c r="K62" s="1">
        <v>0.62190238329626479</v>
      </c>
      <c r="L62" s="2">
        <v>0.44606188752897141</v>
      </c>
      <c r="M62" s="1">
        <v>0.57621300494742744</v>
      </c>
      <c r="N62" s="2">
        <v>0.69515317006570587</v>
      </c>
      <c r="O62" s="1">
        <v>0.6321226419673972</v>
      </c>
      <c r="P62" s="2">
        <v>0.70176602694977719</v>
      </c>
      <c r="Q62" s="1">
        <v>0.51175629912697651</v>
      </c>
      <c r="R62" s="2">
        <v>0.82479759282811593</v>
      </c>
      <c r="S62" s="1">
        <v>0.53939277478862391</v>
      </c>
      <c r="T62" s="2">
        <v>0.244301133055668</v>
      </c>
      <c r="U62" s="1">
        <v>0.48556549093431117</v>
      </c>
      <c r="V62" s="2">
        <v>0.8740712875011758</v>
      </c>
      <c r="W62" s="1">
        <v>0.75595891198261178</v>
      </c>
      <c r="X62" s="2">
        <v>0.69239319406047795</v>
      </c>
      <c r="Y62" s="1">
        <v>0.72462314861999255</v>
      </c>
      <c r="Z62" s="2">
        <v>0.96806466904518285</v>
      </c>
      <c r="AA62" s="1">
        <v>0.6743201128593671</v>
      </c>
      <c r="AB62" s="2">
        <v>0.48694450505491588</v>
      </c>
      <c r="AC62" s="1">
        <v>0.64638409194237234</v>
      </c>
      <c r="AD62" s="2">
        <v>0.35565499151365665</v>
      </c>
      <c r="AE62" s="1">
        <v>0.6337288213136506</v>
      </c>
      <c r="AF62" s="2">
        <v>0.80709396390790245</v>
      </c>
      <c r="AG62" s="1">
        <v>0.55519832005112901</v>
      </c>
      <c r="AH62" s="2">
        <v>0.52614720423368955</v>
      </c>
      <c r="AI62" s="1">
        <v>0.51491228924581423</v>
      </c>
      <c r="AJ62" s="2">
        <v>0.93521555763823838</v>
      </c>
      <c r="AK62" s="1">
        <v>0.48152221996389327</v>
      </c>
      <c r="AL62" s="2">
        <v>0.13476440444944338</v>
      </c>
      <c r="AM62" s="1">
        <v>0.66456287701326588</v>
      </c>
      <c r="AN62" s="2">
        <v>0.54854318953979309</v>
      </c>
      <c r="AQ62">
        <f t="shared" si="0"/>
        <v>1</v>
      </c>
      <c r="AR62">
        <f t="shared" si="1"/>
        <v>0.62747419728340681</v>
      </c>
      <c r="AS62">
        <f t="shared" si="2"/>
        <v>0.61907314742340036</v>
      </c>
      <c r="AU62">
        <f t="shared" si="3"/>
        <v>1</v>
      </c>
      <c r="AV62">
        <f t="shared" si="4"/>
        <v>6</v>
      </c>
      <c r="AX62">
        <f t="shared" si="5"/>
        <v>1</v>
      </c>
      <c r="AY62">
        <f t="shared" si="6"/>
        <v>0.58295972079138469</v>
      </c>
      <c r="AZ62">
        <f t="shared" si="7"/>
        <v>0.57663852082865996</v>
      </c>
      <c r="BB62">
        <f t="shared" si="8"/>
        <v>1</v>
      </c>
      <c r="BC62">
        <f t="shared" si="9"/>
        <v>7</v>
      </c>
      <c r="BE62">
        <f t="shared" si="10"/>
        <v>1</v>
      </c>
      <c r="BF62">
        <f t="shared" si="11"/>
        <v>0.58878038044984415</v>
      </c>
      <c r="BG62">
        <f t="shared" si="12"/>
        <v>0.62926486675170601</v>
      </c>
      <c r="BI62">
        <f t="shared" si="13"/>
        <v>1</v>
      </c>
      <c r="BJ62">
        <f t="shared" si="14"/>
        <v>5</v>
      </c>
    </row>
    <row r="63" spans="2:62" x14ac:dyDescent="0.75">
      <c r="B63">
        <v>2</v>
      </c>
      <c r="E63" s="1">
        <v>0.70023611538856367</v>
      </c>
      <c r="F63" s="2">
        <v>0.55776212136430858</v>
      </c>
      <c r="G63" s="1">
        <v>0.83691650778868187</v>
      </c>
      <c r="H63" s="2">
        <v>0.579461239854134</v>
      </c>
      <c r="I63" s="1">
        <v>0.63599193185822411</v>
      </c>
      <c r="J63" s="2">
        <v>0.67701194016983535</v>
      </c>
      <c r="K63" s="1">
        <v>0.69660675003949868</v>
      </c>
      <c r="L63" s="2">
        <v>0.68816329849957236</v>
      </c>
      <c r="M63" s="1">
        <v>0.47083509558796949</v>
      </c>
      <c r="N63" s="2">
        <v>0.6669937707995558</v>
      </c>
      <c r="O63" s="1">
        <v>0.60469519121544846</v>
      </c>
      <c r="P63" s="2">
        <v>0.9035830951408732</v>
      </c>
      <c r="Q63" s="1">
        <v>0.5193836020753716</v>
      </c>
      <c r="R63" s="2">
        <v>0.58352203989204809</v>
      </c>
      <c r="U63" s="1">
        <v>0.42266917665708903</v>
      </c>
      <c r="V63" s="2">
        <v>0.54095739678359867</v>
      </c>
      <c r="W63" s="1">
        <v>0.6601878846776803</v>
      </c>
      <c r="X63" s="2">
        <v>0.64892980306096315</v>
      </c>
      <c r="Y63" s="1">
        <v>0.55497564370215724</v>
      </c>
      <c r="Z63" s="2">
        <v>0.38716598887253456</v>
      </c>
      <c r="AA63" s="1">
        <v>0.70964708081536809</v>
      </c>
      <c r="AB63" s="2">
        <v>0.64731980507673426</v>
      </c>
      <c r="AC63" s="1">
        <v>0.57819498997547891</v>
      </c>
      <c r="AD63" s="2">
        <v>0.18726533971094819</v>
      </c>
      <c r="AE63" s="1">
        <v>0.42442773702591002</v>
      </c>
      <c r="AF63" s="2">
        <v>0.61160992088185429</v>
      </c>
      <c r="AG63" s="1">
        <v>0.71628689561622028</v>
      </c>
      <c r="AH63" s="2">
        <v>0.72689924099992953</v>
      </c>
      <c r="AI63" s="1">
        <v>0.46277284814010344</v>
      </c>
      <c r="AJ63" s="2">
        <v>0.73418462980318588</v>
      </c>
      <c r="AK63" s="1">
        <v>0.73192573020408624</v>
      </c>
      <c r="AL63" s="2">
        <v>0.50618672665916697</v>
      </c>
      <c r="AM63" s="1">
        <v>0.55733029092983466</v>
      </c>
      <c r="AN63" s="2">
        <v>0.69738151618106192</v>
      </c>
      <c r="AQ63">
        <f t="shared" si="0"/>
        <v>2</v>
      </c>
      <c r="AR63">
        <f t="shared" si="1"/>
        <v>0.60693511409299783</v>
      </c>
      <c r="AS63">
        <f t="shared" si="2"/>
        <v>0.56459572171619554</v>
      </c>
      <c r="AU63">
        <f t="shared" si="3"/>
        <v>2</v>
      </c>
      <c r="AV63">
        <f t="shared" si="4"/>
        <v>5</v>
      </c>
      <c r="AX63">
        <f t="shared" si="5"/>
        <v>2</v>
      </c>
      <c r="AY63">
        <f t="shared" si="6"/>
        <v>0.5991518382566684</v>
      </c>
      <c r="AZ63">
        <f t="shared" si="7"/>
        <v>0.61750647248004287</v>
      </c>
      <c r="BB63">
        <f t="shared" si="8"/>
        <v>2</v>
      </c>
      <c r="BC63">
        <f t="shared" si="9"/>
        <v>7</v>
      </c>
      <c r="BE63">
        <f t="shared" si="10"/>
        <v>2</v>
      </c>
      <c r="BF63">
        <f t="shared" si="11"/>
        <v>0.61086900668720368</v>
      </c>
      <c r="BG63">
        <f t="shared" si="12"/>
        <v>0.63977479156180561</v>
      </c>
      <c r="BI63">
        <f t="shared" si="13"/>
        <v>2</v>
      </c>
      <c r="BJ63">
        <f t="shared" si="14"/>
        <v>5</v>
      </c>
    </row>
    <row r="64" spans="2:62" x14ac:dyDescent="0.75">
      <c r="B64">
        <v>3</v>
      </c>
      <c r="C64" s="1">
        <v>0.63120423228056532</v>
      </c>
      <c r="D64" s="2">
        <v>1</v>
      </c>
      <c r="E64" s="1">
        <v>0.59394569346063009</v>
      </c>
      <c r="F64" s="2">
        <v>0.40772840108478692</v>
      </c>
      <c r="G64" s="1">
        <v>0.68051028387176138</v>
      </c>
      <c r="H64" s="2">
        <v>0.4468003764263011</v>
      </c>
      <c r="I64" s="1">
        <v>0.60161423589594021</v>
      </c>
      <c r="J64" s="2">
        <v>0.47527910685805441</v>
      </c>
      <c r="K64" s="1">
        <v>0.84132424253472837</v>
      </c>
      <c r="L64" s="2">
        <v>0.57642418574390863</v>
      </c>
      <c r="M64" s="1">
        <v>0.56976397263013634</v>
      </c>
      <c r="N64" s="2">
        <v>0.64267428961515716</v>
      </c>
      <c r="O64" s="1">
        <v>0.71618171050204327</v>
      </c>
      <c r="P64" s="2">
        <v>0.82222335647203193</v>
      </c>
      <c r="Q64" s="1">
        <v>0.44446515674029835</v>
      </c>
      <c r="R64" s="2">
        <v>0.54673201600645138</v>
      </c>
      <c r="S64" s="1">
        <v>0.63933014490278084</v>
      </c>
      <c r="T64" s="2">
        <v>0.11836625016794303</v>
      </c>
      <c r="U64" s="1">
        <v>0.35370430000990816</v>
      </c>
      <c r="V64" s="2">
        <v>0.61492523276591948</v>
      </c>
      <c r="W64" s="1">
        <v>0.52505303196547448</v>
      </c>
      <c r="X64" s="2">
        <v>0.5525693276712168</v>
      </c>
      <c r="Y64" s="1">
        <v>0.3989802683850322</v>
      </c>
      <c r="Z64" s="2">
        <v>0.73296574436765516</v>
      </c>
      <c r="AA64" s="1">
        <v>1</v>
      </c>
      <c r="AB64" s="2">
        <v>0.48483526074623501</v>
      </c>
      <c r="AC64" s="1">
        <v>0.63300191546608431</v>
      </c>
      <c r="AD64" s="2">
        <v>0.18140204700920587</v>
      </c>
      <c r="AE64" s="1">
        <v>0.50324066307779125</v>
      </c>
      <c r="AF64" s="2">
        <v>0.73015379144812831</v>
      </c>
      <c r="AG64" s="1">
        <v>0.77983930923841482</v>
      </c>
      <c r="AH64" s="2">
        <v>0.64542859132372221</v>
      </c>
      <c r="AI64" s="1">
        <v>0.61853370605939562</v>
      </c>
      <c r="AJ64" s="2">
        <v>0.73016244923461326</v>
      </c>
      <c r="AK64" s="1">
        <v>0.77880465322031023</v>
      </c>
      <c r="AL64" s="2">
        <v>0.56874140732408407</v>
      </c>
      <c r="AM64" s="1">
        <v>0.60123071694723929</v>
      </c>
      <c r="AN64" s="2">
        <v>0.83053639452280492</v>
      </c>
      <c r="AQ64">
        <f t="shared" si="0"/>
        <v>3</v>
      </c>
      <c r="AR64">
        <f t="shared" si="1"/>
        <v>0.55872294687642565</v>
      </c>
      <c r="AS64">
        <f t="shared" si="2"/>
        <v>0.50049652363357167</v>
      </c>
      <c r="AU64">
        <f t="shared" si="3"/>
        <v>3</v>
      </c>
      <c r="AV64">
        <f t="shared" si="4"/>
        <v>6</v>
      </c>
      <c r="AX64">
        <f t="shared" si="5"/>
        <v>3</v>
      </c>
      <c r="AY64">
        <f t="shared" si="6"/>
        <v>0.70255717053912992</v>
      </c>
      <c r="AZ64">
        <f t="shared" si="7"/>
        <v>0.55790255960848312</v>
      </c>
      <c r="BB64">
        <f t="shared" si="8"/>
        <v>3</v>
      </c>
      <c r="BC64">
        <f t="shared" si="9"/>
        <v>7</v>
      </c>
      <c r="BE64">
        <f t="shared" si="10"/>
        <v>3</v>
      </c>
      <c r="BF64">
        <f t="shared" si="11"/>
        <v>0.60674839369267841</v>
      </c>
      <c r="BG64">
        <f t="shared" si="12"/>
        <v>0.69994186162123473</v>
      </c>
      <c r="BI64">
        <f t="shared" si="13"/>
        <v>3</v>
      </c>
      <c r="BJ64">
        <f t="shared" si="14"/>
        <v>6</v>
      </c>
    </row>
    <row r="65" spans="2:62" x14ac:dyDescent="0.75">
      <c r="B65">
        <v>4</v>
      </c>
      <c r="C65" s="1">
        <v>0.60941541035565516</v>
      </c>
      <c r="D65" s="2">
        <v>0.5376341367847628</v>
      </c>
      <c r="E65" s="1">
        <v>0.62103480135509703</v>
      </c>
      <c r="F65" s="2">
        <v>0.81570073610652805</v>
      </c>
      <c r="G65" s="1">
        <v>0.77360546130259455</v>
      </c>
      <c r="H65" s="2">
        <v>0.40004117162686814</v>
      </c>
      <c r="I65" s="1">
        <v>0.71979914701272218</v>
      </c>
      <c r="J65" s="2">
        <v>0.71839303418250733</v>
      </c>
      <c r="K65" s="1">
        <v>1</v>
      </c>
      <c r="L65" s="2">
        <v>0.50298865530842207</v>
      </c>
      <c r="M65" s="1">
        <v>0.64391636913251116</v>
      </c>
      <c r="N65" s="2">
        <v>0.50627186620018982</v>
      </c>
      <c r="O65" s="1">
        <v>0.82215684941924949</v>
      </c>
      <c r="P65" s="2">
        <v>0.74428338097182545</v>
      </c>
      <c r="Q65" s="1">
        <v>0.37904433466927617</v>
      </c>
      <c r="R65" s="2">
        <v>0.60036603902348284</v>
      </c>
      <c r="S65" s="1">
        <v>0.89216984086315321</v>
      </c>
      <c r="T65" s="2">
        <v>9.6108200098525942E-2</v>
      </c>
      <c r="U65" s="1">
        <v>0.55563261666501595</v>
      </c>
      <c r="V65" s="2">
        <v>0.39372707608389163</v>
      </c>
      <c r="W65" s="1">
        <v>0.49383993228627843</v>
      </c>
      <c r="X65" s="2">
        <v>0.12457605380910258</v>
      </c>
      <c r="Y65" s="1">
        <v>0.57816207212094328</v>
      </c>
      <c r="Z65" s="2">
        <v>0.46483371173374044</v>
      </c>
      <c r="AA65" s="1">
        <v>0.69537025407961484</v>
      </c>
      <c r="AB65" s="2">
        <v>0.58127863844643279</v>
      </c>
      <c r="AC65" s="1">
        <v>0.87878900805688254</v>
      </c>
      <c r="AD65" s="2">
        <v>0.67592449724836734</v>
      </c>
      <c r="AE65" s="1">
        <v>0.68652494166806499</v>
      </c>
      <c r="AF65" s="2">
        <v>0.75131122766467839</v>
      </c>
      <c r="AG65" s="1">
        <v>0.75073367332298602</v>
      </c>
      <c r="AH65" s="2">
        <v>0.48652600793816592</v>
      </c>
      <c r="AI65" s="1">
        <v>0.67035171963727347</v>
      </c>
      <c r="AJ65" s="2">
        <v>0.6854108091221478</v>
      </c>
      <c r="AK65" s="1">
        <v>0.83899044726868321</v>
      </c>
      <c r="AL65" s="2">
        <v>0.72925259342582127</v>
      </c>
      <c r="AM65" s="1">
        <v>0.51352696289643274</v>
      </c>
      <c r="AN65" s="2">
        <v>0.67806033151446621</v>
      </c>
      <c r="AQ65">
        <f t="shared" si="0"/>
        <v>4</v>
      </c>
      <c r="AR65">
        <f t="shared" si="1"/>
        <v>0.6901398772150813</v>
      </c>
      <c r="AS65">
        <f t="shared" si="2"/>
        <v>0.39965573885670175</v>
      </c>
      <c r="AU65">
        <f t="shared" si="3"/>
        <v>4</v>
      </c>
      <c r="AV65">
        <f t="shared" si="4"/>
        <v>6</v>
      </c>
      <c r="AX65">
        <f t="shared" si="5"/>
        <v>4</v>
      </c>
      <c r="AY65">
        <f t="shared" si="6"/>
        <v>0.75276768494384805</v>
      </c>
      <c r="AZ65">
        <f t="shared" si="7"/>
        <v>0.66297354565675604</v>
      </c>
      <c r="BB65">
        <f t="shared" si="8"/>
        <v>4</v>
      </c>
      <c r="BC65">
        <f t="shared" si="9"/>
        <v>7</v>
      </c>
      <c r="BE65">
        <f t="shared" si="10"/>
        <v>4</v>
      </c>
      <c r="BF65">
        <f t="shared" si="11"/>
        <v>0.618808464035835</v>
      </c>
      <c r="BG65">
        <f t="shared" si="12"/>
        <v>0.57565648575873729</v>
      </c>
      <c r="BI65">
        <f t="shared" si="13"/>
        <v>4</v>
      </c>
      <c r="BJ65">
        <f t="shared" si="14"/>
        <v>6</v>
      </c>
    </row>
    <row r="66" spans="2:62" x14ac:dyDescent="0.75">
      <c r="B66">
        <v>5</v>
      </c>
      <c r="C66" s="1">
        <v>0.57075107662760749</v>
      </c>
      <c r="D66" s="2">
        <v>0.57675341582719253</v>
      </c>
      <c r="E66" s="1">
        <v>0.60626796530130356</v>
      </c>
      <c r="F66" s="2">
        <v>0.49730955216598904</v>
      </c>
      <c r="G66" s="1">
        <v>0.79467985720017431</v>
      </c>
      <c r="H66" s="2">
        <v>0.60322315021762052</v>
      </c>
      <c r="I66" s="1">
        <v>0.74715367136903243</v>
      </c>
      <c r="J66" s="2">
        <v>0.30471140997456841</v>
      </c>
      <c r="K66" s="1">
        <v>0.89052454394088498</v>
      </c>
      <c r="L66" s="2">
        <v>0.44984345138860465</v>
      </c>
      <c r="M66" s="1">
        <v>0.7670282977111994</v>
      </c>
      <c r="N66" s="2">
        <v>0.73632562505333421</v>
      </c>
      <c r="O66" s="1">
        <v>0.73037278679080986</v>
      </c>
      <c r="P66" s="2">
        <v>0.64684565128623983</v>
      </c>
      <c r="Q66" s="1">
        <v>0.49347873365023148</v>
      </c>
      <c r="R66" s="2">
        <v>0.49647920091819864</v>
      </c>
      <c r="S66" s="1">
        <v>0.7595510575910267</v>
      </c>
      <c r="T66" s="2">
        <v>0.27437413229432661</v>
      </c>
      <c r="U66" s="1">
        <v>0.44889403547012857</v>
      </c>
      <c r="V66" s="2">
        <v>0.75265682309790338</v>
      </c>
      <c r="W66" s="1">
        <v>0.64145688997565242</v>
      </c>
      <c r="X66" s="2">
        <v>0.21124633054977571</v>
      </c>
      <c r="Y66" s="1">
        <v>0.79850574523696027</v>
      </c>
      <c r="Z66" s="2">
        <v>0.56014071505201912</v>
      </c>
      <c r="AA66" s="1">
        <v>0.61916681514021277</v>
      </c>
      <c r="AB66" s="2">
        <v>0.46788857371445064</v>
      </c>
      <c r="AC66" s="1">
        <v>0.92619493035007561</v>
      </c>
      <c r="AD66" s="2">
        <v>0.67854754924651517</v>
      </c>
      <c r="AE66" s="1">
        <v>0.67166364204779438</v>
      </c>
      <c r="AF66" s="2">
        <v>0.60796515245799465</v>
      </c>
      <c r="AG66" s="1">
        <v>0.82387275169886165</v>
      </c>
      <c r="AH66" s="2">
        <v>0.80906622101524894</v>
      </c>
      <c r="AI66" s="1">
        <v>0.68282408173999465</v>
      </c>
      <c r="AJ66" s="2">
        <v>0.84567322711652615</v>
      </c>
      <c r="AM66" s="1">
        <v>0.69533080069425079</v>
      </c>
      <c r="AN66" s="2">
        <v>0.80589587837605947</v>
      </c>
      <c r="AQ66">
        <f t="shared" si="0"/>
        <v>5</v>
      </c>
      <c r="AR66">
        <f t="shared" si="1"/>
        <v>0.69086670625265956</v>
      </c>
      <c r="AS66">
        <f t="shared" si="2"/>
        <v>0.45759516742476974</v>
      </c>
      <c r="AU66">
        <f t="shared" si="3"/>
        <v>5</v>
      </c>
      <c r="AV66">
        <f t="shared" si="4"/>
        <v>6</v>
      </c>
      <c r="AX66">
        <f t="shared" si="5"/>
        <v>5</v>
      </c>
      <c r="AY66">
        <f t="shared" si="6"/>
        <v>0.74545676385022075</v>
      </c>
      <c r="AZ66">
        <f t="shared" si="7"/>
        <v>0.61333200606527238</v>
      </c>
      <c r="BB66">
        <f t="shared" si="8"/>
        <v>5</v>
      </c>
      <c r="BC66">
        <f t="shared" si="9"/>
        <v>6</v>
      </c>
      <c r="BE66">
        <f t="shared" si="10"/>
        <v>5</v>
      </c>
      <c r="BF66">
        <f t="shared" si="11"/>
        <v>0.67496281031981997</v>
      </c>
      <c r="BG66">
        <f t="shared" si="12"/>
        <v>0.64989716980205248</v>
      </c>
      <c r="BI66">
        <f t="shared" si="13"/>
        <v>5</v>
      </c>
      <c r="BJ66">
        <f t="shared" si="14"/>
        <v>6</v>
      </c>
    </row>
    <row r="67" spans="2:62" x14ac:dyDescent="0.75">
      <c r="B67">
        <v>6</v>
      </c>
      <c r="C67" s="1">
        <v>0.65433920691869452</v>
      </c>
      <c r="D67" s="2">
        <v>0.4798589430842935</v>
      </c>
      <c r="E67" s="1">
        <v>0.60129221845806391</v>
      </c>
      <c r="F67" s="2">
        <v>0.63398430213370349</v>
      </c>
      <c r="G67" s="1">
        <v>0.94667556969105926</v>
      </c>
      <c r="H67" s="2">
        <v>0.72941418656628543</v>
      </c>
      <c r="I67" s="1">
        <v>0.79548354171982638</v>
      </c>
      <c r="J67" s="2">
        <v>0.60097417992154833</v>
      </c>
      <c r="K67" s="1">
        <v>0.69415174827724457</v>
      </c>
      <c r="L67" s="2">
        <v>0.41804578538608678</v>
      </c>
      <c r="M67" s="1">
        <v>0.70110522053592195</v>
      </c>
      <c r="N67" s="2">
        <v>0.50059732059049444</v>
      </c>
      <c r="O67" s="1">
        <v>0.76878739923041317</v>
      </c>
      <c r="P67" s="2">
        <v>0.83115557370355275</v>
      </c>
      <c r="Q67" s="1">
        <v>0.35779973281138339</v>
      </c>
      <c r="R67" s="2">
        <v>0.52287743896764494</v>
      </c>
      <c r="S67" s="1">
        <v>0.90295214507359001</v>
      </c>
      <c r="T67" s="2">
        <v>4.9263289892068338E-2</v>
      </c>
      <c r="U67" s="1">
        <v>0.39542876250866932</v>
      </c>
      <c r="V67" s="2">
        <v>0.32859964262202546</v>
      </c>
      <c r="W67" s="1">
        <v>0.68028255849190655</v>
      </c>
      <c r="X67" s="2">
        <v>0.42443070082936701</v>
      </c>
      <c r="Y67" s="1">
        <v>1</v>
      </c>
      <c r="Z67" s="2">
        <v>0.5188243806292252</v>
      </c>
      <c r="AA67" s="1">
        <v>0.36526828926346439</v>
      </c>
      <c r="AB67" s="2">
        <v>0.31405920430576595</v>
      </c>
      <c r="AC67" s="1">
        <v>1</v>
      </c>
      <c r="AD67" s="2">
        <v>1</v>
      </c>
      <c r="AE67" s="1">
        <v>0.73745291507175237</v>
      </c>
      <c r="AF67" s="2">
        <v>0.68161614365721424</v>
      </c>
      <c r="AG67" s="1">
        <v>0.85423052341885264</v>
      </c>
      <c r="AH67" s="2">
        <v>0.62760253464243465</v>
      </c>
      <c r="AK67" s="1">
        <v>0.89928384404777517</v>
      </c>
      <c r="AL67" s="2">
        <v>0.37226596675415513</v>
      </c>
      <c r="AM67" s="1">
        <v>0.64417230037261364</v>
      </c>
      <c r="AN67" s="2">
        <v>0.57036960774220113</v>
      </c>
      <c r="AQ67">
        <f t="shared" si="0"/>
        <v>6</v>
      </c>
      <c r="AR67">
        <f t="shared" si="1"/>
        <v>0.71235123880157902</v>
      </c>
      <c r="AS67">
        <f t="shared" si="2"/>
        <v>0.39552468358207937</v>
      </c>
      <c r="AU67">
        <f t="shared" si="3"/>
        <v>6</v>
      </c>
      <c r="AV67">
        <f t="shared" si="4"/>
        <v>6</v>
      </c>
      <c r="AX67">
        <f t="shared" si="5"/>
        <v>6</v>
      </c>
      <c r="AY67">
        <f t="shared" si="6"/>
        <v>0.75498804913290007</v>
      </c>
      <c r="AZ67">
        <f t="shared" si="7"/>
        <v>0.60317537421258616</v>
      </c>
      <c r="BB67">
        <f t="shared" si="8"/>
        <v>6</v>
      </c>
      <c r="BC67">
        <f t="shared" si="9"/>
        <v>6</v>
      </c>
      <c r="BE67">
        <f t="shared" si="10"/>
        <v>6</v>
      </c>
      <c r="BF67">
        <f t="shared" si="11"/>
        <v>0.69911170804739253</v>
      </c>
      <c r="BG67">
        <f t="shared" si="12"/>
        <v>0.60195647577667899</v>
      </c>
      <c r="BI67">
        <f t="shared" si="13"/>
        <v>6</v>
      </c>
      <c r="BJ67">
        <f t="shared" si="14"/>
        <v>6</v>
      </c>
    </row>
    <row r="68" spans="2:62" x14ac:dyDescent="0.75">
      <c r="B68">
        <v>7</v>
      </c>
      <c r="C68" s="1">
        <v>0.6624573620119828</v>
      </c>
      <c r="D68" s="2">
        <v>0.76146719415549169</v>
      </c>
      <c r="E68" s="1">
        <v>0.67542795914177167</v>
      </c>
      <c r="F68" s="2">
        <v>0.31648275961027733</v>
      </c>
      <c r="G68" s="1">
        <v>0.79560823178321116</v>
      </c>
      <c r="H68" s="2">
        <v>0.3652805552287951</v>
      </c>
      <c r="I68" s="1">
        <v>0.86873777324147339</v>
      </c>
      <c r="J68" s="2">
        <v>0.38001638001637872</v>
      </c>
      <c r="K68" s="1">
        <v>0.56709325360654306</v>
      </c>
      <c r="L68" s="2">
        <v>0.55296222502338088</v>
      </c>
      <c r="M68" s="1">
        <v>0.6161530718967102</v>
      </c>
      <c r="N68" s="2">
        <v>0.28948715760730315</v>
      </c>
      <c r="O68" s="1">
        <v>0.90161716780421797</v>
      </c>
      <c r="P68" s="2">
        <v>0.34090445079624226</v>
      </c>
      <c r="Q68" s="1">
        <v>0.49475564668965716</v>
      </c>
      <c r="R68" s="2">
        <v>0.70772714582622365</v>
      </c>
      <c r="S68" s="1">
        <v>0.82446551086059172</v>
      </c>
      <c r="T68" s="2">
        <v>0.17419051457745519</v>
      </c>
      <c r="U68" s="1">
        <v>0.4577739522441302</v>
      </c>
      <c r="V68" s="2">
        <v>0.43017022477193717</v>
      </c>
      <c r="Y68" s="1">
        <v>0.80234138269250788</v>
      </c>
      <c r="Z68" s="2">
        <v>0.29447868067164074</v>
      </c>
      <c r="AA68" s="1">
        <v>0.21595160833360114</v>
      </c>
      <c r="AB68" s="2">
        <v>0.53734817077605801</v>
      </c>
      <c r="AE68" s="1">
        <v>0.72294236957284252</v>
      </c>
      <c r="AF68" s="2">
        <v>0.58751889056804973</v>
      </c>
      <c r="AG68" s="1">
        <v>0.9350780628415658</v>
      </c>
      <c r="AH68" s="2">
        <v>0.95445999582201835</v>
      </c>
      <c r="AK68" s="1">
        <v>0.861025095347975</v>
      </c>
      <c r="AL68" s="2">
        <v>0.30277465316835372</v>
      </c>
      <c r="AM68" s="1">
        <v>0.79689529196150077</v>
      </c>
      <c r="AN68" s="2">
        <v>0.74113730738872485</v>
      </c>
      <c r="AQ68">
        <f t="shared" si="0"/>
        <v>7</v>
      </c>
      <c r="AR68">
        <f t="shared" si="1"/>
        <v>0.66542041170910893</v>
      </c>
      <c r="AS68">
        <f t="shared" si="2"/>
        <v>0.35365688093093828</v>
      </c>
      <c r="AU68">
        <f t="shared" si="3"/>
        <v>7</v>
      </c>
      <c r="AV68">
        <f t="shared" si="4"/>
        <v>5</v>
      </c>
      <c r="AX68">
        <f t="shared" si="5"/>
        <v>7</v>
      </c>
      <c r="AY68">
        <f t="shared" si="6"/>
        <v>0.69269694332479559</v>
      </c>
      <c r="AZ68">
        <f t="shared" si="7"/>
        <v>0.37010616247286721</v>
      </c>
      <c r="BB68">
        <f t="shared" si="8"/>
        <v>7</v>
      </c>
      <c r="BC68">
        <f t="shared" si="9"/>
        <v>5</v>
      </c>
      <c r="BE68">
        <f t="shared" si="10"/>
        <v>7</v>
      </c>
      <c r="BF68">
        <f t="shared" si="11"/>
        <v>0.73462282747679331</v>
      </c>
      <c r="BG68">
        <f t="shared" si="12"/>
        <v>0.68626518149821736</v>
      </c>
      <c r="BI68">
        <f t="shared" si="13"/>
        <v>7</v>
      </c>
      <c r="BJ68">
        <f t="shared" si="14"/>
        <v>6</v>
      </c>
    </row>
    <row r="69" spans="2:62" x14ac:dyDescent="0.75">
      <c r="B69">
        <v>8</v>
      </c>
      <c r="C69" s="1">
        <v>0.59453408977100686</v>
      </c>
      <c r="D69" s="2">
        <v>0.33216628537482445</v>
      </c>
      <c r="E69" s="1">
        <v>0.72632429935324894</v>
      </c>
      <c r="F69" s="2">
        <v>0.33344334275587745</v>
      </c>
      <c r="G69" s="1">
        <v>0.91495854529267195</v>
      </c>
      <c r="H69" s="2">
        <v>0.47988471944477123</v>
      </c>
      <c r="I69" s="1">
        <v>0.93635706387683926</v>
      </c>
      <c r="J69" s="2">
        <v>0.13151428940902565</v>
      </c>
      <c r="K69" s="1">
        <v>0.391864464457165</v>
      </c>
      <c r="L69" s="2">
        <v>0.32846745008742351</v>
      </c>
      <c r="M69" s="1">
        <v>0.79865708000144209</v>
      </c>
      <c r="N69" s="2">
        <v>0.32276644764911688</v>
      </c>
      <c r="O69" s="1">
        <v>0.88528691217066791</v>
      </c>
      <c r="P69" s="2">
        <v>0.71631278072682747</v>
      </c>
      <c r="S69" s="1">
        <v>0.99015002704472332</v>
      </c>
      <c r="T69" s="2">
        <v>0</v>
      </c>
      <c r="U69" s="1">
        <v>0.63581194887545878</v>
      </c>
      <c r="V69" s="2">
        <v>0.35949402802595576</v>
      </c>
      <c r="W69" s="1">
        <v>8.9846076679519632E-2</v>
      </c>
      <c r="X69" s="2">
        <v>8.2053182090231797E-2</v>
      </c>
      <c r="Y69" s="1">
        <v>0.92564068844212888</v>
      </c>
      <c r="Z69" s="2">
        <v>0.41603253411841118</v>
      </c>
      <c r="AA69" s="1">
        <v>6.6740075882152305E-2</v>
      </c>
      <c r="AB69" s="2">
        <v>0.44323223507164039</v>
      </c>
      <c r="AC69" s="1">
        <v>0.85428296725820019</v>
      </c>
      <c r="AD69" s="2">
        <v>0.27994651031219403</v>
      </c>
      <c r="AE69" s="1">
        <v>0.75469324264560145</v>
      </c>
      <c r="AF69" s="2">
        <v>0.68099386612143031</v>
      </c>
      <c r="AG69" s="1">
        <v>1</v>
      </c>
      <c r="AH69" s="2">
        <v>0.74660538959682488</v>
      </c>
      <c r="AI69" s="1">
        <v>0.68113415216184348</v>
      </c>
      <c r="AJ69" s="2">
        <v>0.70805998125585767</v>
      </c>
      <c r="AK69" s="1">
        <v>0.98063150847072533</v>
      </c>
      <c r="AL69" s="2">
        <v>0.45344331958505163</v>
      </c>
      <c r="AM69" s="1">
        <v>0.89934580233277894</v>
      </c>
      <c r="AN69" s="2">
        <v>0.94632622945193845</v>
      </c>
      <c r="AQ69">
        <f t="shared" ref="AQ69:AQ132" si="15">B69</f>
        <v>8</v>
      </c>
      <c r="AR69">
        <f t="shared" ref="AR69:AR132" si="16">AVERAGE(E69,K69,S69,U69,W69,Y69)</f>
        <v>0.62660625080870747</v>
      </c>
      <c r="AS69">
        <f t="shared" ref="AS69:AS132" si="17">AVERAGE(F69,L69,T69,V69,X69,Z69)</f>
        <v>0.2532484228463166</v>
      </c>
      <c r="AU69">
        <f t="shared" ref="AU69:AU132" si="18">B69</f>
        <v>8</v>
      </c>
      <c r="AV69">
        <f t="shared" ref="AV69:AV132" si="19">COUNTA(E69,K69,S69,U69,W69,Y69)</f>
        <v>6</v>
      </c>
      <c r="AX69">
        <f t="shared" ref="AX69:AX132" si="20">B69</f>
        <v>8</v>
      </c>
      <c r="AY69">
        <f t="shared" ref="AY69:AY132" si="21">AVERAGE(I69,M69,O69,AA69,AC69,AI69,AK69)</f>
        <v>0.74329853711741001</v>
      </c>
      <c r="AZ69">
        <f t="shared" ref="AZ69:AZ132" si="22">AVERAGE(J69,N69,P69,AB69,AD69,AJ69,AL69)</f>
        <v>0.43646793771567344</v>
      </c>
      <c r="BB69">
        <f t="shared" ref="BB69:BB132" si="23">B69</f>
        <v>8</v>
      </c>
      <c r="BC69">
        <f t="shared" ref="BC69:BC132" si="24">COUNT(I69,M69,O69,AA69,AC69,AI69,AK69)</f>
        <v>7</v>
      </c>
      <c r="BE69">
        <f t="shared" ref="BE69:BE132" si="25">B69</f>
        <v>8</v>
      </c>
      <c r="BF69">
        <f t="shared" ref="BF69:BF132" si="26">AVERAGE(C69,G69,Q69,AE69,AG69,AM69)</f>
        <v>0.83270633600841182</v>
      </c>
      <c r="BG69">
        <f t="shared" ref="BG69:BG132" si="27">AVERAGE(D69,H69,R69,AF69,AH69,AN69)</f>
        <v>0.63719529799795782</v>
      </c>
      <c r="BI69">
        <f t="shared" ref="BI69:BI132" si="28">B69</f>
        <v>8</v>
      </c>
      <c r="BJ69">
        <f t="shared" ref="BJ69:BJ132" si="29">COUNT(C69,G69,Q69,AE69,AG69,AM69)</f>
        <v>5</v>
      </c>
    </row>
    <row r="70" spans="2:62" x14ac:dyDescent="0.75">
      <c r="B70">
        <v>9</v>
      </c>
      <c r="C70" s="1">
        <v>0.79309603341522195</v>
      </c>
      <c r="D70" s="2">
        <v>0.28931835130250133</v>
      </c>
      <c r="E70" s="1">
        <v>0.77659506210861307</v>
      </c>
      <c r="F70" s="2">
        <v>0.52346787964012464</v>
      </c>
      <c r="G70" s="1">
        <v>0.93850177328331263</v>
      </c>
      <c r="H70" s="2">
        <v>0.52187977884954717</v>
      </c>
      <c r="I70" s="1">
        <v>0.88308484914762009</v>
      </c>
      <c r="J70" s="2">
        <v>0.17828354670460028</v>
      </c>
      <c r="K70" s="1">
        <v>0.25123661598667973</v>
      </c>
      <c r="L70" s="2">
        <v>0.20611556133859466</v>
      </c>
      <c r="M70" s="1">
        <v>0.73507821131974027</v>
      </c>
      <c r="N70" s="2">
        <v>0.34269135591773986</v>
      </c>
      <c r="O70" s="1">
        <v>0.93276633753725735</v>
      </c>
      <c r="P70" s="2">
        <v>0.80777868517762241</v>
      </c>
      <c r="S70" s="1">
        <v>0.99086173029293712</v>
      </c>
      <c r="T70" s="2">
        <v>0.1615164136324963</v>
      </c>
      <c r="U70" s="1">
        <v>0.53948280986822639</v>
      </c>
      <c r="V70" s="2">
        <v>0.37632841154895036</v>
      </c>
      <c r="W70" s="1">
        <v>0.78049991117798889</v>
      </c>
      <c r="X70" s="2">
        <v>0.33379884287627876</v>
      </c>
      <c r="Y70" s="1">
        <v>0.67663110482797195</v>
      </c>
      <c r="Z70" s="2">
        <v>0.38282477982086333</v>
      </c>
      <c r="AC70" s="1">
        <v>0.74114376430078022</v>
      </c>
      <c r="AD70" s="2">
        <v>0.44859332407550212</v>
      </c>
      <c r="AE70" s="1">
        <v>0.8574947005627318</v>
      </c>
      <c r="AF70" s="2">
        <v>0.69610632056182897</v>
      </c>
      <c r="AG70" s="1">
        <v>0.93886055641784849</v>
      </c>
      <c r="AH70" s="2">
        <v>0.55845693196852675</v>
      </c>
      <c r="AI70" s="1">
        <v>0.7622653822552522</v>
      </c>
      <c r="AJ70" s="2">
        <v>0.44614964073726998</v>
      </c>
      <c r="AK70" s="1">
        <v>1</v>
      </c>
      <c r="AL70" s="2">
        <v>0.2604986876640415</v>
      </c>
      <c r="AM70" s="1">
        <v>0.89243970822055807</v>
      </c>
      <c r="AN70" s="2">
        <v>0.47094958646487556</v>
      </c>
      <c r="AQ70">
        <f t="shared" si="15"/>
        <v>9</v>
      </c>
      <c r="AR70">
        <f t="shared" si="16"/>
        <v>0.66921787237706942</v>
      </c>
      <c r="AS70">
        <f t="shared" si="17"/>
        <v>0.33067531480955137</v>
      </c>
      <c r="AU70">
        <f t="shared" si="18"/>
        <v>9</v>
      </c>
      <c r="AV70">
        <f t="shared" si="19"/>
        <v>6</v>
      </c>
      <c r="AX70">
        <f t="shared" si="20"/>
        <v>9</v>
      </c>
      <c r="AY70">
        <f t="shared" si="21"/>
        <v>0.84238975742677502</v>
      </c>
      <c r="AZ70">
        <f t="shared" si="22"/>
        <v>0.413999206712796</v>
      </c>
      <c r="BB70">
        <f t="shared" si="23"/>
        <v>9</v>
      </c>
      <c r="BC70">
        <f t="shared" si="24"/>
        <v>6</v>
      </c>
      <c r="BE70">
        <f t="shared" si="25"/>
        <v>9</v>
      </c>
      <c r="BF70">
        <f t="shared" si="26"/>
        <v>0.88407855437993454</v>
      </c>
      <c r="BG70">
        <f t="shared" si="27"/>
        <v>0.50734219382945589</v>
      </c>
      <c r="BI70">
        <f t="shared" si="28"/>
        <v>9</v>
      </c>
      <c r="BJ70">
        <f t="shared" si="29"/>
        <v>5</v>
      </c>
    </row>
    <row r="71" spans="2:62" x14ac:dyDescent="0.75">
      <c r="B71">
        <v>10</v>
      </c>
      <c r="C71" s="1">
        <v>0.76770765215649539</v>
      </c>
      <c r="D71" s="2">
        <v>0.3991430413185531</v>
      </c>
      <c r="E71" s="1">
        <v>0.86264885535365954</v>
      </c>
      <c r="F71" s="2">
        <v>0.42289535234104692</v>
      </c>
      <c r="G71" s="1">
        <v>0.91232278149225232</v>
      </c>
      <c r="H71" s="2">
        <v>0.6417186213386642</v>
      </c>
      <c r="I71" s="1">
        <v>1</v>
      </c>
      <c r="J71" s="2">
        <v>8.7417561101772442E-2</v>
      </c>
      <c r="K71" s="1">
        <v>0.20000972277925635</v>
      </c>
      <c r="L71" s="2">
        <v>0.18997275647542031</v>
      </c>
      <c r="M71" s="1">
        <v>0.73967154852183714</v>
      </c>
      <c r="N71" s="2">
        <v>0.39645020906220818</v>
      </c>
      <c r="O71" s="1">
        <v>0.83468447913733768</v>
      </c>
      <c r="P71" s="2">
        <v>0.58064516129032184</v>
      </c>
      <c r="Q71" s="1">
        <v>0.64000683505763167</v>
      </c>
      <c r="R71" s="2">
        <v>0.59006731395601397</v>
      </c>
      <c r="U71" s="1">
        <v>0.59483057564648778</v>
      </c>
      <c r="V71" s="2">
        <v>0.41747390200319656</v>
      </c>
      <c r="W71" s="1">
        <v>0.87877362926737512</v>
      </c>
      <c r="X71" s="2">
        <v>0.25114714851654502</v>
      </c>
      <c r="Y71" s="1">
        <v>0.59717587493630098</v>
      </c>
      <c r="Z71" s="2">
        <v>0.30520695591427455</v>
      </c>
      <c r="AC71" s="1">
        <v>0.50290673841590194</v>
      </c>
      <c r="AD71" s="2">
        <v>0.73985496065422018</v>
      </c>
      <c r="AE71" s="1">
        <v>0.79109542037118941</v>
      </c>
      <c r="AF71" s="2">
        <v>0.77869143923904505</v>
      </c>
      <c r="AG71" s="1">
        <v>0.94611903115992091</v>
      </c>
      <c r="AH71" s="2">
        <v>0.5910451918390065</v>
      </c>
      <c r="AI71" s="1">
        <v>0.85791442235577131</v>
      </c>
      <c r="AJ71" s="2">
        <v>0.59825054670415456</v>
      </c>
      <c r="AK71" s="1">
        <v>0.83585801221888745</v>
      </c>
      <c r="AL71" s="2">
        <v>0.38867016622922179</v>
      </c>
      <c r="AM71" s="1">
        <v>0.9064825041570076</v>
      </c>
      <c r="AN71" s="2">
        <v>0.6665637118638249</v>
      </c>
      <c r="AQ71">
        <f t="shared" si="15"/>
        <v>10</v>
      </c>
      <c r="AR71">
        <f t="shared" si="16"/>
        <v>0.62668773159661595</v>
      </c>
      <c r="AS71">
        <f t="shared" si="17"/>
        <v>0.31733922305009671</v>
      </c>
      <c r="AU71">
        <f t="shared" si="18"/>
        <v>10</v>
      </c>
      <c r="AV71">
        <f t="shared" si="19"/>
        <v>5</v>
      </c>
      <c r="AX71">
        <f t="shared" si="20"/>
        <v>10</v>
      </c>
      <c r="AY71">
        <f t="shared" si="21"/>
        <v>0.79517253344162253</v>
      </c>
      <c r="AZ71">
        <f t="shared" si="22"/>
        <v>0.46521476750698315</v>
      </c>
      <c r="BB71">
        <f t="shared" si="23"/>
        <v>10</v>
      </c>
      <c r="BC71">
        <f t="shared" si="24"/>
        <v>6</v>
      </c>
      <c r="BE71">
        <f t="shared" si="25"/>
        <v>10</v>
      </c>
      <c r="BF71">
        <f t="shared" si="26"/>
        <v>0.82728903739908288</v>
      </c>
      <c r="BG71">
        <f t="shared" si="27"/>
        <v>0.61120488659251793</v>
      </c>
      <c r="BI71">
        <f t="shared" si="28"/>
        <v>10</v>
      </c>
      <c r="BJ71">
        <f t="shared" si="29"/>
        <v>6</v>
      </c>
    </row>
    <row r="72" spans="2:62" x14ac:dyDescent="0.75">
      <c r="B72">
        <v>11</v>
      </c>
      <c r="C72" s="1">
        <v>0.73059566521152552</v>
      </c>
      <c r="D72" s="2">
        <v>0.33430236232415245</v>
      </c>
      <c r="E72" s="1">
        <v>0.87596563494507751</v>
      </c>
      <c r="F72" s="2">
        <v>0.44830752894921672</v>
      </c>
      <c r="G72" s="1">
        <v>0.90042670087302357</v>
      </c>
      <c r="H72" s="2">
        <v>0.70785789907069652</v>
      </c>
      <c r="I72" s="1">
        <v>0.78584794468948604</v>
      </c>
      <c r="J72" s="2">
        <v>0</v>
      </c>
      <c r="K72" s="1">
        <v>6.6607114643720974E-2</v>
      </c>
      <c r="L72" s="2">
        <v>3.1065750416785578E-2</v>
      </c>
      <c r="M72" s="1">
        <v>0.8406036582766947</v>
      </c>
      <c r="N72" s="2">
        <v>0.46923798958955526</v>
      </c>
      <c r="O72" s="1">
        <v>0.92220636446308546</v>
      </c>
      <c r="P72" s="2">
        <v>0.5665067374438546</v>
      </c>
      <c r="Q72" s="1">
        <v>0.748460558610619</v>
      </c>
      <c r="R72" s="2">
        <v>0.74132208332040828</v>
      </c>
      <c r="S72" s="1">
        <v>1</v>
      </c>
      <c r="T72" s="2">
        <v>0.21942317166017231</v>
      </c>
      <c r="U72" s="1">
        <v>0.52137620132765317</v>
      </c>
      <c r="V72" s="2">
        <v>0.35676666980156302</v>
      </c>
      <c r="W72" s="1">
        <v>0.87425938117182389</v>
      </c>
      <c r="X72" s="2">
        <v>0.19628352381223824</v>
      </c>
      <c r="Y72" s="1">
        <v>0.60335947046285177</v>
      </c>
      <c r="Z72" s="2">
        <v>6.8835607894014855E-2</v>
      </c>
      <c r="AA72" s="1">
        <v>0.15084717544899878</v>
      </c>
      <c r="AB72" s="2">
        <v>6.305913157320657E-2</v>
      </c>
      <c r="AC72" s="1">
        <v>0.71382787636672596</v>
      </c>
      <c r="AD72" s="2">
        <v>0.37586792161703436</v>
      </c>
      <c r="AE72" s="1">
        <v>0.87592454211337034</v>
      </c>
      <c r="AF72" s="2">
        <v>0.75491154769312874</v>
      </c>
      <c r="AG72" s="1">
        <v>0.86049120244166488</v>
      </c>
      <c r="AH72" s="2">
        <v>0.65413272056263316</v>
      </c>
      <c r="AI72" s="1">
        <v>0.88013675280275028</v>
      </c>
      <c r="AJ72" s="2">
        <v>0.74539206497969457</v>
      </c>
      <c r="AK72" s="1">
        <v>0.82485862196769466</v>
      </c>
      <c r="AL72" s="2">
        <v>0.22000374953131013</v>
      </c>
      <c r="AM72" s="1">
        <v>0.8587467077714801</v>
      </c>
      <c r="AN72" s="2">
        <v>0.69518514705377665</v>
      </c>
      <c r="AQ72">
        <f t="shared" si="15"/>
        <v>11</v>
      </c>
      <c r="AR72">
        <f t="shared" si="16"/>
        <v>0.65692796709185453</v>
      </c>
      <c r="AS72">
        <f t="shared" si="17"/>
        <v>0.22011370875566513</v>
      </c>
      <c r="AU72">
        <f t="shared" si="18"/>
        <v>11</v>
      </c>
      <c r="AV72">
        <f t="shared" si="19"/>
        <v>6</v>
      </c>
      <c r="AX72">
        <f t="shared" si="20"/>
        <v>11</v>
      </c>
      <c r="AY72">
        <f t="shared" si="21"/>
        <v>0.73118977057363377</v>
      </c>
      <c r="AZ72">
        <f t="shared" si="22"/>
        <v>0.34858108496209361</v>
      </c>
      <c r="BB72">
        <f t="shared" si="23"/>
        <v>11</v>
      </c>
      <c r="BC72">
        <f t="shared" si="24"/>
        <v>7</v>
      </c>
      <c r="BE72">
        <f t="shared" si="25"/>
        <v>11</v>
      </c>
      <c r="BF72">
        <f t="shared" si="26"/>
        <v>0.82910756283694731</v>
      </c>
      <c r="BG72">
        <f t="shared" si="27"/>
        <v>0.64795196000413258</v>
      </c>
      <c r="BI72">
        <f t="shared" si="28"/>
        <v>11</v>
      </c>
      <c r="BJ72">
        <f t="shared" si="29"/>
        <v>6</v>
      </c>
    </row>
    <row r="73" spans="2:62" x14ac:dyDescent="0.75">
      <c r="B73">
        <v>12</v>
      </c>
      <c r="C73" s="1">
        <v>0.53469951632762491</v>
      </c>
      <c r="D73" s="2">
        <v>0.35364081044529061</v>
      </c>
      <c r="E73" s="1">
        <v>0.9450839236218046</v>
      </c>
      <c r="F73" s="2">
        <v>0.18848918798697081</v>
      </c>
      <c r="G73" s="1">
        <v>0.89802815581464113</v>
      </c>
      <c r="H73" s="2">
        <v>0.54590636395718006</v>
      </c>
      <c r="I73" s="1">
        <v>0.90050000607540792</v>
      </c>
      <c r="J73" s="2">
        <v>0.26578731841889708</v>
      </c>
      <c r="K73" s="1">
        <v>7.0213658074160606E-2</v>
      </c>
      <c r="L73" s="2">
        <v>9.9540519660067037E-2</v>
      </c>
      <c r="M73" s="1">
        <v>0.72033100879651901</v>
      </c>
      <c r="N73" s="2">
        <v>0.3326222373922712</v>
      </c>
      <c r="O73" s="1">
        <v>1</v>
      </c>
      <c r="P73" s="2">
        <v>0.50995304205798253</v>
      </c>
      <c r="Q73" s="1">
        <v>0.80792245316432076</v>
      </c>
      <c r="R73" s="2">
        <v>0.61879207122250868</v>
      </c>
      <c r="S73" s="1">
        <v>0.85138212770803046</v>
      </c>
      <c r="T73" s="2">
        <v>9.7294997536836084E-2</v>
      </c>
      <c r="U73" s="1">
        <v>0.5918644109779061</v>
      </c>
      <c r="V73" s="2">
        <v>0.59573967835982455</v>
      </c>
      <c r="W73" s="1">
        <v>0.82719416491635067</v>
      </c>
      <c r="X73" s="2">
        <v>0.18818935788183527</v>
      </c>
      <c r="Y73" s="1">
        <v>0.56008252100011513</v>
      </c>
      <c r="Z73" s="2">
        <v>0.11262194057034509</v>
      </c>
      <c r="AA73" s="1">
        <v>0.16924815917143005</v>
      </c>
      <c r="AB73" s="2">
        <v>0.2210342570368741</v>
      </c>
      <c r="AC73" s="1">
        <v>0.75041551452996536</v>
      </c>
      <c r="AD73" s="2">
        <v>0.45882837010749367</v>
      </c>
      <c r="AE73" s="1">
        <v>0.92709651838409113</v>
      </c>
      <c r="AF73" s="2">
        <v>0.61178771446350677</v>
      </c>
      <c r="AI73" s="1">
        <v>0.89883312067168553</v>
      </c>
      <c r="AJ73" s="2">
        <v>0.43049047172758509</v>
      </c>
      <c r="AK73" s="1">
        <v>0.9644552312860909</v>
      </c>
      <c r="AL73" s="2">
        <v>0.20872390951131117</v>
      </c>
      <c r="AM73" s="1">
        <v>1</v>
      </c>
      <c r="AN73" s="2">
        <v>0.91317478293695831</v>
      </c>
      <c r="AQ73">
        <f t="shared" si="15"/>
        <v>12</v>
      </c>
      <c r="AR73">
        <f t="shared" si="16"/>
        <v>0.64097013438306127</v>
      </c>
      <c r="AS73">
        <f t="shared" si="17"/>
        <v>0.21364594699931314</v>
      </c>
      <c r="AU73">
        <f t="shared" si="18"/>
        <v>12</v>
      </c>
      <c r="AV73">
        <f t="shared" si="19"/>
        <v>6</v>
      </c>
      <c r="AX73">
        <f t="shared" si="20"/>
        <v>12</v>
      </c>
      <c r="AY73">
        <f t="shared" si="21"/>
        <v>0.77196900579015693</v>
      </c>
      <c r="AZ73">
        <f t="shared" si="22"/>
        <v>0.34677708660748785</v>
      </c>
      <c r="BB73">
        <f t="shared" si="23"/>
        <v>12</v>
      </c>
      <c r="BC73">
        <f t="shared" si="24"/>
        <v>7</v>
      </c>
      <c r="BE73">
        <f t="shared" si="25"/>
        <v>12</v>
      </c>
      <c r="BF73">
        <f t="shared" si="26"/>
        <v>0.83354932873813559</v>
      </c>
      <c r="BG73">
        <f t="shared" si="27"/>
        <v>0.60866034860508889</v>
      </c>
      <c r="BI73">
        <f t="shared" si="28"/>
        <v>12</v>
      </c>
      <c r="BJ73">
        <f t="shared" si="29"/>
        <v>5</v>
      </c>
    </row>
    <row r="74" spans="2:62" x14ac:dyDescent="0.75">
      <c r="B74">
        <v>13</v>
      </c>
      <c r="C74" s="1">
        <v>0.61445832817848145</v>
      </c>
      <c r="D74" s="2">
        <v>0.2950314091788111</v>
      </c>
      <c r="E74" s="1">
        <v>0.97157632686582451</v>
      </c>
      <c r="F74" s="2">
        <v>0.6116284742649688</v>
      </c>
      <c r="G74" s="1">
        <v>0.89098480921463041</v>
      </c>
      <c r="H74" s="2">
        <v>0.71856252205622861</v>
      </c>
      <c r="I74" s="1">
        <v>0.89093123853266754</v>
      </c>
      <c r="J74" s="2">
        <v>0.11836717099874906</v>
      </c>
      <c r="K74" s="1">
        <v>9.1603772438351494E-2</v>
      </c>
      <c r="L74" s="2">
        <v>0.55040052047330612</v>
      </c>
      <c r="M74" s="1">
        <v>0.87408485706885386</v>
      </c>
      <c r="N74" s="2">
        <v>0.55175356259066333</v>
      </c>
      <c r="O74" s="1">
        <v>0.73021420919944202</v>
      </c>
      <c r="P74" s="2">
        <v>0.29292568395263274</v>
      </c>
      <c r="Q74" s="1">
        <v>0.76554509584614894</v>
      </c>
      <c r="R74" s="2">
        <v>0.59062567856810477</v>
      </c>
      <c r="S74" s="1">
        <v>0.79982634440743572</v>
      </c>
      <c r="T74" s="2">
        <v>0.10862555421201123</v>
      </c>
      <c r="U74" s="1">
        <v>0.61189685920935299</v>
      </c>
      <c r="V74" s="2">
        <v>0.50418508417191887</v>
      </c>
      <c r="W74" s="1">
        <v>0.69105614596068887</v>
      </c>
      <c r="X74" s="2">
        <v>0.18553880354547247</v>
      </c>
      <c r="Y74" s="1">
        <v>0.61849653970706697</v>
      </c>
      <c r="Z74" s="2">
        <v>0.49300167161497993</v>
      </c>
      <c r="AA74" s="1">
        <v>0.22227220020270294</v>
      </c>
      <c r="AB74" s="2">
        <v>0.25609135209833506</v>
      </c>
      <c r="AC74" s="1">
        <v>0.65551795842618743</v>
      </c>
      <c r="AD74" s="2">
        <v>0.7115157125957936</v>
      </c>
      <c r="AE74" s="1">
        <v>0.96214905525139915</v>
      </c>
      <c r="AF74" s="2">
        <v>0.72886478798115373</v>
      </c>
      <c r="AG74" s="1">
        <v>0.81757946497280531</v>
      </c>
      <c r="AH74" s="2">
        <v>0.87236264884060855</v>
      </c>
      <c r="AI74" s="1">
        <v>0.93506189914967786</v>
      </c>
      <c r="AJ74" s="2">
        <v>0.25519368947204091</v>
      </c>
      <c r="AM74" s="1">
        <v>0.90553579881297763</v>
      </c>
      <c r="AN74" s="2">
        <v>0.58354782250592041</v>
      </c>
      <c r="AQ74">
        <f t="shared" si="15"/>
        <v>13</v>
      </c>
      <c r="AR74">
        <f t="shared" si="16"/>
        <v>0.6307426647647868</v>
      </c>
      <c r="AS74">
        <f t="shared" si="17"/>
        <v>0.40889668471377627</v>
      </c>
      <c r="AU74">
        <f t="shared" si="18"/>
        <v>13</v>
      </c>
      <c r="AV74">
        <f t="shared" si="19"/>
        <v>6</v>
      </c>
      <c r="AX74">
        <f t="shared" si="20"/>
        <v>13</v>
      </c>
      <c r="AY74">
        <f t="shared" si="21"/>
        <v>0.71801372709658862</v>
      </c>
      <c r="AZ74">
        <f t="shared" si="22"/>
        <v>0.36430786195136911</v>
      </c>
      <c r="BB74">
        <f t="shared" si="23"/>
        <v>13</v>
      </c>
      <c r="BC74">
        <f t="shared" si="24"/>
        <v>6</v>
      </c>
      <c r="BE74">
        <f t="shared" si="25"/>
        <v>13</v>
      </c>
      <c r="BF74">
        <f t="shared" si="26"/>
        <v>0.82604209204607393</v>
      </c>
      <c r="BG74">
        <f t="shared" si="27"/>
        <v>0.63149914485513792</v>
      </c>
      <c r="BI74">
        <f t="shared" si="28"/>
        <v>13</v>
      </c>
      <c r="BJ74">
        <f t="shared" si="29"/>
        <v>6</v>
      </c>
    </row>
    <row r="75" spans="2:62" x14ac:dyDescent="0.75">
      <c r="B75">
        <v>14</v>
      </c>
      <c r="C75" s="1">
        <v>0.65915236563510704</v>
      </c>
      <c r="D75" s="2">
        <v>0.4833853659769714</v>
      </c>
      <c r="E75" s="1">
        <v>0.83362847756903768</v>
      </c>
      <c r="F75" s="2">
        <v>0.29451435622964067</v>
      </c>
      <c r="G75" s="1"/>
      <c r="H75" s="2"/>
      <c r="I75" s="1"/>
      <c r="J75" s="2"/>
      <c r="K75" s="1">
        <v>0.17710346252476264</v>
      </c>
      <c r="L75" s="2">
        <v>0.22591794413044455</v>
      </c>
      <c r="M75" s="1">
        <v>0.84680679459815666</v>
      </c>
      <c r="N75" s="2">
        <v>0.40784196603805917</v>
      </c>
      <c r="O75" s="1">
        <v>0.66868610374857995</v>
      </c>
      <c r="P75" s="2">
        <v>0</v>
      </c>
      <c r="Q75" s="1">
        <v>0.85250566999098998</v>
      </c>
      <c r="R75" s="2">
        <v>0.84952073704128617</v>
      </c>
      <c r="S75" s="1">
        <v>0.80130668716372022</v>
      </c>
      <c r="T75" s="2">
        <v>7.3581441175153389E-2</v>
      </c>
      <c r="U75" s="1">
        <v>0.39850019815713916</v>
      </c>
      <c r="V75" s="2">
        <v>0.52600394996708477</v>
      </c>
      <c r="W75" s="1">
        <v>0.81714682800923766</v>
      </c>
      <c r="X75" s="2">
        <v>9.6445977142531059E-2</v>
      </c>
      <c r="Y75" s="1">
        <v>0.66385021287787882</v>
      </c>
      <c r="Z75" s="2">
        <v>0.39243032858461646</v>
      </c>
      <c r="AA75" s="1">
        <v>0.11736614744737495</v>
      </c>
      <c r="AB75" s="2">
        <v>0.32424176303731322</v>
      </c>
      <c r="AC75" s="1">
        <v>0.65855140082432118</v>
      </c>
      <c r="AD75" s="2">
        <v>0.73543177493185152</v>
      </c>
      <c r="AE75" s="1">
        <v>0.89189910481448176</v>
      </c>
      <c r="AF75" s="2">
        <v>0.79615965863632354</v>
      </c>
      <c r="AG75" s="1">
        <v>0.75913993921924128</v>
      </c>
      <c r="AH75" s="2">
        <v>0.83517860873198169</v>
      </c>
      <c r="AI75" s="1">
        <v>0.84421966162447493</v>
      </c>
      <c r="AJ75" s="2">
        <v>0.3707825679475143</v>
      </c>
      <c r="AK75" s="1">
        <v>0.75352996736050493</v>
      </c>
      <c r="AL75" s="2">
        <v>0.27377827771528546</v>
      </c>
      <c r="AM75" s="1">
        <v>0.91830418370938571</v>
      </c>
      <c r="AN75" s="2">
        <v>0.63303476440509354</v>
      </c>
      <c r="AQ75">
        <f t="shared" si="15"/>
        <v>14</v>
      </c>
      <c r="AR75">
        <f t="shared" si="16"/>
        <v>0.61525597771696272</v>
      </c>
      <c r="AS75">
        <f t="shared" si="17"/>
        <v>0.26814899953824517</v>
      </c>
      <c r="AU75">
        <f t="shared" si="18"/>
        <v>14</v>
      </c>
      <c r="AV75">
        <f t="shared" si="19"/>
        <v>6</v>
      </c>
      <c r="AX75">
        <f t="shared" si="20"/>
        <v>14</v>
      </c>
      <c r="AY75">
        <f t="shared" si="21"/>
        <v>0.6481933459339021</v>
      </c>
      <c r="AZ75">
        <f t="shared" si="22"/>
        <v>0.35201272494500396</v>
      </c>
      <c r="BB75">
        <f t="shared" si="23"/>
        <v>14</v>
      </c>
      <c r="BC75">
        <f t="shared" si="24"/>
        <v>6</v>
      </c>
      <c r="BE75">
        <f t="shared" si="25"/>
        <v>14</v>
      </c>
      <c r="BF75">
        <f t="shared" si="26"/>
        <v>0.816200252673841</v>
      </c>
      <c r="BG75">
        <f t="shared" si="27"/>
        <v>0.71945582695833132</v>
      </c>
      <c r="BI75">
        <f t="shared" si="28"/>
        <v>14</v>
      </c>
      <c r="BJ75">
        <f t="shared" si="29"/>
        <v>5</v>
      </c>
    </row>
    <row r="76" spans="2:62" x14ac:dyDescent="0.75">
      <c r="B76">
        <v>15</v>
      </c>
      <c r="C76" s="1">
        <v>0.72651302262832629</v>
      </c>
      <c r="D76" s="2">
        <v>0.52496934919170357</v>
      </c>
      <c r="E76" s="1">
        <v>0.91243519659172545</v>
      </c>
      <c r="F76" s="2">
        <v>0.45586948099467517</v>
      </c>
      <c r="G76" s="1"/>
      <c r="H76" s="2"/>
      <c r="I76" s="1"/>
      <c r="J76" s="2"/>
      <c r="K76" s="1"/>
      <c r="L76" s="2"/>
      <c r="M76" s="1">
        <v>0.74105512332503809</v>
      </c>
      <c r="N76" s="2">
        <v>0.50793583070227744</v>
      </c>
      <c r="O76" s="1">
        <v>0.5646009508182922</v>
      </c>
      <c r="P76" s="2">
        <v>0.3488158432013071</v>
      </c>
      <c r="Q76" s="1">
        <v>0.69878522384813746</v>
      </c>
      <c r="R76" s="2">
        <v>0.36334026119055551</v>
      </c>
      <c r="S76" s="1">
        <v>0.64963560793691477</v>
      </c>
      <c r="T76" s="2">
        <v>4.90841506560976E-2</v>
      </c>
      <c r="U76" s="1">
        <v>0.37057242643416288</v>
      </c>
      <c r="V76" s="2">
        <v>0.39791216025580917</v>
      </c>
      <c r="W76" s="1">
        <v>0.68053857487695568</v>
      </c>
      <c r="X76" s="2">
        <v>0.28509134437255934</v>
      </c>
      <c r="Y76" s="1">
        <v>0.53490430084548424</v>
      </c>
      <c r="Z76" s="2">
        <v>0.19265986377585445</v>
      </c>
      <c r="AA76" s="1">
        <v>8.3479129487430415E-2</v>
      </c>
      <c r="AB76" s="2">
        <v>0.33762455451305873</v>
      </c>
      <c r="AC76" s="1">
        <v>0.7087187246126212</v>
      </c>
      <c r="AD76" s="2">
        <v>0.68055341253921631</v>
      </c>
      <c r="AE76" s="1">
        <v>1</v>
      </c>
      <c r="AF76" s="2">
        <v>0.8485643168281618</v>
      </c>
      <c r="AG76" s="1">
        <v>0.74917502510793144</v>
      </c>
      <c r="AH76" s="2">
        <v>0.33451709490982623</v>
      </c>
      <c r="AI76" s="1">
        <v>0.97000496751633869</v>
      </c>
      <c r="AJ76" s="2">
        <v>0.48024054982817871</v>
      </c>
      <c r="AK76" s="1">
        <v>0.73687545581712244</v>
      </c>
      <c r="AL76" s="2">
        <v>0.38854518185226833</v>
      </c>
      <c r="AM76" s="1">
        <v>0.86838368268378863</v>
      </c>
      <c r="AN76" s="2">
        <v>0.60087854765091486</v>
      </c>
      <c r="AQ76">
        <f t="shared" si="15"/>
        <v>15</v>
      </c>
      <c r="AR76">
        <f t="shared" si="16"/>
        <v>0.62961722133704856</v>
      </c>
      <c r="AS76">
        <f t="shared" si="17"/>
        <v>0.27612340001099916</v>
      </c>
      <c r="AU76">
        <f t="shared" si="18"/>
        <v>15</v>
      </c>
      <c r="AV76">
        <f t="shared" si="19"/>
        <v>5</v>
      </c>
      <c r="AX76">
        <f t="shared" si="20"/>
        <v>15</v>
      </c>
      <c r="AY76">
        <f t="shared" si="21"/>
        <v>0.63412239192947384</v>
      </c>
      <c r="AZ76">
        <f t="shared" si="22"/>
        <v>0.45728589543938442</v>
      </c>
      <c r="BB76">
        <f t="shared" si="23"/>
        <v>15</v>
      </c>
      <c r="BC76">
        <f t="shared" si="24"/>
        <v>6</v>
      </c>
      <c r="BE76">
        <f t="shared" si="25"/>
        <v>15</v>
      </c>
      <c r="BF76">
        <f t="shared" si="26"/>
        <v>0.80857139085363683</v>
      </c>
      <c r="BG76">
        <f t="shared" si="27"/>
        <v>0.53445391395423236</v>
      </c>
      <c r="BI76">
        <f t="shared" si="28"/>
        <v>15</v>
      </c>
      <c r="BJ76">
        <f t="shared" si="29"/>
        <v>5</v>
      </c>
    </row>
    <row r="77" spans="2:62" x14ac:dyDescent="0.75">
      <c r="B77">
        <v>16</v>
      </c>
      <c r="C77" s="1">
        <v>0.74859640751017698</v>
      </c>
      <c r="D77" s="2">
        <v>0.29752139236826469</v>
      </c>
      <c r="E77" s="1">
        <v>0.83847590083153667</v>
      </c>
      <c r="F77" s="2">
        <v>0</v>
      </c>
      <c r="G77" s="1">
        <v>0.95290768676582982</v>
      </c>
      <c r="H77" s="2">
        <v>0.44762380896365195</v>
      </c>
      <c r="I77" s="1">
        <v>0.65948857215762025</v>
      </c>
      <c r="J77" s="2">
        <v>0.89159015474805015</v>
      </c>
      <c r="K77" s="1"/>
      <c r="L77" s="2"/>
      <c r="M77" s="1">
        <v>0.69235132308438818</v>
      </c>
      <c r="N77" s="2">
        <v>0.40007679836163312</v>
      </c>
      <c r="O77" s="1">
        <v>0.62632970546639566</v>
      </c>
      <c r="P77" s="2">
        <v>0.2660779910167429</v>
      </c>
      <c r="Q77" s="1">
        <v>0.68512753596172349</v>
      </c>
      <c r="R77" s="2">
        <v>0.47898377640599149</v>
      </c>
      <c r="S77" s="1">
        <v>0.74103253907250799</v>
      </c>
      <c r="T77" s="2">
        <v>0.16532312239688252</v>
      </c>
      <c r="U77" s="1">
        <v>0.59224214802338337</v>
      </c>
      <c r="V77" s="2">
        <v>0.36076366030283169</v>
      </c>
      <c r="W77" s="1">
        <v>1</v>
      </c>
      <c r="X77" s="2">
        <v>0.26853250491635161</v>
      </c>
      <c r="Y77" s="1">
        <v>0.64935972251902763</v>
      </c>
      <c r="Z77" s="2">
        <v>0.20116763553803624</v>
      </c>
      <c r="AA77" s="1">
        <v>0.12843886638257118</v>
      </c>
      <c r="AB77" s="2">
        <v>0.51923776274638134</v>
      </c>
      <c r="AC77" s="1">
        <v>0.62766171527379244</v>
      </c>
      <c r="AD77" s="2">
        <v>0.5859178110373916</v>
      </c>
      <c r="AE77" s="1">
        <v>0.89528464459457435</v>
      </c>
      <c r="AF77" s="2">
        <v>0.85798737665570401</v>
      </c>
      <c r="AG77" s="1">
        <v>0.65180190168125329</v>
      </c>
      <c r="AH77" s="2">
        <v>0.70775015667432306</v>
      </c>
      <c r="AI77" s="1">
        <v>1</v>
      </c>
      <c r="AJ77" s="2">
        <v>0.48191971258981592</v>
      </c>
      <c r="AK77" s="1">
        <v>0.78656400569098817</v>
      </c>
      <c r="AL77" s="2">
        <v>0.41069866266716654</v>
      </c>
      <c r="AM77" s="1">
        <v>0.8092510104258962</v>
      </c>
      <c r="AN77" s="2">
        <v>0.5602114005285016</v>
      </c>
      <c r="AQ77">
        <f t="shared" si="15"/>
        <v>16</v>
      </c>
      <c r="AR77">
        <f t="shared" si="16"/>
        <v>0.76422206208929111</v>
      </c>
      <c r="AS77">
        <f t="shared" si="17"/>
        <v>0.19915738463082042</v>
      </c>
      <c r="AU77">
        <f t="shared" si="18"/>
        <v>16</v>
      </c>
      <c r="AV77">
        <f t="shared" si="19"/>
        <v>5</v>
      </c>
      <c r="AX77">
        <f t="shared" si="20"/>
        <v>16</v>
      </c>
      <c r="AY77">
        <f t="shared" si="21"/>
        <v>0.64583345543653647</v>
      </c>
      <c r="AZ77">
        <f t="shared" si="22"/>
        <v>0.50793127045245456</v>
      </c>
      <c r="BB77">
        <f t="shared" si="23"/>
        <v>16</v>
      </c>
      <c r="BC77">
        <f t="shared" si="24"/>
        <v>7</v>
      </c>
      <c r="BE77">
        <f t="shared" si="25"/>
        <v>16</v>
      </c>
      <c r="BF77">
        <f t="shared" si="26"/>
        <v>0.79049486448990913</v>
      </c>
      <c r="BG77">
        <f t="shared" si="27"/>
        <v>0.5583463185994062</v>
      </c>
      <c r="BI77">
        <f t="shared" si="28"/>
        <v>16</v>
      </c>
      <c r="BJ77">
        <f t="shared" si="29"/>
        <v>6</v>
      </c>
    </row>
    <row r="78" spans="2:62" x14ac:dyDescent="0.75">
      <c r="B78">
        <v>17</v>
      </c>
      <c r="C78" s="1">
        <v>0.74829300766452811</v>
      </c>
      <c r="D78" s="2">
        <v>0.42665925148830341</v>
      </c>
      <c r="E78" s="1">
        <v>0.97801817061903262</v>
      </c>
      <c r="F78" s="2">
        <v>0.34318635117877411</v>
      </c>
      <c r="G78" s="1">
        <v>0.97645384338291508</v>
      </c>
      <c r="H78" s="2">
        <v>0.71009293024350029</v>
      </c>
      <c r="I78" s="1">
        <v>0.55655293502958714</v>
      </c>
      <c r="J78" s="2">
        <v>9.4616147247725851E-2</v>
      </c>
      <c r="K78" s="1">
        <v>0</v>
      </c>
      <c r="L78" s="2">
        <v>0</v>
      </c>
      <c r="M78" s="1">
        <v>0.81417147803165113</v>
      </c>
      <c r="N78" s="2">
        <v>0.44214523423500318</v>
      </c>
      <c r="O78" s="1">
        <v>0.57781143506247612</v>
      </c>
      <c r="P78" s="2">
        <v>0.34575336872192763</v>
      </c>
      <c r="Q78" s="1">
        <v>0.80896324603100589</v>
      </c>
      <c r="R78" s="2">
        <v>0.68067748239600334</v>
      </c>
      <c r="S78" s="1">
        <v>0.76107410254220387</v>
      </c>
      <c r="T78" s="2">
        <v>0.24130055085315077</v>
      </c>
      <c r="U78" s="1">
        <v>0.58195655404736002</v>
      </c>
      <c r="V78" s="2">
        <v>0.59818489607824921</v>
      </c>
      <c r="W78" s="1">
        <v>0.85959852450965035</v>
      </c>
      <c r="X78" s="2">
        <v>0.1655028928093023</v>
      </c>
      <c r="Y78" s="1">
        <v>0.75846442994208196</v>
      </c>
      <c r="Z78" s="2">
        <v>0.22821286894039647</v>
      </c>
      <c r="AA78" s="1">
        <v>0</v>
      </c>
      <c r="AB78" s="2">
        <v>0.38330060368026569</v>
      </c>
      <c r="AC78" s="1">
        <v>0.72633430473053029</v>
      </c>
      <c r="AD78" s="2">
        <v>0.60139896106567881</v>
      </c>
      <c r="AG78" s="1">
        <v>0.6093075428139143</v>
      </c>
      <c r="AH78" s="2">
        <v>0.63421767286400488</v>
      </c>
      <c r="AI78" s="1">
        <v>0.93567066340693672</v>
      </c>
      <c r="AJ78" s="2">
        <v>0.411316776007496</v>
      </c>
      <c r="AK78" s="1">
        <v>0.85095826209633996</v>
      </c>
      <c r="AL78" s="2">
        <v>0.47003499562554674</v>
      </c>
      <c r="AM78" s="1">
        <v>0.77082448325666653</v>
      </c>
      <c r="AN78" s="2">
        <v>0.67936442568379096</v>
      </c>
      <c r="AQ78">
        <f t="shared" si="15"/>
        <v>17</v>
      </c>
      <c r="AR78">
        <f t="shared" si="16"/>
        <v>0.65651863027672153</v>
      </c>
      <c r="AS78">
        <f t="shared" si="17"/>
        <v>0.26273125997664543</v>
      </c>
      <c r="AU78">
        <f t="shared" si="18"/>
        <v>17</v>
      </c>
      <c r="AV78">
        <f t="shared" si="19"/>
        <v>6</v>
      </c>
      <c r="AX78">
        <f t="shared" si="20"/>
        <v>17</v>
      </c>
      <c r="AY78">
        <f t="shared" si="21"/>
        <v>0.63735701119393162</v>
      </c>
      <c r="AZ78">
        <f t="shared" si="22"/>
        <v>0.39265229808337765</v>
      </c>
      <c r="BB78">
        <f t="shared" si="23"/>
        <v>17</v>
      </c>
      <c r="BC78">
        <f t="shared" si="24"/>
        <v>7</v>
      </c>
      <c r="BE78">
        <f t="shared" si="25"/>
        <v>17</v>
      </c>
      <c r="BF78">
        <f t="shared" si="26"/>
        <v>0.782768424629806</v>
      </c>
      <c r="BG78">
        <f t="shared" si="27"/>
        <v>0.62620235253512058</v>
      </c>
      <c r="BI78">
        <f t="shared" si="28"/>
        <v>17</v>
      </c>
      <c r="BJ78">
        <f t="shared" si="29"/>
        <v>5</v>
      </c>
    </row>
    <row r="79" spans="2:62" x14ac:dyDescent="0.75">
      <c r="B79">
        <v>18</v>
      </c>
      <c r="C79" s="1">
        <v>0.76794919378118687</v>
      </c>
      <c r="D79" s="2">
        <v>0.49198023180858869</v>
      </c>
      <c r="E79" s="1">
        <v>0.98762319063751136</v>
      </c>
      <c r="F79" s="2">
        <v>0.27488484883270364</v>
      </c>
      <c r="G79" s="1">
        <v>1</v>
      </c>
      <c r="H79" s="2">
        <v>1</v>
      </c>
      <c r="I79" s="1">
        <v>0.48087461573044615</v>
      </c>
      <c r="J79" s="2">
        <v>0.95917927496874855</v>
      </c>
      <c r="K79" s="1">
        <v>7.9061387197530281E-2</v>
      </c>
      <c r="L79" s="2">
        <v>0.19562477127638031</v>
      </c>
      <c r="M79" s="1">
        <v>0.6552210277141175</v>
      </c>
      <c r="N79" s="2">
        <v>0.57982763034388762</v>
      </c>
      <c r="O79" s="1">
        <v>0.43659323553303103</v>
      </c>
      <c r="P79" s="2">
        <v>0.10386892609228102</v>
      </c>
      <c r="Q79" s="1">
        <v>0.77693168049212391</v>
      </c>
      <c r="R79" s="2">
        <v>0.46161243291869425</v>
      </c>
      <c r="S79" s="1">
        <v>0.65642525692487241</v>
      </c>
      <c r="T79" s="2">
        <v>6.1601504769581608E-2</v>
      </c>
      <c r="W79" s="1">
        <v>0.37875795479482116</v>
      </c>
      <c r="X79" s="2">
        <v>7.766409211388739E-2</v>
      </c>
      <c r="Y79" s="1">
        <v>0.74764245283535824</v>
      </c>
      <c r="Z79" s="2">
        <v>0.22509418427684019</v>
      </c>
      <c r="AA79" s="1">
        <v>0.2571931782003839</v>
      </c>
      <c r="AB79" s="2">
        <v>0.88966470288748323</v>
      </c>
      <c r="AC79" s="1">
        <v>0.6609513233112968</v>
      </c>
      <c r="AD79" s="2">
        <v>0.83881088309417184</v>
      </c>
      <c r="AE79" s="1">
        <v>0.77612736949659189</v>
      </c>
      <c r="AF79" s="2">
        <v>0.54911547693128182</v>
      </c>
      <c r="AG79" s="1">
        <v>0.70262426795706234</v>
      </c>
      <c r="AH79" s="2">
        <v>0.72926676415291269</v>
      </c>
      <c r="AI79" s="1">
        <v>0.955107288612699</v>
      </c>
      <c r="AJ79" s="2">
        <v>0.40495157763198791</v>
      </c>
      <c r="AK79" s="1">
        <v>0.77625805525998026</v>
      </c>
      <c r="AL79" s="2">
        <v>0.85748656417947655</v>
      </c>
      <c r="AM79" s="1">
        <v>0.79611850808947571</v>
      </c>
      <c r="AN79" s="2">
        <v>0.78252513813102764</v>
      </c>
      <c r="AQ79">
        <f t="shared" si="15"/>
        <v>18</v>
      </c>
      <c r="AR79">
        <f t="shared" si="16"/>
        <v>0.56990204847801862</v>
      </c>
      <c r="AS79">
        <f t="shared" si="17"/>
        <v>0.16697388025387863</v>
      </c>
      <c r="AU79">
        <f t="shared" si="18"/>
        <v>18</v>
      </c>
      <c r="AV79">
        <f t="shared" si="19"/>
        <v>5</v>
      </c>
      <c r="AX79">
        <f t="shared" si="20"/>
        <v>18</v>
      </c>
      <c r="AY79">
        <f t="shared" si="21"/>
        <v>0.60317124633742214</v>
      </c>
      <c r="AZ79">
        <f t="shared" si="22"/>
        <v>0.66196993702829088</v>
      </c>
      <c r="BB79">
        <f t="shared" si="23"/>
        <v>18</v>
      </c>
      <c r="BC79">
        <f t="shared" si="24"/>
        <v>7</v>
      </c>
      <c r="BE79">
        <f t="shared" si="25"/>
        <v>18</v>
      </c>
      <c r="BF79">
        <f t="shared" si="26"/>
        <v>0.8032918366360734</v>
      </c>
      <c r="BG79">
        <f t="shared" si="27"/>
        <v>0.66908334065708408</v>
      </c>
      <c r="BI79">
        <f t="shared" si="28"/>
        <v>18</v>
      </c>
      <c r="BJ79">
        <f t="shared" si="29"/>
        <v>6</v>
      </c>
    </row>
    <row r="80" spans="2:62" x14ac:dyDescent="0.75">
      <c r="B80">
        <v>19</v>
      </c>
      <c r="C80" s="1">
        <v>0.83253212209045424</v>
      </c>
      <c r="D80" s="2">
        <v>0.34690395237433219</v>
      </c>
      <c r="E80" s="1">
        <v>0.90904745406015774</v>
      </c>
      <c r="F80" s="2">
        <v>0.19889225294514284</v>
      </c>
      <c r="G80" s="1">
        <v>0.93053005210026407</v>
      </c>
      <c r="H80" s="2">
        <v>0.61513351370426994</v>
      </c>
      <c r="I80" s="1">
        <v>0.42458292324329611</v>
      </c>
      <c r="J80" s="2">
        <v>0.57166257166257139</v>
      </c>
      <c r="K80" s="1">
        <v>0.21072604854097512</v>
      </c>
      <c r="L80" s="2">
        <v>0.48851299150164573</v>
      </c>
      <c r="O80" s="1">
        <v>0.63758871445353815</v>
      </c>
      <c r="P80" s="2">
        <v>0.26638423846467935</v>
      </c>
      <c r="Q80" s="1">
        <v>0.63056202814800988</v>
      </c>
      <c r="R80" s="2">
        <v>0.46921239569438689</v>
      </c>
      <c r="S80" s="1">
        <v>0.57404560594414544</v>
      </c>
      <c r="T80" s="2">
        <v>0.18133369161180551</v>
      </c>
      <c r="U80" s="1">
        <v>0.52606385613791806</v>
      </c>
      <c r="V80" s="2">
        <v>0.33560613185366284</v>
      </c>
      <c r="W80" s="1">
        <v>0.52825584919067481</v>
      </c>
      <c r="X80" s="2">
        <v>0</v>
      </c>
      <c r="Y80" s="1">
        <v>0.72151354253995925</v>
      </c>
      <c r="Z80" s="2">
        <v>0.21678600833312556</v>
      </c>
      <c r="AA80" s="1">
        <v>5.3964535754864172E-2</v>
      </c>
      <c r="AB80" s="2">
        <v>0.12546367008509854</v>
      </c>
      <c r="AC80" s="1">
        <v>0.65017775823389545</v>
      </c>
      <c r="AD80" s="2">
        <v>0.49688834027670675</v>
      </c>
      <c r="AE80" s="1">
        <v>0.86077348908849705</v>
      </c>
      <c r="AF80" s="2">
        <v>0.722908702995821</v>
      </c>
      <c r="AG80" s="1">
        <v>0.66307764546296455</v>
      </c>
      <c r="AH80" s="2">
        <v>0.69173455887472968</v>
      </c>
      <c r="AI80" s="1">
        <v>0.99207632442751781</v>
      </c>
      <c r="AJ80" s="2">
        <v>0.39393939393939476</v>
      </c>
      <c r="AK80" s="1">
        <v>0.78798675290826203</v>
      </c>
      <c r="AL80" s="2">
        <v>0.59992500937382753</v>
      </c>
      <c r="AM80" s="1">
        <v>0.74908667208797064</v>
      </c>
      <c r="AN80" s="2">
        <v>0.78283400253955271</v>
      </c>
      <c r="AQ80">
        <f t="shared" si="15"/>
        <v>19</v>
      </c>
      <c r="AR80">
        <f t="shared" si="16"/>
        <v>0.57827539273563844</v>
      </c>
      <c r="AS80">
        <f t="shared" si="17"/>
        <v>0.23685517937423048</v>
      </c>
      <c r="AU80">
        <f t="shared" si="18"/>
        <v>19</v>
      </c>
      <c r="AV80">
        <f t="shared" si="19"/>
        <v>6</v>
      </c>
      <c r="AX80">
        <f t="shared" si="20"/>
        <v>19</v>
      </c>
      <c r="AY80">
        <f t="shared" si="21"/>
        <v>0.59106283483689559</v>
      </c>
      <c r="AZ80">
        <f t="shared" si="22"/>
        <v>0.409043870633713</v>
      </c>
      <c r="BB80">
        <f t="shared" si="23"/>
        <v>19</v>
      </c>
      <c r="BC80">
        <f t="shared" si="24"/>
        <v>6</v>
      </c>
      <c r="BE80">
        <f t="shared" si="25"/>
        <v>19</v>
      </c>
      <c r="BF80">
        <f t="shared" si="26"/>
        <v>0.77776033482969342</v>
      </c>
      <c r="BG80">
        <f t="shared" si="27"/>
        <v>0.60478785436384885</v>
      </c>
      <c r="BI80">
        <f t="shared" si="28"/>
        <v>19</v>
      </c>
      <c r="BJ80">
        <f t="shared" si="29"/>
        <v>6</v>
      </c>
    </row>
    <row r="81" spans="2:62" x14ac:dyDescent="0.75">
      <c r="B81">
        <v>20</v>
      </c>
      <c r="C81" s="1">
        <v>0.82484697454386902</v>
      </c>
      <c r="D81" s="2">
        <v>0.45733533880202748</v>
      </c>
      <c r="E81" s="1">
        <v>0.96334116107175816</v>
      </c>
      <c r="F81" s="2">
        <v>0.34955733164971031</v>
      </c>
      <c r="G81" s="1">
        <v>0.91776416942689731</v>
      </c>
      <c r="H81" s="2">
        <v>0.71171038701329237</v>
      </c>
      <c r="I81" s="1">
        <v>0.32276819888455527</v>
      </c>
      <c r="J81" s="2">
        <v>0.48928833139359423</v>
      </c>
      <c r="K81" s="1">
        <v>5.017865606883723E-2</v>
      </c>
      <c r="L81" s="2">
        <v>0.40759565730085678</v>
      </c>
      <c r="M81" s="1">
        <v>0.79473257990800161</v>
      </c>
      <c r="N81" s="2">
        <v>5.6660124584010242E-2</v>
      </c>
      <c r="Q81" s="1">
        <v>0.82308696057414488</v>
      </c>
      <c r="R81" s="2">
        <v>0.42739709029996392</v>
      </c>
      <c r="S81" s="1">
        <v>0.61096165342898623</v>
      </c>
      <c r="T81" s="2">
        <v>0.14642393300192541</v>
      </c>
      <c r="U81" s="1">
        <v>0.71290126820568811</v>
      </c>
      <c r="V81" s="2">
        <v>0.46473243675350195</v>
      </c>
      <c r="W81" s="1">
        <v>0.53670961472146472</v>
      </c>
      <c r="X81" s="2">
        <v>0.25157465728047429</v>
      </c>
      <c r="Y81" s="1">
        <v>0.68873254100022474</v>
      </c>
      <c r="Z81" s="2">
        <v>0.19827349617025636</v>
      </c>
      <c r="AA81" s="1">
        <v>8.1525120263572282E-2</v>
      </c>
      <c r="AB81" s="2">
        <v>0</v>
      </c>
      <c r="AC81" s="1">
        <v>0.694766380216291</v>
      </c>
      <c r="AD81" s="2">
        <v>0.70904695777400673</v>
      </c>
      <c r="AE81" s="1">
        <v>0.94158418861421667</v>
      </c>
      <c r="AF81" s="2">
        <v>0.65245799626633472</v>
      </c>
      <c r="AI81" s="1">
        <v>0.80381719539871566</v>
      </c>
      <c r="AJ81" s="2">
        <v>0.22457825679475069</v>
      </c>
      <c r="AK81" s="1">
        <v>0.75899379490919516</v>
      </c>
      <c r="AL81" s="2">
        <v>0.53624546931633621</v>
      </c>
      <c r="AM81" s="1">
        <v>0.66768214974936613</v>
      </c>
      <c r="AN81" s="2">
        <v>0.73609252204948716</v>
      </c>
      <c r="AQ81">
        <f t="shared" si="15"/>
        <v>20</v>
      </c>
      <c r="AR81">
        <f t="shared" si="16"/>
        <v>0.59380414908282664</v>
      </c>
      <c r="AS81">
        <f t="shared" si="17"/>
        <v>0.30302625202612082</v>
      </c>
      <c r="AU81">
        <f t="shared" si="18"/>
        <v>20</v>
      </c>
      <c r="AV81">
        <f t="shared" si="19"/>
        <v>6</v>
      </c>
      <c r="AX81">
        <f t="shared" si="20"/>
        <v>20</v>
      </c>
      <c r="AY81">
        <f t="shared" si="21"/>
        <v>0.57610054493005525</v>
      </c>
      <c r="AZ81">
        <f t="shared" si="22"/>
        <v>0.33596985664378304</v>
      </c>
      <c r="BB81">
        <f t="shared" si="23"/>
        <v>20</v>
      </c>
      <c r="BC81">
        <f t="shared" si="24"/>
        <v>6</v>
      </c>
      <c r="BE81">
        <f t="shared" si="25"/>
        <v>20</v>
      </c>
      <c r="BF81">
        <f t="shared" si="26"/>
        <v>0.83499288858169884</v>
      </c>
      <c r="BG81">
        <f t="shared" si="27"/>
        <v>0.59699866688622127</v>
      </c>
      <c r="BI81">
        <f t="shared" si="28"/>
        <v>20</v>
      </c>
      <c r="BJ81">
        <f t="shared" si="29"/>
        <v>5</v>
      </c>
    </row>
    <row r="82" spans="2:62" x14ac:dyDescent="0.75">
      <c r="B82">
        <v>21</v>
      </c>
      <c r="C82" s="1">
        <v>0.75230200950849224</v>
      </c>
      <c r="D82" s="2">
        <v>0.42950314091788128</v>
      </c>
      <c r="E82" s="1">
        <v>0.85719510317215852</v>
      </c>
      <c r="F82" s="2">
        <v>0.32603923031668292</v>
      </c>
      <c r="G82" s="1">
        <v>0.9009714253917771</v>
      </c>
      <c r="H82" s="2">
        <v>0.7348253146688607</v>
      </c>
      <c r="I82" s="1">
        <v>0.18291838296941648</v>
      </c>
      <c r="J82" s="2">
        <v>0.65110565110565155</v>
      </c>
      <c r="K82" s="1">
        <v>9.3232337963806783E-2</v>
      </c>
      <c r="L82" s="2">
        <v>0.24136949538486632</v>
      </c>
      <c r="M82" s="1">
        <v>0.77406092319192643</v>
      </c>
      <c r="N82" s="2">
        <v>0.2394828910316581</v>
      </c>
      <c r="O82" s="1">
        <v>0.25397010326961089</v>
      </c>
      <c r="P82" s="2">
        <v>0.45411392405063283</v>
      </c>
      <c r="Q82" s="1">
        <v>0.82559418398732387</v>
      </c>
      <c r="R82" s="2">
        <v>0.51496727362967931</v>
      </c>
      <c r="S82" s="1">
        <v>0.52436871921883432</v>
      </c>
      <c r="T82" s="2">
        <v>0.1123874781674057</v>
      </c>
      <c r="U82" s="1">
        <v>0.59196968195779343</v>
      </c>
      <c r="V82" s="2">
        <v>0.26831562117934787</v>
      </c>
      <c r="W82" s="1">
        <v>0.39648055842920887</v>
      </c>
      <c r="X82" s="2">
        <v>0.19180893208310829</v>
      </c>
      <c r="Y82" s="1">
        <v>0.65734880739072532</v>
      </c>
      <c r="Z82" s="2">
        <v>0.2869688880017961</v>
      </c>
      <c r="AA82" s="1">
        <v>0.16619301171529322</v>
      </c>
      <c r="AB82" s="2">
        <v>0.34257036875409325</v>
      </c>
      <c r="AC82" s="1">
        <v>0.67004792391798518</v>
      </c>
      <c r="AD82" s="2">
        <v>0.69099418813969105</v>
      </c>
      <c r="AE82" s="1">
        <v>0.88820093636100239</v>
      </c>
      <c r="AF82" s="2">
        <v>0.65165792514890197</v>
      </c>
      <c r="AG82" s="1">
        <v>0.67855978296312736</v>
      </c>
      <c r="AH82" s="2">
        <v>0.69730520158763354</v>
      </c>
      <c r="AI82" s="1">
        <v>0.61108730166460523</v>
      </c>
      <c r="AJ82" s="2">
        <v>0.51429240862230607</v>
      </c>
      <c r="AK82" s="1">
        <v>0.71931229899212079</v>
      </c>
      <c r="AL82" s="2">
        <v>0.56817897762779701</v>
      </c>
      <c r="AM82" s="1">
        <v>0.72715466495126935</v>
      </c>
      <c r="AN82" s="2">
        <v>0.63680977384261761</v>
      </c>
      <c r="AQ82">
        <f t="shared" si="15"/>
        <v>21</v>
      </c>
      <c r="AR82">
        <f t="shared" si="16"/>
        <v>0.5200992013554212</v>
      </c>
      <c r="AS82">
        <f t="shared" si="17"/>
        <v>0.23781494085553448</v>
      </c>
      <c r="AU82">
        <f t="shared" si="18"/>
        <v>21</v>
      </c>
      <c r="AV82">
        <f t="shared" si="19"/>
        <v>6</v>
      </c>
      <c r="AX82">
        <f t="shared" si="20"/>
        <v>21</v>
      </c>
      <c r="AY82">
        <f t="shared" si="21"/>
        <v>0.48251284938870836</v>
      </c>
      <c r="AZ82">
        <f t="shared" si="22"/>
        <v>0.49439120133311854</v>
      </c>
      <c r="BB82">
        <f t="shared" si="23"/>
        <v>21</v>
      </c>
      <c r="BC82">
        <f t="shared" si="24"/>
        <v>7</v>
      </c>
      <c r="BE82">
        <f t="shared" si="25"/>
        <v>21</v>
      </c>
      <c r="BF82">
        <f t="shared" si="26"/>
        <v>0.79546383386049879</v>
      </c>
      <c r="BG82">
        <f t="shared" si="27"/>
        <v>0.61084477163259565</v>
      </c>
      <c r="BI82">
        <f t="shared" si="28"/>
        <v>21</v>
      </c>
      <c r="BJ82">
        <f t="shared" si="29"/>
        <v>6</v>
      </c>
    </row>
    <row r="83" spans="2:62" x14ac:dyDescent="0.75">
      <c r="B83">
        <v>22</v>
      </c>
      <c r="C83" s="1">
        <v>0.67233700358777659</v>
      </c>
      <c r="D83" s="2">
        <v>0.72260070528457832</v>
      </c>
      <c r="G83" s="1">
        <v>0.779740933704683</v>
      </c>
      <c r="H83" s="2">
        <v>0.50479355369956425</v>
      </c>
      <c r="I83" s="1">
        <v>0.32740373516081606</v>
      </c>
      <c r="J83" s="2">
        <v>6.5692486745118323E-2</v>
      </c>
      <c r="K83" s="1">
        <v>5.8531131123831431E-2</v>
      </c>
      <c r="L83" s="2">
        <v>0.40015451551254566</v>
      </c>
      <c r="M83" s="1">
        <v>0.62482500401630081</v>
      </c>
      <c r="N83" s="2">
        <v>0</v>
      </c>
      <c r="O83" s="1">
        <v>0.58997012915982994</v>
      </c>
      <c r="P83" s="2">
        <v>3.2768476929358741E-2</v>
      </c>
      <c r="Q83" s="1">
        <v>0.84700966228601626</v>
      </c>
      <c r="R83" s="2">
        <v>0.4600924403635564</v>
      </c>
      <c r="S83" s="1">
        <v>0.46098442793292888</v>
      </c>
      <c r="T83" s="2">
        <v>4.7382327914371102E-2</v>
      </c>
      <c r="U83" s="1">
        <v>0.81614732983255756</v>
      </c>
      <c r="V83" s="2">
        <v>0.46938775510203901</v>
      </c>
      <c r="W83" s="1">
        <v>0.22412928304962518</v>
      </c>
      <c r="X83" s="2">
        <v>0.10277310684869027</v>
      </c>
      <c r="AA83" s="1">
        <v>0.12613144143959973</v>
      </c>
      <c r="AB83" s="2">
        <v>0.22437995490581358</v>
      </c>
      <c r="AC83" s="1">
        <v>0.63998926742738727</v>
      </c>
      <c r="AD83" s="2">
        <v>0.68806254178881843</v>
      </c>
      <c r="AE83" s="1">
        <v>0.92788190261235592</v>
      </c>
      <c r="AF83" s="2">
        <v>0.71615254689305563</v>
      </c>
      <c r="AG83" s="1">
        <v>0.69172677353297918</v>
      </c>
      <c r="AH83" s="2">
        <v>0.63971868254299713</v>
      </c>
      <c r="AI83" s="1">
        <v>0.5916360661166683</v>
      </c>
      <c r="AJ83" s="2">
        <v>0.48281786941580657</v>
      </c>
      <c r="AK83" s="1">
        <v>0.82652048636434261</v>
      </c>
      <c r="AL83" s="2">
        <v>0.32324084489438887</v>
      </c>
      <c r="AM83" s="1">
        <v>0.7502032989040065</v>
      </c>
      <c r="AN83" s="2">
        <v>0.80651360719310972</v>
      </c>
      <c r="AQ83">
        <f t="shared" si="15"/>
        <v>22</v>
      </c>
      <c r="AR83">
        <f t="shared" si="16"/>
        <v>0.38994804298473573</v>
      </c>
      <c r="AS83">
        <f t="shared" si="17"/>
        <v>0.25492442634441154</v>
      </c>
      <c r="AU83">
        <f t="shared" si="18"/>
        <v>22</v>
      </c>
      <c r="AV83">
        <f t="shared" si="19"/>
        <v>4</v>
      </c>
      <c r="AX83">
        <f t="shared" si="20"/>
        <v>22</v>
      </c>
      <c r="AY83">
        <f t="shared" si="21"/>
        <v>0.53235373281213494</v>
      </c>
      <c r="AZ83">
        <f t="shared" si="22"/>
        <v>0.25956602495418635</v>
      </c>
      <c r="BB83">
        <f t="shared" si="23"/>
        <v>22</v>
      </c>
      <c r="BC83">
        <f t="shared" si="24"/>
        <v>7</v>
      </c>
      <c r="BE83">
        <f t="shared" si="25"/>
        <v>22</v>
      </c>
      <c r="BF83">
        <f t="shared" si="26"/>
        <v>0.77814992910463621</v>
      </c>
      <c r="BG83">
        <f t="shared" si="27"/>
        <v>0.64164525599614353</v>
      </c>
      <c r="BI83">
        <f t="shared" si="28"/>
        <v>22</v>
      </c>
      <c r="BJ83">
        <f t="shared" si="29"/>
        <v>6</v>
      </c>
    </row>
    <row r="84" spans="2:62" x14ac:dyDescent="0.75">
      <c r="B84">
        <v>23</v>
      </c>
      <c r="C84" s="1">
        <v>0.71830649864795615</v>
      </c>
      <c r="D84" s="2">
        <v>0.68805692834662635</v>
      </c>
      <c r="E84" s="1">
        <v>0.79575056462375482</v>
      </c>
      <c r="F84" s="2">
        <v>0.30679714740784314</v>
      </c>
      <c r="G84" s="1">
        <v>0.79013462895767261</v>
      </c>
      <c r="H84" s="2">
        <v>0.48511939771791551</v>
      </c>
      <c r="I84" s="1">
        <v>0.29500965989866224</v>
      </c>
      <c r="J84" s="2">
        <v>0.89146083882925864</v>
      </c>
      <c r="K84" s="1">
        <v>0.12947095927370827</v>
      </c>
      <c r="L84" s="2">
        <v>0.35750010165494261</v>
      </c>
      <c r="M84" s="1">
        <v>0.72552105361516273</v>
      </c>
      <c r="N84" s="2">
        <v>0.29793497738714941</v>
      </c>
      <c r="O84" s="1">
        <v>0.45499147240911697</v>
      </c>
      <c r="P84" s="2">
        <v>0.28925071457738027</v>
      </c>
      <c r="Q84" s="1">
        <v>0.75026563519433254</v>
      </c>
      <c r="R84" s="2">
        <v>0.30976827868598256</v>
      </c>
      <c r="S84" s="1">
        <v>0.55036012184359584</v>
      </c>
      <c r="T84" s="2">
        <v>0.1429755027094807</v>
      </c>
      <c r="U84" s="1">
        <v>0.61735856534231681</v>
      </c>
      <c r="V84" s="2">
        <v>0.40985610834195429</v>
      </c>
      <c r="W84" s="1">
        <v>0.5219547112239673</v>
      </c>
      <c r="X84" s="2">
        <v>0.20825376920226757</v>
      </c>
      <c r="Y84" s="1">
        <v>0.52553438648978901</v>
      </c>
      <c r="Z84" s="2">
        <v>0.34220703076270653</v>
      </c>
      <c r="AA84" s="1">
        <v>0.20495190917508116</v>
      </c>
      <c r="AB84" s="2">
        <v>0.56862317259437245</v>
      </c>
      <c r="AC84" s="1">
        <v>0.64400652898167254</v>
      </c>
      <c r="AD84" s="2">
        <v>0.54724065216273188</v>
      </c>
      <c r="AE84" s="1">
        <v>0.79644060817714624</v>
      </c>
      <c r="AF84" s="2">
        <v>0.71126322339763448</v>
      </c>
      <c r="AG84" s="1">
        <v>0.5391096792706308</v>
      </c>
      <c r="AH84" s="2">
        <v>1.1907248798829588E-2</v>
      </c>
      <c r="AI84" s="1">
        <v>0.6582446160889085</v>
      </c>
      <c r="AJ84" s="2">
        <v>0.7735473289596988</v>
      </c>
      <c r="AK84" s="1">
        <v>0.86941810834399336</v>
      </c>
      <c r="AL84" s="2">
        <v>0.78293338332708418</v>
      </c>
      <c r="AM84" s="1">
        <v>0.74800645701593638</v>
      </c>
      <c r="AN84" s="2">
        <v>0.73550911150005183</v>
      </c>
      <c r="AQ84">
        <f t="shared" si="15"/>
        <v>23</v>
      </c>
      <c r="AR84">
        <f t="shared" si="16"/>
        <v>0.52340488479952196</v>
      </c>
      <c r="AS84">
        <f t="shared" si="17"/>
        <v>0.29459827667986577</v>
      </c>
      <c r="AU84">
        <f t="shared" si="18"/>
        <v>23</v>
      </c>
      <c r="AV84">
        <f t="shared" si="19"/>
        <v>6</v>
      </c>
      <c r="AX84">
        <f t="shared" si="20"/>
        <v>23</v>
      </c>
      <c r="AY84">
        <f t="shared" si="21"/>
        <v>0.55030619264465674</v>
      </c>
      <c r="AZ84">
        <f t="shared" si="22"/>
        <v>0.59299872397681086</v>
      </c>
      <c r="BB84">
        <f t="shared" si="23"/>
        <v>23</v>
      </c>
      <c r="BC84">
        <f t="shared" si="24"/>
        <v>7</v>
      </c>
      <c r="BE84">
        <f t="shared" si="25"/>
        <v>23</v>
      </c>
      <c r="BF84">
        <f t="shared" si="26"/>
        <v>0.72371058454394577</v>
      </c>
      <c r="BG84">
        <f t="shared" si="27"/>
        <v>0.49027069807450668</v>
      </c>
      <c r="BI84">
        <f t="shared" si="28"/>
        <v>23</v>
      </c>
      <c r="BJ84">
        <f t="shared" si="29"/>
        <v>6</v>
      </c>
    </row>
    <row r="85" spans="2:62" x14ac:dyDescent="0.75">
      <c r="B85">
        <v>24</v>
      </c>
      <c r="C85" s="1">
        <v>0.88219249100110164</v>
      </c>
      <c r="D85" s="2">
        <v>0.90761783181869926</v>
      </c>
      <c r="E85" s="1">
        <v>0.91506582999691988</v>
      </c>
      <c r="F85" s="2">
        <v>0.43527858690505172</v>
      </c>
      <c r="G85" s="1">
        <v>0.80179056220841882</v>
      </c>
      <c r="H85" s="2">
        <v>0.49829431831549165</v>
      </c>
      <c r="K85" s="1">
        <v>0.36595021937020689</v>
      </c>
      <c r="L85" s="2">
        <v>0.37697718863091068</v>
      </c>
      <c r="M85" s="1">
        <v>0.9667122393912263</v>
      </c>
      <c r="N85" s="2">
        <v>0.37844525983445726</v>
      </c>
      <c r="O85" s="1">
        <v>0.62712259342323706</v>
      </c>
      <c r="P85" s="2">
        <v>0.59590649244589444</v>
      </c>
      <c r="Q85" s="1">
        <v>0.89041227824898206</v>
      </c>
      <c r="R85" s="2">
        <v>0.6213977727456016</v>
      </c>
      <c r="S85" s="1">
        <v>0.46288467560565927</v>
      </c>
      <c r="T85" s="2">
        <v>0.14322181915894158</v>
      </c>
      <c r="U85" s="1">
        <v>0.70582334291092841</v>
      </c>
      <c r="V85" s="2">
        <v>0.32530800338568605</v>
      </c>
      <c r="W85" s="1">
        <v>0.36349624335141129</v>
      </c>
      <c r="X85" s="2">
        <v>9.2113888334710056E-2</v>
      </c>
      <c r="Y85" s="1">
        <v>0.53189058570183956</v>
      </c>
      <c r="Z85" s="2">
        <v>0.39786931463785769</v>
      </c>
      <c r="AA85" s="1">
        <v>5.3371615168252236E-2</v>
      </c>
      <c r="AB85" s="2">
        <v>0.70128736635391931</v>
      </c>
      <c r="AC85" s="1">
        <v>0.524580572552936</v>
      </c>
      <c r="AD85" s="2">
        <v>0</v>
      </c>
      <c r="AE85" s="1">
        <v>0.68407728790813316</v>
      </c>
      <c r="AF85" s="2">
        <v>0.74615521379678096</v>
      </c>
      <c r="AG85" s="1">
        <v>0.67591203745972961</v>
      </c>
      <c r="AH85" s="2">
        <v>0.5478030777800984</v>
      </c>
      <c r="AI85" s="1">
        <v>0.64891347755364392</v>
      </c>
      <c r="AJ85" s="2">
        <v>0.49304904717275749</v>
      </c>
      <c r="AK85" s="1">
        <v>0.48216783634820243</v>
      </c>
      <c r="AL85" s="2">
        <v>0</v>
      </c>
      <c r="AM85" s="1">
        <v>0.92431212146957809</v>
      </c>
      <c r="AN85" s="2">
        <v>0.85929510278321075</v>
      </c>
      <c r="AQ85">
        <f t="shared" si="15"/>
        <v>24</v>
      </c>
      <c r="AR85">
        <f t="shared" si="16"/>
        <v>0.55751848282282757</v>
      </c>
      <c r="AS85">
        <f t="shared" si="17"/>
        <v>0.29512813350885964</v>
      </c>
      <c r="AU85">
        <f t="shared" si="18"/>
        <v>24</v>
      </c>
      <c r="AV85">
        <f t="shared" si="19"/>
        <v>6</v>
      </c>
      <c r="AX85">
        <f t="shared" si="20"/>
        <v>24</v>
      </c>
      <c r="AY85">
        <f t="shared" si="21"/>
        <v>0.55047805573958297</v>
      </c>
      <c r="AZ85">
        <f t="shared" si="22"/>
        <v>0.36144802763450473</v>
      </c>
      <c r="BB85">
        <f t="shared" si="23"/>
        <v>24</v>
      </c>
      <c r="BC85">
        <f t="shared" si="24"/>
        <v>6</v>
      </c>
      <c r="BE85">
        <f t="shared" si="25"/>
        <v>24</v>
      </c>
      <c r="BF85">
        <f t="shared" si="26"/>
        <v>0.80978279638265727</v>
      </c>
      <c r="BG85">
        <f t="shared" si="27"/>
        <v>0.69676055287331373</v>
      </c>
      <c r="BI85">
        <f t="shared" si="28"/>
        <v>24</v>
      </c>
      <c r="BJ85">
        <f t="shared" si="29"/>
        <v>6</v>
      </c>
    </row>
    <row r="86" spans="2:62" x14ac:dyDescent="0.75">
      <c r="B86">
        <v>25</v>
      </c>
      <c r="E86" s="1">
        <v>0.87122407863669005</v>
      </c>
      <c r="F86" s="2">
        <v>0.45475025469572727</v>
      </c>
      <c r="G86" s="1">
        <v>0.82425019841444169</v>
      </c>
      <c r="H86" s="2">
        <v>0.51864486530996312</v>
      </c>
      <c r="K86" s="1">
        <v>0.15070307847498213</v>
      </c>
      <c r="L86" s="2">
        <v>0.23384702964258186</v>
      </c>
      <c r="M86" s="1">
        <v>0.93871616061270691</v>
      </c>
      <c r="N86" s="2">
        <v>0.32639303694854671</v>
      </c>
      <c r="O86" s="1">
        <v>0.59567568617171041</v>
      </c>
      <c r="P86" s="2">
        <v>7.1968150265415795E-2</v>
      </c>
      <c r="Q86" s="1">
        <v>0.91770279926678422</v>
      </c>
      <c r="R86" s="2">
        <v>0.78223780128423914</v>
      </c>
      <c r="S86" s="1">
        <v>0.45832265778461018</v>
      </c>
      <c r="T86" s="2">
        <v>0.29564691656590147</v>
      </c>
      <c r="U86" s="1">
        <v>0.7399930645001489</v>
      </c>
      <c r="V86" s="2">
        <v>0.3951848020314111</v>
      </c>
      <c r="W86" s="1">
        <v>0.43558314262725023</v>
      </c>
      <c r="X86" s="2">
        <v>0.27457462877989047</v>
      </c>
      <c r="Y86" s="1">
        <v>0.45591756667159827</v>
      </c>
      <c r="Z86" s="2">
        <v>0.30695341932586589</v>
      </c>
      <c r="AA86" s="1">
        <v>9.2472245182885562E-2</v>
      </c>
      <c r="AB86" s="2">
        <v>0.56607753291148466</v>
      </c>
      <c r="AC86" s="1">
        <v>0.64871693585051904</v>
      </c>
      <c r="AD86" s="2">
        <v>0.30165097978707062</v>
      </c>
      <c r="AE86" s="1">
        <v>0.80481295655223972</v>
      </c>
      <c r="AF86" s="2">
        <v>0.68926126766823603</v>
      </c>
      <c r="AG86" s="1">
        <v>0.60981622298451799</v>
      </c>
      <c r="AH86" s="2">
        <v>0.30373929392103677</v>
      </c>
      <c r="AI86" s="1">
        <v>0.58390719510650957</v>
      </c>
      <c r="AJ86" s="2">
        <v>0.59001093408309813</v>
      </c>
      <c r="AK86" s="1">
        <v>0.53357802991355885</v>
      </c>
      <c r="AL86" s="2">
        <v>5.736782902137269E-2</v>
      </c>
      <c r="AM86" s="1">
        <v>0.7751453435448048</v>
      </c>
      <c r="AN86" s="2">
        <v>0.84745530045643125</v>
      </c>
      <c r="AQ86">
        <f t="shared" si="15"/>
        <v>25</v>
      </c>
      <c r="AR86">
        <f t="shared" si="16"/>
        <v>0.51862393144921326</v>
      </c>
      <c r="AS86">
        <f t="shared" si="17"/>
        <v>0.32682617517356299</v>
      </c>
      <c r="AU86">
        <f t="shared" si="18"/>
        <v>25</v>
      </c>
      <c r="AV86">
        <f t="shared" si="19"/>
        <v>6</v>
      </c>
      <c r="AX86">
        <f t="shared" si="20"/>
        <v>25</v>
      </c>
      <c r="AY86">
        <f t="shared" si="21"/>
        <v>0.56551104213964842</v>
      </c>
      <c r="AZ86">
        <f t="shared" si="22"/>
        <v>0.31891141050283139</v>
      </c>
      <c r="BB86">
        <f t="shared" si="23"/>
        <v>25</v>
      </c>
      <c r="BC86">
        <f t="shared" si="24"/>
        <v>6</v>
      </c>
      <c r="BE86">
        <f t="shared" si="25"/>
        <v>25</v>
      </c>
      <c r="BF86">
        <f t="shared" si="26"/>
        <v>0.78634550415255766</v>
      </c>
      <c r="BG86">
        <f t="shared" si="27"/>
        <v>0.6282677057279813</v>
      </c>
      <c r="BI86">
        <f t="shared" si="28"/>
        <v>25</v>
      </c>
      <c r="BJ86">
        <f t="shared" si="29"/>
        <v>5</v>
      </c>
    </row>
    <row r="87" spans="2:62" x14ac:dyDescent="0.75">
      <c r="B87">
        <v>26</v>
      </c>
      <c r="C87" s="1">
        <v>0.84606434433231414</v>
      </c>
      <c r="D87" s="2">
        <v>0.81283415700797557</v>
      </c>
      <c r="E87" s="1">
        <v>0.74164292680422916</v>
      </c>
      <c r="F87" s="2">
        <v>0.54434575483204384</v>
      </c>
      <c r="G87" s="1">
        <v>0.79958237786895581</v>
      </c>
      <c r="H87" s="2">
        <v>0.36683919538877624</v>
      </c>
      <c r="K87" s="1">
        <v>0.21387379832525114</v>
      </c>
      <c r="L87" s="2">
        <v>5.9529134306509746E-2</v>
      </c>
      <c r="M87" s="1">
        <v>0.909247984472487</v>
      </c>
      <c r="N87" s="2">
        <v>0.62492533492618818</v>
      </c>
      <c r="O87" s="1">
        <v>0.53740327575995861</v>
      </c>
      <c r="P87" s="2">
        <v>0.81477133523887191</v>
      </c>
      <c r="Q87" s="1">
        <v>0.95733059931028075</v>
      </c>
      <c r="R87" s="2">
        <v>0.60021093774234469</v>
      </c>
      <c r="S87" s="1">
        <v>0.40693768326358626</v>
      </c>
      <c r="T87" s="2">
        <v>0.14734202158627879</v>
      </c>
      <c r="U87" s="1">
        <v>0.93588378083820511</v>
      </c>
      <c r="V87" s="2">
        <v>0.59785573215461241</v>
      </c>
      <c r="W87" s="1">
        <v>0.48714170768153642</v>
      </c>
      <c r="X87" s="2">
        <v>0.26958702653404248</v>
      </c>
      <c r="Y87" s="1">
        <v>0.36835544304352347</v>
      </c>
      <c r="Z87" s="2">
        <v>5.6585414535566099E-2</v>
      </c>
      <c r="AA87" s="1">
        <v>0.12997520248384087</v>
      </c>
      <c r="AB87" s="2">
        <v>0.75838242781293208</v>
      </c>
      <c r="AC87" s="1">
        <v>0.58896110187745476</v>
      </c>
      <c r="AD87" s="2">
        <v>0.5751170086920756</v>
      </c>
      <c r="AE87" s="1">
        <v>0.80292955942232336</v>
      </c>
      <c r="AF87" s="2">
        <v>0.43910569828428975</v>
      </c>
      <c r="AG87" s="1">
        <v>0.55255709608837988</v>
      </c>
      <c r="AH87" s="2">
        <v>0.3061764501079296</v>
      </c>
      <c r="AI87" s="1">
        <v>0.53098853575150706</v>
      </c>
      <c r="AJ87" s="2">
        <v>0.44521243361449359</v>
      </c>
      <c r="AK87" s="1">
        <v>0.58571753087600509</v>
      </c>
      <c r="AL87" s="2">
        <v>0.72215973003374612</v>
      </c>
      <c r="AM87" s="1">
        <v>0.92930053039773741</v>
      </c>
      <c r="AN87" s="2">
        <v>0.68557603212189933</v>
      </c>
      <c r="AQ87">
        <f t="shared" si="15"/>
        <v>26</v>
      </c>
      <c r="AR87">
        <f t="shared" si="16"/>
        <v>0.52563922332605528</v>
      </c>
      <c r="AS87">
        <f t="shared" si="17"/>
        <v>0.27920751399150895</v>
      </c>
      <c r="AU87">
        <f t="shared" si="18"/>
        <v>26</v>
      </c>
      <c r="AV87">
        <f t="shared" si="19"/>
        <v>6</v>
      </c>
      <c r="AX87">
        <f t="shared" si="20"/>
        <v>26</v>
      </c>
      <c r="AY87">
        <f t="shared" si="21"/>
        <v>0.54704893853687553</v>
      </c>
      <c r="AZ87">
        <f t="shared" si="22"/>
        <v>0.65676137838638449</v>
      </c>
      <c r="BB87">
        <f t="shared" si="23"/>
        <v>26</v>
      </c>
      <c r="BC87">
        <f t="shared" si="24"/>
        <v>6</v>
      </c>
      <c r="BE87">
        <f t="shared" si="25"/>
        <v>26</v>
      </c>
      <c r="BF87">
        <f t="shared" si="26"/>
        <v>0.81462741790333204</v>
      </c>
      <c r="BG87">
        <f t="shared" si="27"/>
        <v>0.53512374510886918</v>
      </c>
      <c r="BI87">
        <f t="shared" si="28"/>
        <v>26</v>
      </c>
      <c r="BJ87">
        <f t="shared" si="29"/>
        <v>6</v>
      </c>
    </row>
    <row r="88" spans="2:62" x14ac:dyDescent="0.75">
      <c r="B88">
        <v>27</v>
      </c>
      <c r="C88" s="1">
        <v>0.95127339566285496</v>
      </c>
      <c r="D88" s="2">
        <v>0.58920333177446071</v>
      </c>
      <c r="E88" s="1">
        <v>0.75733369263935935</v>
      </c>
      <c r="F88" s="2">
        <v>0.39094000660056505</v>
      </c>
      <c r="G88" s="1">
        <v>0.64816946204060832</v>
      </c>
      <c r="H88" s="2">
        <v>0.18327255616986171</v>
      </c>
      <c r="O88" s="1">
        <v>0.6856409609154781</v>
      </c>
      <c r="P88" s="2">
        <v>0.62403021641486078</v>
      </c>
      <c r="Q88" s="1">
        <v>0.89203405101438438</v>
      </c>
      <c r="R88" s="2">
        <v>0.68421379160591844</v>
      </c>
      <c r="S88" s="1">
        <v>0.4112719560452075</v>
      </c>
      <c r="T88" s="2">
        <v>0.14711809754131377</v>
      </c>
      <c r="U88" s="1">
        <v>0.92538145249182702</v>
      </c>
      <c r="V88" s="2">
        <v>7.2886297376080393E-3</v>
      </c>
      <c r="W88" s="1">
        <v>0.37027284031892316</v>
      </c>
      <c r="X88" s="2">
        <v>0.2081112662809578</v>
      </c>
      <c r="Y88" s="1">
        <v>0.28616321185321558</v>
      </c>
      <c r="Z88" s="2">
        <v>6.7463386642051329E-2</v>
      </c>
      <c r="AA88" s="1">
        <v>0.18778934086508015</v>
      </c>
      <c r="AB88" s="2">
        <v>0.46301549203578668</v>
      </c>
      <c r="AC88" s="1">
        <v>0.76626469207205727</v>
      </c>
      <c r="AD88" s="2">
        <v>0.49488247698400567</v>
      </c>
      <c r="AE88" s="1">
        <v>0.9798773885593155</v>
      </c>
      <c r="AF88" s="2">
        <v>0.52213530091563598</v>
      </c>
      <c r="AG88" s="1">
        <v>0.46314025225319222</v>
      </c>
      <c r="AH88" s="2">
        <v>0.58178399832880656</v>
      </c>
      <c r="AI88" s="1">
        <v>0.68564387777961766</v>
      </c>
      <c r="AJ88" s="2">
        <v>0.51066073102155563</v>
      </c>
      <c r="AK88" s="1">
        <v>0.62697720017694658</v>
      </c>
      <c r="AL88" s="2">
        <v>0.18732033495813027</v>
      </c>
      <c r="AM88" s="1">
        <v>0.75526453132016846</v>
      </c>
      <c r="AN88" s="2">
        <v>0.89495178283400334</v>
      </c>
      <c r="AQ88">
        <f t="shared" si="15"/>
        <v>27</v>
      </c>
      <c r="AR88">
        <f t="shared" si="16"/>
        <v>0.55008463066970648</v>
      </c>
      <c r="AS88">
        <f t="shared" si="17"/>
        <v>0.16418427736049918</v>
      </c>
      <c r="AU88">
        <f t="shared" si="18"/>
        <v>27</v>
      </c>
      <c r="AV88">
        <f t="shared" si="19"/>
        <v>5</v>
      </c>
      <c r="AX88">
        <f t="shared" si="20"/>
        <v>27</v>
      </c>
      <c r="AY88">
        <f t="shared" si="21"/>
        <v>0.59046321436183602</v>
      </c>
      <c r="AZ88">
        <f t="shared" si="22"/>
        <v>0.45598185028286781</v>
      </c>
      <c r="BB88">
        <f t="shared" si="23"/>
        <v>27</v>
      </c>
      <c r="BC88">
        <f t="shared" si="24"/>
        <v>5</v>
      </c>
      <c r="BE88">
        <f t="shared" si="25"/>
        <v>27</v>
      </c>
      <c r="BF88">
        <f t="shared" si="26"/>
        <v>0.78162651347508738</v>
      </c>
      <c r="BG88">
        <f t="shared" si="27"/>
        <v>0.57592679360478105</v>
      </c>
      <c r="BI88">
        <f t="shared" si="28"/>
        <v>27</v>
      </c>
      <c r="BJ88">
        <f t="shared" si="29"/>
        <v>6</v>
      </c>
    </row>
    <row r="89" spans="2:62" x14ac:dyDescent="0.75">
      <c r="B89">
        <v>28</v>
      </c>
      <c r="C89" s="1">
        <v>0.93396782194258376</v>
      </c>
      <c r="D89" s="2">
        <v>0.58728212647092382</v>
      </c>
      <c r="E89" s="1">
        <v>0.88336028128528887</v>
      </c>
      <c r="F89" s="2">
        <v>0.68655924007404079</v>
      </c>
      <c r="G89" s="1">
        <v>0.69638929645606895</v>
      </c>
      <c r="H89" s="2">
        <v>0.50535231149276516</v>
      </c>
      <c r="M89" s="1">
        <v>0.82386961610717091</v>
      </c>
      <c r="N89" s="2">
        <v>0.20880621213414147</v>
      </c>
      <c r="Q89" s="1">
        <v>0.9897101314195168</v>
      </c>
      <c r="R89" s="2">
        <v>0.78440921922015105</v>
      </c>
      <c r="S89" s="1">
        <v>0.66347823611466938</v>
      </c>
      <c r="T89" s="2">
        <v>0.24006896860584889</v>
      </c>
      <c r="U89" s="1">
        <v>1</v>
      </c>
      <c r="V89" s="2">
        <v>0.27847267939433668</v>
      </c>
      <c r="W89" s="1">
        <v>0.55343427693658098</v>
      </c>
      <c r="X89" s="2">
        <v>0.16419186593325075</v>
      </c>
      <c r="Y89" s="1">
        <v>0.59566353788239956</v>
      </c>
      <c r="Z89" s="2">
        <v>0.20822833761632664</v>
      </c>
      <c r="AA89" s="1">
        <v>0.18131978865155854</v>
      </c>
      <c r="AB89" s="2">
        <v>0.52723834460688135</v>
      </c>
      <c r="AC89" s="1">
        <v>0.65292052679043899</v>
      </c>
      <c r="AD89" s="2">
        <v>0.59821015275420364</v>
      </c>
      <c r="AE89" s="1">
        <v>0.74678602473579081</v>
      </c>
      <c r="AF89" s="2">
        <v>0.47199751088985514</v>
      </c>
      <c r="AG89" s="1">
        <v>0.43426939180111923</v>
      </c>
      <c r="AH89" s="2">
        <v>0.38144975976603235</v>
      </c>
      <c r="AI89" s="1">
        <v>0.70978990327953473</v>
      </c>
      <c r="AJ89" s="2">
        <v>1</v>
      </c>
      <c r="AK89" s="1">
        <v>0.68383926543202445</v>
      </c>
      <c r="AL89" s="2">
        <v>0.40498062742157248</v>
      </c>
      <c r="AM89" s="1">
        <v>0.71178890898277736</v>
      </c>
      <c r="AN89" s="2">
        <v>0.9411784893098597</v>
      </c>
      <c r="AQ89">
        <f t="shared" si="15"/>
        <v>28</v>
      </c>
      <c r="AR89">
        <f t="shared" si="16"/>
        <v>0.73918726644378774</v>
      </c>
      <c r="AS89">
        <f t="shared" si="17"/>
        <v>0.31550421832476072</v>
      </c>
      <c r="AU89">
        <f t="shared" si="18"/>
        <v>28</v>
      </c>
      <c r="AV89">
        <f t="shared" si="19"/>
        <v>5</v>
      </c>
      <c r="AX89">
        <f t="shared" si="20"/>
        <v>28</v>
      </c>
      <c r="AY89">
        <f t="shared" si="21"/>
        <v>0.61034782005214561</v>
      </c>
      <c r="AZ89">
        <f t="shared" si="22"/>
        <v>0.54784706738335986</v>
      </c>
      <c r="BB89">
        <f t="shared" si="23"/>
        <v>28</v>
      </c>
      <c r="BC89">
        <f t="shared" si="24"/>
        <v>5</v>
      </c>
      <c r="BE89">
        <f t="shared" si="25"/>
        <v>28</v>
      </c>
      <c r="BF89">
        <f t="shared" si="26"/>
        <v>0.75215192922297602</v>
      </c>
      <c r="BG89">
        <f t="shared" si="27"/>
        <v>0.61194490285826453</v>
      </c>
      <c r="BI89">
        <f t="shared" si="28"/>
        <v>28</v>
      </c>
      <c r="BJ89">
        <f t="shared" si="29"/>
        <v>6</v>
      </c>
    </row>
    <row r="90" spans="2:62" x14ac:dyDescent="0.75">
      <c r="B90">
        <v>29</v>
      </c>
      <c r="C90" s="1">
        <v>0.98119215519933078</v>
      </c>
      <c r="D90" s="2">
        <v>0.53160509119405419</v>
      </c>
      <c r="E90" s="1">
        <v>0.78078803510933137</v>
      </c>
      <c r="F90" s="2">
        <v>0.52843265270981887</v>
      </c>
      <c r="G90" s="1">
        <v>0.50620722374998928</v>
      </c>
      <c r="H90" s="2">
        <v>0.33216680390542208</v>
      </c>
      <c r="M90" s="1">
        <v>0.8874255344959292</v>
      </c>
      <c r="N90" s="2">
        <v>0.38727707142247642</v>
      </c>
      <c r="O90" s="1">
        <v>0.67111978433447539</v>
      </c>
      <c r="P90" s="2">
        <v>0.97315230706410727</v>
      </c>
      <c r="Q90" s="1">
        <v>1</v>
      </c>
      <c r="R90" s="2">
        <v>0.54893445419859166</v>
      </c>
      <c r="U90" s="1">
        <v>0.98140419102348275</v>
      </c>
      <c r="V90" s="2">
        <v>0.25919307815291992</v>
      </c>
      <c r="W90" s="1">
        <v>0.45624732227760523</v>
      </c>
      <c r="X90" s="2">
        <v>0.18328725738877605</v>
      </c>
      <c r="AA90" s="1">
        <v>0.21894541917733015</v>
      </c>
      <c r="AB90" s="2">
        <v>0.95425121827041837</v>
      </c>
      <c r="AC90" s="1">
        <v>0.66840077214897398</v>
      </c>
      <c r="AD90" s="2">
        <v>0.32572133929948954</v>
      </c>
      <c r="AE90" s="1">
        <v>0.71002546779924702</v>
      </c>
      <c r="AF90" s="2">
        <v>0.75846741932616202</v>
      </c>
      <c r="AG90" s="1">
        <v>0.54865721478041962</v>
      </c>
      <c r="AH90" s="2">
        <v>9.0453311050762653E-2</v>
      </c>
      <c r="AI90" s="1">
        <v>0.58402894795796101</v>
      </c>
      <c r="AJ90" s="2">
        <v>0.52780381130896437</v>
      </c>
      <c r="AK90" s="1">
        <v>0.66981504286175386</v>
      </c>
      <c r="AL90" s="2">
        <v>0.31652293463317055</v>
      </c>
      <c r="AM90" s="1">
        <v>0.72869609544731839</v>
      </c>
      <c r="AN90" s="2">
        <v>0.89049040804420287</v>
      </c>
      <c r="AQ90" s="6">
        <f t="shared" si="15"/>
        <v>29</v>
      </c>
      <c r="AR90" s="6">
        <f t="shared" si="16"/>
        <v>0.73947984947013978</v>
      </c>
      <c r="AS90" s="6">
        <f t="shared" si="17"/>
        <v>0.32363766275050493</v>
      </c>
      <c r="AT90" s="6"/>
      <c r="AU90" s="6">
        <f t="shared" si="18"/>
        <v>29</v>
      </c>
      <c r="AV90" s="6">
        <f t="shared" si="19"/>
        <v>3</v>
      </c>
      <c r="AX90">
        <f t="shared" si="20"/>
        <v>29</v>
      </c>
      <c r="AY90">
        <f t="shared" si="21"/>
        <v>0.61662258349607058</v>
      </c>
      <c r="AZ90">
        <f t="shared" si="22"/>
        <v>0.58078811366643779</v>
      </c>
      <c r="BB90">
        <f t="shared" si="23"/>
        <v>29</v>
      </c>
      <c r="BC90">
        <f t="shared" si="24"/>
        <v>6</v>
      </c>
      <c r="BE90">
        <f t="shared" si="25"/>
        <v>29</v>
      </c>
      <c r="BF90">
        <f t="shared" si="26"/>
        <v>0.74579635949605094</v>
      </c>
      <c r="BG90">
        <f t="shared" si="27"/>
        <v>0.52535291461986589</v>
      </c>
      <c r="BI90">
        <f t="shared" si="28"/>
        <v>29</v>
      </c>
      <c r="BJ90">
        <f t="shared" si="29"/>
        <v>6</v>
      </c>
    </row>
    <row r="91" spans="2:62" x14ac:dyDescent="0.75">
      <c r="B91">
        <v>30</v>
      </c>
      <c r="C91" s="1">
        <v>1</v>
      </c>
      <c r="D91" s="2">
        <v>0.62646460305623308</v>
      </c>
      <c r="G91" s="1">
        <v>0.62139303045478633</v>
      </c>
      <c r="H91" s="2">
        <v>0.5629337724973521</v>
      </c>
      <c r="M91" s="1">
        <v>0.6568406626733152</v>
      </c>
      <c r="N91" s="2">
        <v>0.23274170151036722</v>
      </c>
      <c r="O91" s="1">
        <v>0.63890587934510634</v>
      </c>
      <c r="P91" s="2">
        <v>0.33008370763577205</v>
      </c>
      <c r="Q91" s="1">
        <v>0.85717836393575042</v>
      </c>
      <c r="R91" s="2">
        <v>0.41793591215063397</v>
      </c>
      <c r="U91" s="1">
        <v>0.89063583671851876</v>
      </c>
      <c r="V91" s="2">
        <v>0.25336217436283404</v>
      </c>
      <c r="W91" s="1">
        <v>0.50769616602401335</v>
      </c>
      <c r="X91" s="2">
        <v>0.27175307093795342</v>
      </c>
      <c r="AA91" s="1">
        <v>0.21020349151364173</v>
      </c>
      <c r="AB91" s="2">
        <v>0.4401047348898085</v>
      </c>
      <c r="AC91" s="1">
        <v>0.95236302926861982</v>
      </c>
      <c r="AD91" s="2">
        <v>0.47060638790310205</v>
      </c>
      <c r="AE91" s="1">
        <v>0.69877083555731812</v>
      </c>
      <c r="AF91" s="2">
        <v>0.69157258422970913</v>
      </c>
      <c r="AG91" s="1">
        <v>0.67102088197315746</v>
      </c>
      <c r="AH91" s="2">
        <v>0.58248032866791877</v>
      </c>
      <c r="AK91" s="1">
        <v>0.54436221470331492</v>
      </c>
      <c r="AL91" s="2">
        <v>0.16479190101237337</v>
      </c>
      <c r="AQ91" s="6">
        <f t="shared" si="15"/>
        <v>30</v>
      </c>
      <c r="AR91" s="6">
        <f t="shared" si="16"/>
        <v>0.69916600137126605</v>
      </c>
      <c r="AS91" s="6">
        <f t="shared" si="17"/>
        <v>0.26255762265039373</v>
      </c>
      <c r="AT91" s="6"/>
      <c r="AU91" s="6">
        <f t="shared" si="18"/>
        <v>30</v>
      </c>
      <c r="AV91" s="6">
        <f t="shared" si="19"/>
        <v>2</v>
      </c>
      <c r="AX91">
        <f t="shared" si="20"/>
        <v>30</v>
      </c>
      <c r="AY91">
        <f t="shared" si="21"/>
        <v>0.60053505550079966</v>
      </c>
      <c r="AZ91">
        <f t="shared" si="22"/>
        <v>0.32766568659028461</v>
      </c>
      <c r="BB91">
        <f t="shared" si="23"/>
        <v>30</v>
      </c>
      <c r="BC91">
        <f t="shared" si="24"/>
        <v>5</v>
      </c>
      <c r="BE91">
        <f t="shared" si="25"/>
        <v>30</v>
      </c>
      <c r="BF91">
        <f t="shared" si="26"/>
        <v>0.76967262238420253</v>
      </c>
      <c r="BG91">
        <f t="shared" si="27"/>
        <v>0.57627744012036941</v>
      </c>
      <c r="BI91">
        <f t="shared" si="28"/>
        <v>30</v>
      </c>
      <c r="BJ91">
        <f t="shared" si="29"/>
        <v>5</v>
      </c>
    </row>
    <row r="92" spans="2:62" x14ac:dyDescent="0.75">
      <c r="B92">
        <v>31</v>
      </c>
      <c r="C92" s="1">
        <v>0.98673583004895626</v>
      </c>
      <c r="D92" s="2">
        <v>0.68463162152255475</v>
      </c>
      <c r="E92" s="1">
        <v>0.77703457037265145</v>
      </c>
      <c r="F92" s="2">
        <v>0.52141596475871999</v>
      </c>
      <c r="G92" s="1">
        <v>0.62266112570543286</v>
      </c>
      <c r="H92" s="2">
        <v>0.55255264086577904</v>
      </c>
      <c r="M92" s="1">
        <v>0.88462232014347164</v>
      </c>
      <c r="N92" s="2">
        <v>0.41560713371448033</v>
      </c>
      <c r="O92" s="1">
        <v>0.66177341527587641</v>
      </c>
      <c r="P92" s="2">
        <v>0.75689056757860163</v>
      </c>
      <c r="Q92" s="1">
        <v>0.98537919035635502</v>
      </c>
      <c r="R92" s="2">
        <v>0.41390327884108297</v>
      </c>
      <c r="U92" s="1">
        <v>0.94819429307440883</v>
      </c>
      <c r="V92" s="2">
        <v>0.18038183015141585</v>
      </c>
      <c r="W92" s="1">
        <v>0.56566559035288488</v>
      </c>
      <c r="X92" s="2">
        <v>0.19611252030666554</v>
      </c>
      <c r="AA92" s="1">
        <v>0.10574724058263951</v>
      </c>
      <c r="AB92" s="2">
        <v>0.65095643319514163</v>
      </c>
      <c r="AC92" s="1">
        <v>0.83394325152231086</v>
      </c>
      <c r="AD92" s="2">
        <v>0.58360335339196723</v>
      </c>
      <c r="AE92" s="1">
        <v>0.7965092339834996</v>
      </c>
      <c r="AF92" s="2">
        <v>0.80371588585652043</v>
      </c>
      <c r="AG92" s="1">
        <v>0.67416426456586098</v>
      </c>
      <c r="AH92" s="2">
        <v>0.33284590209595333</v>
      </c>
      <c r="AI92" s="1">
        <v>0.53664760828698566</v>
      </c>
      <c r="AJ92" s="2">
        <v>0.31638550452983344</v>
      </c>
      <c r="AK92" s="1">
        <v>0.56588276084695244</v>
      </c>
      <c r="AL92" s="2">
        <v>0.13420197475315626</v>
      </c>
      <c r="AM92" s="1">
        <v>0.455887172142588</v>
      </c>
      <c r="AN92" s="2">
        <v>0.82569751878925135</v>
      </c>
      <c r="AQ92" s="6">
        <f t="shared" si="15"/>
        <v>31</v>
      </c>
      <c r="AR92" s="6">
        <f t="shared" si="16"/>
        <v>0.76363148459998165</v>
      </c>
      <c r="AS92" s="6">
        <f t="shared" si="17"/>
        <v>0.29930343840560042</v>
      </c>
      <c r="AT92" s="6"/>
      <c r="AU92" s="6">
        <f t="shared" si="18"/>
        <v>31</v>
      </c>
      <c r="AV92" s="6">
        <f t="shared" si="19"/>
        <v>3</v>
      </c>
      <c r="AX92">
        <f t="shared" si="20"/>
        <v>31</v>
      </c>
      <c r="AY92">
        <f t="shared" si="21"/>
        <v>0.59810276610970603</v>
      </c>
      <c r="AZ92">
        <f t="shared" si="22"/>
        <v>0.47627416119386345</v>
      </c>
      <c r="BB92">
        <f t="shared" si="23"/>
        <v>31</v>
      </c>
      <c r="BC92">
        <f t="shared" si="24"/>
        <v>6</v>
      </c>
      <c r="BE92">
        <f t="shared" si="25"/>
        <v>31</v>
      </c>
      <c r="BF92">
        <f t="shared" si="26"/>
        <v>0.75355613613378214</v>
      </c>
      <c r="BG92">
        <f t="shared" si="27"/>
        <v>0.60222447466185702</v>
      </c>
      <c r="BI92">
        <f t="shared" si="28"/>
        <v>31</v>
      </c>
      <c r="BJ92">
        <f t="shared" si="29"/>
        <v>6</v>
      </c>
    </row>
    <row r="93" spans="2:62" x14ac:dyDescent="0.75">
      <c r="B93">
        <v>32</v>
      </c>
      <c r="C93" s="1">
        <v>0.88422792103356251</v>
      </c>
      <c r="D93" s="2">
        <v>0.59261599908995521</v>
      </c>
      <c r="E93" s="1">
        <v>0.72796363309721757</v>
      </c>
      <c r="F93" s="2">
        <v>0.35476603865635392</v>
      </c>
      <c r="G93" s="1">
        <v>0.62304477576971606</v>
      </c>
      <c r="H93" s="2">
        <v>0.46423950123514768</v>
      </c>
      <c r="M93" s="1">
        <v>0.82992849344441266</v>
      </c>
      <c r="N93" s="2">
        <v>0.25415991125522641</v>
      </c>
      <c r="O93" s="1">
        <v>0.45760314825063009</v>
      </c>
      <c r="P93" s="2">
        <v>0.52659248672927805</v>
      </c>
      <c r="U93" s="1">
        <v>0.85566729416427301</v>
      </c>
      <c r="V93" s="2">
        <v>0.23182544907363878</v>
      </c>
      <c r="W93" s="1">
        <v>0.54529922568105593</v>
      </c>
      <c r="X93" s="2">
        <v>0.21614843104283574</v>
      </c>
      <c r="AA93" s="1">
        <v>0.10889293256185516</v>
      </c>
      <c r="AB93" s="2">
        <v>0.26234635246199672</v>
      </c>
      <c r="AC93" s="1">
        <v>0.78129774690506881</v>
      </c>
      <c r="AD93" s="2">
        <v>0.71130998302731185</v>
      </c>
      <c r="AE93" s="1">
        <v>0.81493907553413758</v>
      </c>
      <c r="AF93" s="2">
        <v>0.6419237265534703</v>
      </c>
      <c r="AG93" s="1">
        <v>0.68507480207124161</v>
      </c>
      <c r="AH93" s="2">
        <v>0.68699951256876335</v>
      </c>
      <c r="AI93" s="1">
        <v>0.59968149454060193</v>
      </c>
      <c r="AJ93" s="2">
        <v>0.32895970009371983</v>
      </c>
      <c r="AK93" s="1">
        <v>0.57241065984385608</v>
      </c>
      <c r="AL93" s="2">
        <v>0.29933758280215084</v>
      </c>
      <c r="AM93" s="1">
        <v>0.58194462987462214</v>
      </c>
      <c r="AN93" s="2">
        <v>0.75054051271491806</v>
      </c>
      <c r="AQ93" s="6">
        <f t="shared" si="15"/>
        <v>32</v>
      </c>
      <c r="AR93" s="6">
        <f t="shared" si="16"/>
        <v>0.70964338431418217</v>
      </c>
      <c r="AS93" s="6">
        <f t="shared" si="17"/>
        <v>0.26757997292427615</v>
      </c>
      <c r="AT93" s="6"/>
      <c r="AU93" s="6">
        <f t="shared" si="18"/>
        <v>32</v>
      </c>
      <c r="AV93" s="6">
        <f t="shared" si="19"/>
        <v>3</v>
      </c>
      <c r="AX93">
        <f t="shared" si="20"/>
        <v>32</v>
      </c>
      <c r="AY93">
        <f t="shared" si="21"/>
        <v>0.55830241259107072</v>
      </c>
      <c r="AZ93">
        <f t="shared" si="22"/>
        <v>0.39711766939494725</v>
      </c>
      <c r="BB93">
        <f t="shared" si="23"/>
        <v>32</v>
      </c>
      <c r="BC93">
        <f t="shared" si="24"/>
        <v>6</v>
      </c>
      <c r="BE93">
        <f t="shared" si="25"/>
        <v>32</v>
      </c>
      <c r="BF93">
        <f t="shared" si="26"/>
        <v>0.71784624085665594</v>
      </c>
      <c r="BG93">
        <f t="shared" si="27"/>
        <v>0.62726385043245092</v>
      </c>
      <c r="BI93">
        <f t="shared" si="28"/>
        <v>32</v>
      </c>
      <c r="BJ93">
        <f t="shared" si="29"/>
        <v>5</v>
      </c>
    </row>
    <row r="94" spans="2:62" x14ac:dyDescent="0.75">
      <c r="B94">
        <v>33</v>
      </c>
      <c r="E94" s="1">
        <v>0.76910417308284551</v>
      </c>
      <c r="F94" s="2">
        <v>0.41046907061169902</v>
      </c>
      <c r="G94" s="1">
        <v>0.63040441402577774</v>
      </c>
      <c r="H94" s="2">
        <v>0.52937889660039816</v>
      </c>
      <c r="M94" s="1">
        <v>0.98834452979767617</v>
      </c>
      <c r="N94" s="2">
        <v>0.43310009386466486</v>
      </c>
      <c r="O94" s="1">
        <v>0.61898011954808596</v>
      </c>
      <c r="P94" s="2">
        <v>0.57600040832992938</v>
      </c>
      <c r="Q94" s="1">
        <v>0.77420387112809508</v>
      </c>
      <c r="R94" s="2">
        <v>0.61513168098768367</v>
      </c>
      <c r="U94" s="1">
        <v>0.94100490438918172</v>
      </c>
      <c r="V94" s="2">
        <v>0.5526662277814367</v>
      </c>
      <c r="W94" s="1">
        <v>0.59915148855241041</v>
      </c>
      <c r="X94" s="2">
        <v>0.12032946675406793</v>
      </c>
      <c r="AC94" s="1">
        <v>0.68561015420619942</v>
      </c>
      <c r="AD94" s="2">
        <v>0.54240600730339827</v>
      </c>
      <c r="AE94" s="1">
        <v>0.82732984612569249</v>
      </c>
      <c r="AF94" s="2">
        <v>0.76424571072984215</v>
      </c>
      <c r="AG94" s="1">
        <v>0.55962644615163881</v>
      </c>
      <c r="AH94" s="2">
        <v>0.47482765824107115</v>
      </c>
      <c r="AI94" s="1">
        <v>0.54405992188337038</v>
      </c>
      <c r="AJ94" s="2">
        <v>0.20677132146204369</v>
      </c>
      <c r="AK94" s="1">
        <v>0.6753864731411624</v>
      </c>
      <c r="AL94" s="2">
        <v>0.4999062617172858</v>
      </c>
      <c r="AM94" s="1">
        <v>0.82661941231445213</v>
      </c>
      <c r="AN94" s="2">
        <v>1</v>
      </c>
      <c r="AQ94" s="6">
        <f t="shared" si="15"/>
        <v>33</v>
      </c>
      <c r="AR94" s="6">
        <f t="shared" si="16"/>
        <v>0.76975352200814584</v>
      </c>
      <c r="AS94" s="6">
        <f t="shared" si="17"/>
        <v>0.36115492171573454</v>
      </c>
      <c r="AT94" s="6"/>
      <c r="AU94" s="6">
        <f t="shared" si="18"/>
        <v>33</v>
      </c>
      <c r="AV94" s="6">
        <f t="shared" si="19"/>
        <v>3</v>
      </c>
      <c r="AX94">
        <f t="shared" si="20"/>
        <v>33</v>
      </c>
      <c r="AY94">
        <f t="shared" si="21"/>
        <v>0.70247623971529882</v>
      </c>
      <c r="AZ94">
        <f t="shared" si="22"/>
        <v>0.45163681853546433</v>
      </c>
      <c r="BB94">
        <f t="shared" si="23"/>
        <v>33</v>
      </c>
      <c r="BC94">
        <f t="shared" si="24"/>
        <v>5</v>
      </c>
      <c r="BE94">
        <f t="shared" si="25"/>
        <v>33</v>
      </c>
      <c r="BF94">
        <f t="shared" si="26"/>
        <v>0.72363679794913127</v>
      </c>
      <c r="BG94">
        <f t="shared" si="27"/>
        <v>0.67671678931179902</v>
      </c>
      <c r="BI94">
        <f t="shared" si="28"/>
        <v>33</v>
      </c>
      <c r="BJ94">
        <f t="shared" si="29"/>
        <v>5</v>
      </c>
    </row>
    <row r="95" spans="2:62" x14ac:dyDescent="0.75">
      <c r="B95">
        <v>34</v>
      </c>
      <c r="C95" s="1">
        <v>0.95106720159299662</v>
      </c>
      <c r="D95" s="2">
        <v>0.7160787188594111</v>
      </c>
      <c r="E95" s="1">
        <v>0.75736256544502611</v>
      </c>
      <c r="F95" s="2">
        <v>0.3267710321275335</v>
      </c>
      <c r="G95" s="1">
        <v>0.81460330290490468</v>
      </c>
      <c r="H95" s="2">
        <v>0.54967062698506042</v>
      </c>
      <c r="M95" s="1">
        <v>0.94551272593743707</v>
      </c>
      <c r="N95" s="2">
        <v>0.52444747845379458</v>
      </c>
      <c r="O95" s="1">
        <v>0.49157435185454879</v>
      </c>
      <c r="P95" s="2">
        <v>8.9985708452428453E-2</v>
      </c>
      <c r="Q95" s="1">
        <v>0.65513716717929571</v>
      </c>
      <c r="R95" s="2">
        <v>0.4837608958649981</v>
      </c>
      <c r="U95" s="1">
        <v>0.91467477459625557</v>
      </c>
      <c r="V95" s="2">
        <v>0.53094140882159246</v>
      </c>
      <c r="AA95" s="1">
        <v>0.29139856238663692</v>
      </c>
      <c r="AB95" s="2">
        <v>0.88355516764855657</v>
      </c>
      <c r="AC95" s="1">
        <v>0.86096846561477525</v>
      </c>
      <c r="AD95" s="2">
        <v>0.55171527027722267</v>
      </c>
      <c r="AE95" s="1">
        <v>0.66243728363808274</v>
      </c>
      <c r="AF95" s="2">
        <v>0.14405724953329144</v>
      </c>
      <c r="AG95" s="1">
        <v>0.57969322672788215</v>
      </c>
      <c r="AH95" s="2">
        <v>0</v>
      </c>
      <c r="AI95" s="1">
        <v>0.53586839003769449</v>
      </c>
      <c r="AJ95" s="2">
        <v>0.21009059668853461</v>
      </c>
      <c r="AK95" s="1">
        <v>0.67787329180664979</v>
      </c>
      <c r="AL95" s="2">
        <v>0.47412823397075271</v>
      </c>
      <c r="AQ95" s="6">
        <f t="shared" si="15"/>
        <v>34</v>
      </c>
      <c r="AR95" s="6">
        <f t="shared" si="16"/>
        <v>0.8360186700206409</v>
      </c>
      <c r="AS95" s="6">
        <f t="shared" si="17"/>
        <v>0.42885622047456295</v>
      </c>
      <c r="AT95" s="6"/>
      <c r="AU95" s="6">
        <f t="shared" si="18"/>
        <v>34</v>
      </c>
      <c r="AV95" s="6">
        <f t="shared" si="19"/>
        <v>2</v>
      </c>
      <c r="AX95">
        <f t="shared" si="20"/>
        <v>34</v>
      </c>
      <c r="AY95">
        <f t="shared" si="21"/>
        <v>0.63386596460629041</v>
      </c>
      <c r="AZ95">
        <f t="shared" si="22"/>
        <v>0.45565374258188163</v>
      </c>
      <c r="BB95">
        <f t="shared" si="23"/>
        <v>34</v>
      </c>
      <c r="BC95">
        <f t="shared" si="24"/>
        <v>6</v>
      </c>
      <c r="BE95">
        <f t="shared" si="25"/>
        <v>34</v>
      </c>
      <c r="BF95">
        <f t="shared" si="26"/>
        <v>0.73258763640863234</v>
      </c>
      <c r="BG95">
        <f t="shared" si="27"/>
        <v>0.37871349824855222</v>
      </c>
      <c r="BI95">
        <f t="shared" si="28"/>
        <v>34</v>
      </c>
      <c r="BJ95">
        <f t="shared" si="29"/>
        <v>5</v>
      </c>
    </row>
    <row r="96" spans="2:62" x14ac:dyDescent="0.75">
      <c r="B96">
        <v>35</v>
      </c>
      <c r="C96" s="1">
        <v>0.85579670442963796</v>
      </c>
      <c r="D96" s="2">
        <v>0.62397461986677938</v>
      </c>
      <c r="E96" s="1">
        <v>0.83845986038394404</v>
      </c>
      <c r="F96" s="2">
        <v>0.38465512046031675</v>
      </c>
      <c r="G96" s="1">
        <v>0.71239423997750839</v>
      </c>
      <c r="H96" s="2">
        <v>0.42115633454887619</v>
      </c>
      <c r="M96" s="1">
        <v>0.91405443153763666</v>
      </c>
      <c r="N96" s="2">
        <v>0.71068350541855063</v>
      </c>
      <c r="Q96" s="1">
        <v>0.63536210271227489</v>
      </c>
      <c r="R96" s="2">
        <v>0.5063436423984865</v>
      </c>
      <c r="U96" s="1">
        <v>0.71468468245318573</v>
      </c>
      <c r="V96" s="2">
        <v>0.3971127621555528</v>
      </c>
      <c r="AA96" s="1">
        <v>0.16848583270292924</v>
      </c>
      <c r="AB96" s="2">
        <v>0.7228162048148935</v>
      </c>
      <c r="AC96" s="1">
        <v>0.68022896154906798</v>
      </c>
      <c r="AD96" s="2">
        <v>0.63446998919919884</v>
      </c>
      <c r="AE96" s="1">
        <v>0.66326841840391659</v>
      </c>
      <c r="AF96" s="2">
        <v>0.71895279580407068</v>
      </c>
      <c r="AG96" s="1">
        <v>0.37796893138034959</v>
      </c>
      <c r="AH96" s="2">
        <v>0.36299700577954219</v>
      </c>
      <c r="AI96" s="1">
        <v>0.49736526829458322</v>
      </c>
      <c r="AJ96" s="2">
        <v>0.51276944704779637</v>
      </c>
      <c r="AK96" s="1">
        <v>0.55545725182625738</v>
      </c>
      <c r="AL96" s="2">
        <v>0.3437382827146615</v>
      </c>
      <c r="AQ96" s="6">
        <f t="shared" si="15"/>
        <v>35</v>
      </c>
      <c r="AR96" s="6">
        <f t="shared" si="16"/>
        <v>0.77657227141856489</v>
      </c>
      <c r="AS96" s="6">
        <f t="shared" si="17"/>
        <v>0.3908839413079348</v>
      </c>
      <c r="AT96" s="6"/>
      <c r="AU96" s="6">
        <f t="shared" si="18"/>
        <v>35</v>
      </c>
      <c r="AV96" s="6">
        <f t="shared" si="19"/>
        <v>2</v>
      </c>
      <c r="AX96">
        <f t="shared" si="20"/>
        <v>35</v>
      </c>
      <c r="AY96">
        <f t="shared" si="21"/>
        <v>0.5631183491820948</v>
      </c>
      <c r="AZ96">
        <f t="shared" si="22"/>
        <v>0.58489548583902029</v>
      </c>
      <c r="BB96">
        <f t="shared" si="23"/>
        <v>35</v>
      </c>
      <c r="BC96">
        <f t="shared" si="24"/>
        <v>5</v>
      </c>
      <c r="BE96">
        <f t="shared" si="25"/>
        <v>35</v>
      </c>
      <c r="BF96">
        <f t="shared" si="26"/>
        <v>0.64895807938073757</v>
      </c>
      <c r="BG96">
        <f t="shared" si="27"/>
        <v>0.52668487967955091</v>
      </c>
      <c r="BI96">
        <f t="shared" si="28"/>
        <v>35</v>
      </c>
      <c r="BJ96">
        <f t="shared" si="29"/>
        <v>5</v>
      </c>
    </row>
    <row r="97" spans="2:62" x14ac:dyDescent="0.75">
      <c r="B97">
        <v>36</v>
      </c>
      <c r="C97" s="1">
        <v>0.81547398125401338</v>
      </c>
      <c r="D97" s="2">
        <v>0.59460040193637309</v>
      </c>
      <c r="E97" s="1">
        <v>0.6855655220203265</v>
      </c>
      <c r="F97" s="2">
        <v>0.33134838070912964</v>
      </c>
      <c r="G97" s="1">
        <v>0.70997812316045661</v>
      </c>
      <c r="H97" s="2">
        <v>0.27908481355134579</v>
      </c>
      <c r="M97" s="1">
        <v>0.96789909739776447</v>
      </c>
      <c r="N97" s="2">
        <v>0.66571379810564113</v>
      </c>
      <c r="Q97" s="1">
        <v>0.63532482057973705</v>
      </c>
      <c r="R97" s="2">
        <v>0.47796010795049132</v>
      </c>
      <c r="U97" s="1">
        <v>0.66530020806499568</v>
      </c>
      <c r="V97" s="2">
        <v>0.4529765823380057</v>
      </c>
      <c r="AA97" s="1">
        <v>0.18865389502092753</v>
      </c>
      <c r="AB97" s="2">
        <v>0.19252309258855507</v>
      </c>
      <c r="AE97" s="1">
        <v>0.62337394964390835</v>
      </c>
      <c r="AF97" s="2">
        <v>0.89385723175393328</v>
      </c>
      <c r="AG97" s="1">
        <v>0.3833426808749299</v>
      </c>
      <c r="AH97" s="2">
        <v>0.20263212868184774</v>
      </c>
      <c r="AI97" s="1">
        <v>0.33518560004675296</v>
      </c>
      <c r="AJ97" s="2">
        <v>0.38007653858169332</v>
      </c>
      <c r="AK97" s="1">
        <v>0.72389139297712823</v>
      </c>
      <c r="AL97" s="2">
        <v>0.55346206724159519</v>
      </c>
      <c r="AQ97" s="6">
        <f t="shared" si="15"/>
        <v>36</v>
      </c>
      <c r="AR97" s="6">
        <f t="shared" si="16"/>
        <v>0.67543286504266109</v>
      </c>
      <c r="AS97" s="6">
        <f t="shared" si="17"/>
        <v>0.3921624815235677</v>
      </c>
      <c r="AT97" s="6"/>
      <c r="AU97" s="6">
        <f t="shared" si="18"/>
        <v>36</v>
      </c>
      <c r="AV97" s="6">
        <f t="shared" si="19"/>
        <v>2</v>
      </c>
      <c r="AX97">
        <f t="shared" si="20"/>
        <v>36</v>
      </c>
      <c r="AY97">
        <f t="shared" si="21"/>
        <v>0.55390749636064329</v>
      </c>
      <c r="AZ97">
        <f t="shared" si="22"/>
        <v>0.4479438741293712</v>
      </c>
      <c r="BB97">
        <f t="shared" si="23"/>
        <v>36</v>
      </c>
      <c r="BC97">
        <f t="shared" si="24"/>
        <v>4</v>
      </c>
      <c r="BE97">
        <f t="shared" si="25"/>
        <v>36</v>
      </c>
      <c r="BF97">
        <f t="shared" si="26"/>
        <v>0.63349871110260902</v>
      </c>
      <c r="BG97">
        <f t="shared" si="27"/>
        <v>0.48962693677479824</v>
      </c>
      <c r="BI97">
        <f t="shared" si="28"/>
        <v>36</v>
      </c>
      <c r="BJ97">
        <f t="shared" si="29"/>
        <v>5</v>
      </c>
    </row>
    <row r="98" spans="2:62" x14ac:dyDescent="0.75">
      <c r="B98">
        <v>37</v>
      </c>
      <c r="C98" s="1">
        <v>0.74571852742086553</v>
      </c>
      <c r="D98" s="2">
        <v>0.34154480073814664</v>
      </c>
      <c r="E98" s="1">
        <v>0.72726426958217816</v>
      </c>
      <c r="F98" s="2">
        <v>0.32661319252127125</v>
      </c>
      <c r="G98" s="1">
        <v>0.65625247102856288</v>
      </c>
      <c r="H98" s="2">
        <v>0.30381719797670781</v>
      </c>
      <c r="M98" s="1">
        <v>0.80334877560187146</v>
      </c>
      <c r="N98" s="2">
        <v>0.51689563955969009</v>
      </c>
      <c r="Q98" s="1">
        <v>0.7142759499176683</v>
      </c>
      <c r="R98" s="2">
        <v>0.5398765393802144</v>
      </c>
      <c r="U98" s="1">
        <v>0.65419102348162117</v>
      </c>
      <c r="V98" s="2">
        <v>0.56531552713251376</v>
      </c>
      <c r="AA98" s="1">
        <v>0.18138112526396655</v>
      </c>
      <c r="AB98" s="2">
        <v>0.51181904138482548</v>
      </c>
      <c r="AE98" s="1">
        <v>0.57065408018544239</v>
      </c>
      <c r="AF98" s="2">
        <v>0.80296026313449953</v>
      </c>
      <c r="AI98" s="1">
        <v>0.47076957542345638</v>
      </c>
      <c r="AJ98" s="2">
        <v>0.33083411433926813</v>
      </c>
      <c r="AK98" s="1">
        <v>0.71612008464748123</v>
      </c>
      <c r="AL98" s="2">
        <v>0.60445569303837066</v>
      </c>
      <c r="AQ98" s="6">
        <f t="shared" si="15"/>
        <v>37</v>
      </c>
      <c r="AR98" s="6">
        <f t="shared" si="16"/>
        <v>0.69072764653189966</v>
      </c>
      <c r="AS98" s="6">
        <f t="shared" si="17"/>
        <v>0.44596435982689253</v>
      </c>
      <c r="AT98" s="6"/>
      <c r="AU98" s="6">
        <f t="shared" si="18"/>
        <v>37</v>
      </c>
      <c r="AV98" s="6">
        <f t="shared" si="19"/>
        <v>2</v>
      </c>
      <c r="AX98">
        <f t="shared" si="20"/>
        <v>37</v>
      </c>
      <c r="AY98">
        <f t="shared" si="21"/>
        <v>0.54290489023419386</v>
      </c>
      <c r="AZ98">
        <f t="shared" si="22"/>
        <v>0.49100112208053859</v>
      </c>
      <c r="BB98">
        <f t="shared" si="23"/>
        <v>37</v>
      </c>
      <c r="BC98">
        <f t="shared" si="24"/>
        <v>4</v>
      </c>
      <c r="BE98">
        <f t="shared" si="25"/>
        <v>37</v>
      </c>
      <c r="BF98">
        <f t="shared" si="26"/>
        <v>0.6717252571381348</v>
      </c>
      <c r="BG98">
        <f t="shared" si="27"/>
        <v>0.49704970030739215</v>
      </c>
      <c r="BI98">
        <f t="shared" si="28"/>
        <v>37</v>
      </c>
      <c r="BJ98">
        <f t="shared" si="29"/>
        <v>4</v>
      </c>
    </row>
    <row r="99" spans="2:62" x14ac:dyDescent="0.75">
      <c r="B99">
        <v>38</v>
      </c>
      <c r="C99" s="1">
        <v>0.82308548806136317</v>
      </c>
      <c r="D99" s="2">
        <v>0.52763628550121933</v>
      </c>
      <c r="E99" s="1">
        <v>0.80540049789549295</v>
      </c>
      <c r="F99" s="2">
        <v>0.20709991247076312</v>
      </c>
      <c r="G99" s="1"/>
      <c r="H99" s="2"/>
      <c r="M99" s="1">
        <v>0.64398194139806608</v>
      </c>
      <c r="N99" s="2">
        <v>0.19267855619080221</v>
      </c>
      <c r="Q99" s="1">
        <v>0.58048280361636662</v>
      </c>
      <c r="R99" s="2">
        <v>0.47212829977975623</v>
      </c>
      <c r="U99" s="1">
        <v>0.67834761716040892</v>
      </c>
      <c r="V99" s="2">
        <v>0.27682685977616828</v>
      </c>
      <c r="AA99" s="1">
        <v>0.21894541917733015</v>
      </c>
      <c r="AB99" s="2">
        <v>0.7106698668994107</v>
      </c>
      <c r="AE99" s="1">
        <v>0.54209049456331138</v>
      </c>
      <c r="AF99" s="2">
        <v>0.53129167037069813</v>
      </c>
      <c r="AK99" s="1">
        <v>0.50788488898984918</v>
      </c>
      <c r="AL99" s="2">
        <v>0.67079115110611187</v>
      </c>
      <c r="AQ99" s="6">
        <f t="shared" si="15"/>
        <v>38</v>
      </c>
      <c r="AR99" s="6">
        <f t="shared" si="16"/>
        <v>0.74187405752795099</v>
      </c>
      <c r="AS99" s="6">
        <f t="shared" si="17"/>
        <v>0.24196338612346568</v>
      </c>
      <c r="AT99" s="6"/>
      <c r="AU99" s="6">
        <f t="shared" si="18"/>
        <v>38</v>
      </c>
      <c r="AV99" s="6">
        <f t="shared" si="19"/>
        <v>2</v>
      </c>
      <c r="AX99" s="6">
        <f t="shared" si="20"/>
        <v>38</v>
      </c>
      <c r="AY99" s="6">
        <f t="shared" si="21"/>
        <v>0.45693741652174841</v>
      </c>
      <c r="AZ99" s="6">
        <f t="shared" si="22"/>
        <v>0.52471319139877493</v>
      </c>
      <c r="BA99" s="6"/>
      <c r="BB99" s="6">
        <f t="shared" si="23"/>
        <v>38</v>
      </c>
      <c r="BC99" s="6">
        <f t="shared" si="24"/>
        <v>3</v>
      </c>
      <c r="BE99" s="6">
        <f t="shared" si="25"/>
        <v>38</v>
      </c>
      <c r="BF99" s="6">
        <f t="shared" si="26"/>
        <v>0.64855292874701376</v>
      </c>
      <c r="BG99" s="6">
        <f t="shared" si="27"/>
        <v>0.51035208521722453</v>
      </c>
      <c r="BH99" s="6"/>
      <c r="BI99" s="6">
        <f t="shared" si="28"/>
        <v>38</v>
      </c>
      <c r="BJ99" s="6">
        <f t="shared" si="29"/>
        <v>3</v>
      </c>
    </row>
    <row r="100" spans="2:62" x14ac:dyDescent="0.75">
      <c r="B100">
        <v>39</v>
      </c>
      <c r="C100" s="1">
        <v>0.704830243367915</v>
      </c>
      <c r="D100" s="2">
        <v>0.40906505555064082</v>
      </c>
      <c r="E100" s="1">
        <v>0.68587670670362377</v>
      </c>
      <c r="F100" s="2">
        <v>0.25130935127921705</v>
      </c>
      <c r="G100" s="1">
        <v>0.76163909364868787</v>
      </c>
      <c r="H100" s="2">
        <v>0.46265145277026032</v>
      </c>
      <c r="M100" s="1">
        <v>0.79575878586393078</v>
      </c>
      <c r="N100" s="2">
        <v>0.55200955712944766</v>
      </c>
      <c r="Q100" s="1">
        <v>0.56863951284680125</v>
      </c>
      <c r="R100" s="2">
        <v>0.46980178056270783</v>
      </c>
      <c r="U100" s="1">
        <v>0.6973149707718227</v>
      </c>
      <c r="V100" s="2">
        <v>0.19895608012790325</v>
      </c>
      <c r="AA100" s="1">
        <v>0.24382179669541715</v>
      </c>
      <c r="AB100" s="2">
        <v>0.12968215870245198</v>
      </c>
      <c r="AE100" s="1">
        <v>0.49043813764811722</v>
      </c>
      <c r="AF100" s="2">
        <v>0.67205973864343382</v>
      </c>
      <c r="AI100" s="1">
        <v>0.39120652205674661</v>
      </c>
      <c r="AJ100" s="2">
        <v>0.47157138394251652</v>
      </c>
      <c r="AQ100" s="6">
        <f t="shared" si="15"/>
        <v>39</v>
      </c>
      <c r="AR100" s="6">
        <f t="shared" si="16"/>
        <v>0.69159583873772323</v>
      </c>
      <c r="AS100" s="6">
        <f t="shared" si="17"/>
        <v>0.22513271570356014</v>
      </c>
      <c r="AT100" s="6"/>
      <c r="AU100" s="6">
        <f t="shared" si="18"/>
        <v>39</v>
      </c>
      <c r="AV100" s="6">
        <f t="shared" si="19"/>
        <v>2</v>
      </c>
      <c r="AX100" s="6">
        <f t="shared" si="20"/>
        <v>39</v>
      </c>
      <c r="AY100" s="6">
        <f t="shared" si="21"/>
        <v>0.47692903487203148</v>
      </c>
      <c r="AZ100" s="6">
        <f t="shared" si="22"/>
        <v>0.38442103325813876</v>
      </c>
      <c r="BA100" s="6"/>
      <c r="BB100" s="6">
        <f t="shared" si="23"/>
        <v>39</v>
      </c>
      <c r="BC100" s="6">
        <f t="shared" si="24"/>
        <v>3</v>
      </c>
      <c r="BE100" s="6">
        <f t="shared" si="25"/>
        <v>39</v>
      </c>
      <c r="BF100" s="6">
        <f t="shared" si="26"/>
        <v>0.63138674687788032</v>
      </c>
      <c r="BG100" s="6">
        <f t="shared" si="27"/>
        <v>0.50339450688176068</v>
      </c>
      <c r="BH100" s="6"/>
      <c r="BI100" s="6">
        <f t="shared" si="28"/>
        <v>39</v>
      </c>
      <c r="BJ100" s="6">
        <f t="shared" si="29"/>
        <v>4</v>
      </c>
    </row>
    <row r="101" spans="2:62" x14ac:dyDescent="0.75">
      <c r="B101">
        <v>40</v>
      </c>
      <c r="C101" s="1">
        <v>0.75797823768874117</v>
      </c>
      <c r="D101" s="2">
        <v>0.55846404691785567</v>
      </c>
      <c r="E101" s="1">
        <v>0.65415190945488133</v>
      </c>
      <c r="F101" s="2">
        <v>0.30059835559828274</v>
      </c>
      <c r="G101" s="1">
        <v>0.68104622251118008</v>
      </c>
      <c r="H101" s="2">
        <v>0.21171038701329148</v>
      </c>
      <c r="M101" s="1">
        <v>1</v>
      </c>
      <c r="N101" s="2">
        <v>0.63955968939329366</v>
      </c>
      <c r="U101" s="1">
        <v>0.48127415040126853</v>
      </c>
      <c r="V101" s="2">
        <v>0.37717483306686767</v>
      </c>
      <c r="AA101" s="1">
        <v>0.29031202810969348</v>
      </c>
      <c r="AB101" s="2">
        <v>0.80194923267146645</v>
      </c>
      <c r="AE101" s="1">
        <v>0.51878822076159437</v>
      </c>
      <c r="AF101" s="2">
        <v>0.80118232731798289</v>
      </c>
      <c r="AI101" s="1">
        <v>0.41934604108428203</v>
      </c>
      <c r="AJ101" s="2">
        <v>0.22270384254920345</v>
      </c>
      <c r="AQ101" s="6">
        <f t="shared" si="15"/>
        <v>40</v>
      </c>
      <c r="AR101" s="6">
        <f t="shared" si="16"/>
        <v>0.56771302992807493</v>
      </c>
      <c r="AS101" s="6">
        <f t="shared" si="17"/>
        <v>0.33888659433257518</v>
      </c>
      <c r="AT101" s="6"/>
      <c r="AU101" s="6">
        <f t="shared" si="18"/>
        <v>40</v>
      </c>
      <c r="AV101" s="6">
        <f t="shared" si="19"/>
        <v>2</v>
      </c>
      <c r="AX101" s="6">
        <f t="shared" si="20"/>
        <v>40</v>
      </c>
      <c r="AY101" s="6">
        <f t="shared" si="21"/>
        <v>0.56988602306465841</v>
      </c>
      <c r="AZ101" s="6">
        <f t="shared" si="22"/>
        <v>0.55473758820465446</v>
      </c>
      <c r="BA101" s="6"/>
      <c r="BB101" s="6">
        <f t="shared" si="23"/>
        <v>40</v>
      </c>
      <c r="BC101" s="6">
        <f t="shared" si="24"/>
        <v>3</v>
      </c>
      <c r="BE101" s="6">
        <f t="shared" si="25"/>
        <v>40</v>
      </c>
      <c r="BF101" s="6">
        <f t="shared" si="26"/>
        <v>0.6526042269871718</v>
      </c>
      <c r="BG101" s="6">
        <f t="shared" si="27"/>
        <v>0.52378558708304335</v>
      </c>
      <c r="BH101" s="6"/>
      <c r="BI101" s="6">
        <f t="shared" si="28"/>
        <v>40</v>
      </c>
      <c r="BJ101" s="6">
        <f t="shared" si="29"/>
        <v>3</v>
      </c>
    </row>
    <row r="102" spans="2:62" x14ac:dyDescent="0.75">
      <c r="B102">
        <v>41</v>
      </c>
      <c r="C102" s="1">
        <v>0.61162757816228075</v>
      </c>
      <c r="D102" s="2">
        <v>0.55328184840173444</v>
      </c>
      <c r="E102" s="1">
        <v>0.78159326557848263</v>
      </c>
      <c r="F102" s="2">
        <v>0.24572756883959057</v>
      </c>
      <c r="G102" s="1">
        <v>0.69036511185888716</v>
      </c>
      <c r="H102" s="2">
        <v>0.50838136689801194</v>
      </c>
      <c r="M102" s="1">
        <v>0.95388630424875476</v>
      </c>
      <c r="N102" s="2">
        <v>1</v>
      </c>
      <c r="Q102" s="1">
        <v>0.69632460310063027</v>
      </c>
      <c r="R102" s="2">
        <v>0.51751093464031905</v>
      </c>
      <c r="U102" s="1">
        <v>0.34737565639552165</v>
      </c>
      <c r="V102" s="2">
        <v>0.20408163265305987</v>
      </c>
      <c r="AE102" s="1">
        <v>0.50740396199655347</v>
      </c>
      <c r="AF102" s="2">
        <v>0.73166503689216744</v>
      </c>
      <c r="AI102" s="1">
        <v>0.59080327661273813</v>
      </c>
      <c r="AJ102" s="2">
        <v>0.39776632302405629</v>
      </c>
      <c r="AQ102" s="6">
        <f t="shared" si="15"/>
        <v>41</v>
      </c>
      <c r="AR102" s="6">
        <f t="shared" si="16"/>
        <v>0.56448446098700211</v>
      </c>
      <c r="AS102" s="6">
        <f t="shared" si="17"/>
        <v>0.22490460074632523</v>
      </c>
      <c r="AT102" s="6"/>
      <c r="AU102" s="6">
        <f t="shared" si="18"/>
        <v>41</v>
      </c>
      <c r="AV102" s="6">
        <f t="shared" si="19"/>
        <v>2</v>
      </c>
      <c r="AX102" s="6">
        <f t="shared" si="20"/>
        <v>41</v>
      </c>
      <c r="AY102" s="6">
        <f t="shared" si="21"/>
        <v>0.77234479043074644</v>
      </c>
      <c r="AZ102" s="6">
        <f t="shared" si="22"/>
        <v>0.69888316151202812</v>
      </c>
      <c r="BA102" s="6"/>
      <c r="BB102" s="6">
        <f t="shared" si="23"/>
        <v>41</v>
      </c>
      <c r="BC102" s="6">
        <f t="shared" si="24"/>
        <v>2</v>
      </c>
      <c r="BE102" s="6">
        <f t="shared" si="25"/>
        <v>41</v>
      </c>
      <c r="BF102" s="6">
        <f t="shared" si="26"/>
        <v>0.62643031377958791</v>
      </c>
      <c r="BG102" s="6">
        <f t="shared" si="27"/>
        <v>0.57770979670805822</v>
      </c>
      <c r="BH102" s="6"/>
      <c r="BI102" s="6">
        <f t="shared" si="28"/>
        <v>41</v>
      </c>
      <c r="BJ102" s="6">
        <f t="shared" si="29"/>
        <v>4</v>
      </c>
    </row>
    <row r="103" spans="2:62" x14ac:dyDescent="0.75">
      <c r="B103">
        <v>42</v>
      </c>
      <c r="C103" s="1">
        <v>0.60890876206971689</v>
      </c>
      <c r="D103" s="2">
        <v>0.6525272697397525</v>
      </c>
      <c r="E103" s="1">
        <v>0.74534185401909425</v>
      </c>
      <c r="F103" s="2">
        <v>0.26654804781105063</v>
      </c>
      <c r="G103" s="1">
        <v>0.51806230359898897</v>
      </c>
      <c r="H103" s="2">
        <v>0.43756616868603632</v>
      </c>
      <c r="Q103" s="1">
        <v>0.62688041755988444</v>
      </c>
      <c r="R103" s="2">
        <v>0.55346341160778034</v>
      </c>
      <c r="U103" s="1">
        <v>0.36928440503319138</v>
      </c>
      <c r="V103" s="2">
        <v>0.42222326718706071</v>
      </c>
      <c r="AA103" s="1">
        <v>0.2254412585104551</v>
      </c>
      <c r="AB103" s="2">
        <v>0.21041530293112196</v>
      </c>
      <c r="AE103" s="1">
        <v>0.54704680279993301</v>
      </c>
      <c r="AF103" s="2">
        <v>0.8010489821317448</v>
      </c>
      <c r="AI103" s="1">
        <v>0.61205158424810302</v>
      </c>
      <c r="AJ103" s="2">
        <v>0.28291940018744155</v>
      </c>
      <c r="AQ103" s="6">
        <f t="shared" si="15"/>
        <v>42</v>
      </c>
      <c r="AR103" s="6">
        <f t="shared" si="16"/>
        <v>0.55731312952614287</v>
      </c>
      <c r="AS103" s="6">
        <f t="shared" si="17"/>
        <v>0.3443856574990557</v>
      </c>
      <c r="AT103" s="6"/>
      <c r="AU103" s="6">
        <f t="shared" si="18"/>
        <v>42</v>
      </c>
      <c r="AV103" s="6">
        <f t="shared" si="19"/>
        <v>2</v>
      </c>
      <c r="AX103" s="6">
        <f t="shared" si="20"/>
        <v>42</v>
      </c>
      <c r="AY103" s="6">
        <f t="shared" si="21"/>
        <v>0.41874642137927909</v>
      </c>
      <c r="AZ103" s="6">
        <f t="shared" si="22"/>
        <v>0.24666735155928177</v>
      </c>
      <c r="BA103" s="6"/>
      <c r="BB103" s="6">
        <f t="shared" si="23"/>
        <v>42</v>
      </c>
      <c r="BC103" s="6">
        <f t="shared" si="24"/>
        <v>2</v>
      </c>
      <c r="BE103" s="6">
        <f t="shared" si="25"/>
        <v>42</v>
      </c>
      <c r="BF103" s="6">
        <f t="shared" si="26"/>
        <v>0.5752245715071308</v>
      </c>
      <c r="BG103" s="6">
        <f t="shared" si="27"/>
        <v>0.61115145804132842</v>
      </c>
      <c r="BH103" s="6"/>
      <c r="BI103" s="6">
        <f t="shared" si="28"/>
        <v>42</v>
      </c>
      <c r="BJ103" s="6">
        <f t="shared" si="29"/>
        <v>4</v>
      </c>
    </row>
    <row r="104" spans="2:62" x14ac:dyDescent="0.75">
      <c r="B104">
        <v>43</v>
      </c>
      <c r="C104" s="1">
        <v>0.70512775195442523</v>
      </c>
      <c r="D104" s="2">
        <v>0.60176700329891153</v>
      </c>
      <c r="E104" s="1">
        <v>0.6954528539164353</v>
      </c>
      <c r="F104" s="2">
        <v>0.18296480176780267</v>
      </c>
      <c r="G104" s="1">
        <v>0.65194446152809871</v>
      </c>
      <c r="H104" s="2">
        <v>0.6016056934478301</v>
      </c>
      <c r="Q104" s="1">
        <v>0.51890204119675609</v>
      </c>
      <c r="R104" s="2">
        <v>0.42634240158823544</v>
      </c>
      <c r="U104" s="1">
        <v>0.38784925195680214</v>
      </c>
      <c r="V104" s="2">
        <v>0.13806075425562084</v>
      </c>
      <c r="AA104" s="1">
        <v>0.15499469876421337</v>
      </c>
      <c r="AB104" s="2">
        <v>0.49450869154120058</v>
      </c>
      <c r="AE104" s="1">
        <v>0.49519619355527433</v>
      </c>
      <c r="AF104" s="2">
        <v>0.69899546626366771</v>
      </c>
      <c r="AI104" s="1">
        <v>0.44376966308550925</v>
      </c>
      <c r="AJ104" s="2">
        <v>0.45146048109965548</v>
      </c>
      <c r="AQ104" s="6">
        <f t="shared" si="15"/>
        <v>43</v>
      </c>
      <c r="AR104" s="6">
        <f t="shared" si="16"/>
        <v>0.54165105293661875</v>
      </c>
      <c r="AS104" s="6">
        <f t="shared" si="17"/>
        <v>0.16051277801171177</v>
      </c>
      <c r="AT104" s="6"/>
      <c r="AU104" s="6">
        <f t="shared" si="18"/>
        <v>43</v>
      </c>
      <c r="AV104" s="6">
        <f t="shared" si="19"/>
        <v>2</v>
      </c>
      <c r="AX104" s="6">
        <f t="shared" si="20"/>
        <v>43</v>
      </c>
      <c r="AY104" s="6">
        <f t="shared" si="21"/>
        <v>0.2993821809248613</v>
      </c>
      <c r="AZ104" s="6">
        <f t="shared" si="22"/>
        <v>0.47298458632042806</v>
      </c>
      <c r="BA104" s="6"/>
      <c r="BB104" s="6">
        <f t="shared" si="23"/>
        <v>43</v>
      </c>
      <c r="BC104" s="6">
        <f t="shared" si="24"/>
        <v>2</v>
      </c>
      <c r="BE104" s="6">
        <f t="shared" si="25"/>
        <v>43</v>
      </c>
      <c r="BF104" s="6">
        <f t="shared" si="26"/>
        <v>0.59279261205863865</v>
      </c>
      <c r="BG104" s="6">
        <f t="shared" si="27"/>
        <v>0.5821776411496612</v>
      </c>
      <c r="BH104" s="6"/>
      <c r="BI104" s="6">
        <f t="shared" si="28"/>
        <v>43</v>
      </c>
      <c r="BJ104" s="6">
        <f t="shared" si="29"/>
        <v>4</v>
      </c>
    </row>
    <row r="105" spans="2:62" x14ac:dyDescent="0.75">
      <c r="B105">
        <v>44</v>
      </c>
      <c r="C105" s="1">
        <v>0.64042110720324263</v>
      </c>
      <c r="D105" s="2">
        <v>0.48734153216122927</v>
      </c>
      <c r="E105" s="1">
        <v>0.64631133867159396</v>
      </c>
      <c r="F105" s="2">
        <v>0.15722259689199394</v>
      </c>
      <c r="G105" s="1">
        <v>0.70167839581557845</v>
      </c>
      <c r="H105" s="2">
        <v>0.67606752146806259</v>
      </c>
      <c r="Q105" s="1">
        <v>0.54013110883275817</v>
      </c>
      <c r="R105" s="2">
        <v>6.7034773707229989E-2</v>
      </c>
      <c r="U105" s="1">
        <v>0.5126325175864469</v>
      </c>
      <c r="V105" s="2">
        <v>0.17201166180758073</v>
      </c>
      <c r="AA105" s="1">
        <v>0.19299126975550068</v>
      </c>
      <c r="AB105" s="2">
        <v>0.19208669721434396</v>
      </c>
      <c r="AE105" s="1">
        <v>0.52924221859606835</v>
      </c>
      <c r="AF105" s="2">
        <v>0.7335763178949235</v>
      </c>
      <c r="AI105" s="1">
        <v>0.57477573124762571</v>
      </c>
      <c r="AJ105" s="2">
        <v>0.48445798188066247</v>
      </c>
      <c r="AQ105" s="6">
        <f t="shared" si="15"/>
        <v>44</v>
      </c>
      <c r="AR105" s="6">
        <f t="shared" si="16"/>
        <v>0.57947192812902037</v>
      </c>
      <c r="AS105" s="6">
        <f t="shared" si="17"/>
        <v>0.16461712934978734</v>
      </c>
      <c r="AT105" s="6"/>
      <c r="AU105" s="6">
        <f t="shared" si="18"/>
        <v>44</v>
      </c>
      <c r="AV105" s="6">
        <f t="shared" si="19"/>
        <v>2</v>
      </c>
      <c r="AX105" s="6">
        <f t="shared" si="20"/>
        <v>44</v>
      </c>
      <c r="AY105" s="6">
        <f t="shared" si="21"/>
        <v>0.38388350050156317</v>
      </c>
      <c r="AZ105" s="6">
        <f t="shared" si="22"/>
        <v>0.33827233954750324</v>
      </c>
      <c r="BA105" s="6"/>
      <c r="BB105" s="6">
        <f t="shared" si="23"/>
        <v>44</v>
      </c>
      <c r="BC105" s="6">
        <f t="shared" si="24"/>
        <v>2</v>
      </c>
      <c r="BE105" s="6">
        <f t="shared" si="25"/>
        <v>44</v>
      </c>
      <c r="BF105" s="6">
        <f t="shared" si="26"/>
        <v>0.60286820761191184</v>
      </c>
      <c r="BG105" s="6">
        <f t="shared" si="27"/>
        <v>0.4910050363078613</v>
      </c>
      <c r="BH105" s="6"/>
      <c r="BI105" s="6">
        <f t="shared" si="28"/>
        <v>44</v>
      </c>
      <c r="BJ105" s="6">
        <f t="shared" si="29"/>
        <v>4</v>
      </c>
    </row>
    <row r="106" spans="2:62" x14ac:dyDescent="0.75">
      <c r="B106">
        <v>45</v>
      </c>
      <c r="C106" s="1">
        <v>0.68258190323017742</v>
      </c>
      <c r="D106" s="2">
        <v>0.41762200285652912</v>
      </c>
      <c r="E106" s="1">
        <v>0.63514397905759135</v>
      </c>
      <c r="F106" s="2">
        <v>0.51099855074543277</v>
      </c>
      <c r="G106" s="1">
        <v>0.64952248745815722</v>
      </c>
      <c r="H106" s="2">
        <v>0.5570227032113868</v>
      </c>
      <c r="Q106" s="1">
        <v>0.5970578183738775</v>
      </c>
      <c r="R106" s="2">
        <v>0.27145826224524455</v>
      </c>
      <c r="U106" s="1">
        <v>0.47486500544932114</v>
      </c>
      <c r="V106" s="2">
        <v>5.5252515752845399E-2</v>
      </c>
      <c r="AA106" s="1">
        <v>0.24178892611274863</v>
      </c>
      <c r="AB106" s="2">
        <v>0.54840352025602124</v>
      </c>
      <c r="AE106" s="1">
        <v>0.49347292330684889</v>
      </c>
      <c r="AF106" s="2">
        <v>0.78553649213263288</v>
      </c>
      <c r="AI106" s="1">
        <v>0.42890120486621774</v>
      </c>
      <c r="AJ106" s="2">
        <v>0.46149640737269532</v>
      </c>
      <c r="AQ106" s="6">
        <f t="shared" si="15"/>
        <v>45</v>
      </c>
      <c r="AR106" s="6">
        <f t="shared" si="16"/>
        <v>0.55500449225345627</v>
      </c>
      <c r="AS106" s="6">
        <f t="shared" si="17"/>
        <v>0.28312553324913908</v>
      </c>
      <c r="AT106" s="6"/>
      <c r="AU106" s="6">
        <f t="shared" si="18"/>
        <v>45</v>
      </c>
      <c r="AV106" s="6">
        <f t="shared" si="19"/>
        <v>2</v>
      </c>
      <c r="AX106" s="6">
        <f t="shared" si="20"/>
        <v>45</v>
      </c>
      <c r="AY106" s="6">
        <f t="shared" si="21"/>
        <v>0.33534506548948317</v>
      </c>
      <c r="AZ106" s="6">
        <f t="shared" si="22"/>
        <v>0.5049499638143583</v>
      </c>
      <c r="BA106" s="6"/>
      <c r="BB106" s="6">
        <f t="shared" si="23"/>
        <v>45</v>
      </c>
      <c r="BC106" s="6">
        <f t="shared" si="24"/>
        <v>2</v>
      </c>
      <c r="BE106" s="6">
        <f t="shared" si="25"/>
        <v>45</v>
      </c>
      <c r="BF106" s="6">
        <f t="shared" si="26"/>
        <v>0.60565878309226528</v>
      </c>
      <c r="BG106" s="6">
        <f t="shared" si="27"/>
        <v>0.50790986511144842</v>
      </c>
      <c r="BH106" s="6"/>
      <c r="BI106" s="6">
        <f t="shared" si="28"/>
        <v>45</v>
      </c>
      <c r="BJ106" s="6">
        <f t="shared" si="29"/>
        <v>4</v>
      </c>
    </row>
    <row r="107" spans="2:62" x14ac:dyDescent="0.75">
      <c r="B107">
        <v>46</v>
      </c>
      <c r="C107" s="1">
        <v>0.67542991463565505</v>
      </c>
      <c r="D107" s="2">
        <v>0.50459446136734187</v>
      </c>
      <c r="E107" s="1">
        <v>0.55631480340827399</v>
      </c>
      <c r="F107" s="2">
        <v>0.2656440573388234</v>
      </c>
      <c r="G107" s="1"/>
      <c r="H107" s="2"/>
      <c r="Q107" s="1">
        <v>0.59019790598688904</v>
      </c>
      <c r="R107" s="2">
        <v>0.27806557682166544</v>
      </c>
      <c r="U107" s="1">
        <v>0.57915139205389932</v>
      </c>
      <c r="V107" s="2">
        <v>0.28091789711276138</v>
      </c>
      <c r="AA107" s="1">
        <v>0.21220715418563976</v>
      </c>
      <c r="AB107" s="2">
        <v>0.63255509491599304</v>
      </c>
      <c r="AE107" s="1">
        <v>0.66762234456254865</v>
      </c>
      <c r="AF107" s="2">
        <v>0.62121077429104787</v>
      </c>
      <c r="AI107" s="1">
        <v>0.33318398316888564</v>
      </c>
      <c r="AJ107" s="2">
        <v>0.28159169009684298</v>
      </c>
      <c r="AQ107" s="6">
        <f t="shared" si="15"/>
        <v>46</v>
      </c>
      <c r="AR107" s="6">
        <f t="shared" si="16"/>
        <v>0.5677330977310866</v>
      </c>
      <c r="AS107" s="6">
        <f t="shared" si="17"/>
        <v>0.27328097722579237</v>
      </c>
      <c r="AT107" s="6"/>
      <c r="AU107" s="6">
        <f t="shared" si="18"/>
        <v>46</v>
      </c>
      <c r="AV107" s="6">
        <f t="shared" si="19"/>
        <v>2</v>
      </c>
      <c r="AX107" s="6">
        <f t="shared" si="20"/>
        <v>46</v>
      </c>
      <c r="AY107" s="6">
        <f t="shared" si="21"/>
        <v>0.27269556867726269</v>
      </c>
      <c r="AZ107" s="6">
        <f t="shared" si="22"/>
        <v>0.45707339250641799</v>
      </c>
      <c r="BA107" s="6"/>
      <c r="BB107" s="6">
        <f t="shared" si="23"/>
        <v>46</v>
      </c>
      <c r="BC107" s="6">
        <f t="shared" si="24"/>
        <v>2</v>
      </c>
      <c r="BE107" s="6">
        <f t="shared" si="25"/>
        <v>46</v>
      </c>
      <c r="BF107" s="6">
        <f t="shared" si="26"/>
        <v>0.64441672172836417</v>
      </c>
      <c r="BG107" s="6">
        <f t="shared" si="27"/>
        <v>0.46795693749335171</v>
      </c>
      <c r="BH107" s="6"/>
      <c r="BI107" s="6">
        <f t="shared" si="28"/>
        <v>46</v>
      </c>
      <c r="BJ107" s="6">
        <f t="shared" si="29"/>
        <v>3</v>
      </c>
    </row>
    <row r="108" spans="2:62" x14ac:dyDescent="0.75">
      <c r="B108">
        <v>47</v>
      </c>
      <c r="C108" s="1">
        <v>0.63166375049339274</v>
      </c>
      <c r="D108" s="2">
        <v>0.55805958264342692</v>
      </c>
      <c r="E108" s="1">
        <v>0.68456780618006352</v>
      </c>
      <c r="F108" s="2">
        <v>0.28949218693948892</v>
      </c>
      <c r="G108" s="1">
        <v>0.73394893061205357</v>
      </c>
      <c r="H108" s="2">
        <v>0.50688154334784008</v>
      </c>
      <c r="Q108" s="1">
        <v>0.44613663901575118</v>
      </c>
      <c r="R108" s="2">
        <v>0.15113068833948437</v>
      </c>
      <c r="U108" s="1">
        <v>0.69805806004161297</v>
      </c>
      <c r="V108" s="2">
        <v>0.37708078623154323</v>
      </c>
      <c r="AE108" s="1">
        <v>0.63286718618943782</v>
      </c>
      <c r="AF108" s="2">
        <v>0.46688594541736955</v>
      </c>
      <c r="AI108" s="1">
        <v>0.38257667994584416</v>
      </c>
      <c r="AJ108" s="2">
        <v>0.32540612308653422</v>
      </c>
      <c r="AQ108" s="6">
        <f t="shared" si="15"/>
        <v>47</v>
      </c>
      <c r="AR108" s="6">
        <f t="shared" si="16"/>
        <v>0.6913129331108383</v>
      </c>
      <c r="AS108" s="6">
        <f t="shared" si="17"/>
        <v>0.33328648658551607</v>
      </c>
      <c r="AT108" s="6"/>
      <c r="AU108" s="6">
        <f t="shared" si="18"/>
        <v>47</v>
      </c>
      <c r="AV108" s="6">
        <f t="shared" si="19"/>
        <v>2</v>
      </c>
      <c r="AX108" s="6">
        <f t="shared" si="20"/>
        <v>47</v>
      </c>
      <c r="AY108" s="6">
        <f t="shared" si="21"/>
        <v>0.38257667994584416</v>
      </c>
      <c r="AZ108" s="6">
        <f t="shared" si="22"/>
        <v>0.32540612308653422</v>
      </c>
      <c r="BA108" s="6"/>
      <c r="BB108" s="6">
        <f t="shared" si="23"/>
        <v>47</v>
      </c>
      <c r="BC108" s="6">
        <f t="shared" si="24"/>
        <v>1</v>
      </c>
      <c r="BE108" s="6">
        <f t="shared" si="25"/>
        <v>47</v>
      </c>
      <c r="BF108" s="6">
        <f t="shared" si="26"/>
        <v>0.61115412657765877</v>
      </c>
      <c r="BG108" s="6">
        <f t="shared" si="27"/>
        <v>0.42073943993703017</v>
      </c>
      <c r="BH108" s="6"/>
      <c r="BI108" s="6">
        <f t="shared" si="28"/>
        <v>47</v>
      </c>
      <c r="BJ108" s="6">
        <f t="shared" si="29"/>
        <v>4</v>
      </c>
    </row>
    <row r="109" spans="2:62" x14ac:dyDescent="0.75">
      <c r="B109">
        <v>48</v>
      </c>
      <c r="C109" s="1">
        <v>0.52796286150238902</v>
      </c>
      <c r="D109" s="2">
        <v>0.41390598733521206</v>
      </c>
      <c r="E109" s="1">
        <v>0.66409698696232422</v>
      </c>
      <c r="F109" s="2">
        <v>0.21771821325565657</v>
      </c>
      <c r="G109" s="1">
        <v>0.53023367510403918</v>
      </c>
      <c r="H109" s="2">
        <v>0.53173156099282382</v>
      </c>
      <c r="Q109" s="1">
        <v>0.59812346599558797</v>
      </c>
      <c r="R109" s="2">
        <v>0.37643080931848388</v>
      </c>
      <c r="U109" s="1">
        <v>0.71228821955811028</v>
      </c>
      <c r="V109" s="2">
        <v>0.39875858177372381</v>
      </c>
      <c r="AE109" s="1">
        <v>0.63118966647858099</v>
      </c>
      <c r="AF109" s="2">
        <v>0.69890656947284147</v>
      </c>
      <c r="AI109" s="1">
        <v>0.55215892156194291</v>
      </c>
      <c r="AJ109" s="2">
        <v>0.74824273664479624</v>
      </c>
      <c r="AQ109" s="6">
        <f t="shared" si="15"/>
        <v>48</v>
      </c>
      <c r="AR109" s="6">
        <f t="shared" si="16"/>
        <v>0.68819260326021725</v>
      </c>
      <c r="AS109" s="6">
        <f t="shared" si="17"/>
        <v>0.30823839751469018</v>
      </c>
      <c r="AT109" s="6"/>
      <c r="AU109" s="6">
        <f t="shared" si="18"/>
        <v>48</v>
      </c>
      <c r="AV109" s="6">
        <f t="shared" si="19"/>
        <v>2</v>
      </c>
      <c r="AX109" s="6">
        <f t="shared" si="20"/>
        <v>48</v>
      </c>
      <c r="AY109" s="6">
        <f t="shared" si="21"/>
        <v>0.55215892156194291</v>
      </c>
      <c r="AZ109" s="6">
        <f t="shared" si="22"/>
        <v>0.74824273664479624</v>
      </c>
      <c r="BA109" s="6"/>
      <c r="BB109" s="6">
        <f t="shared" si="23"/>
        <v>48</v>
      </c>
      <c r="BC109" s="6">
        <f t="shared" si="24"/>
        <v>1</v>
      </c>
      <c r="BE109" s="6">
        <f t="shared" si="25"/>
        <v>48</v>
      </c>
      <c r="BF109" s="6">
        <f t="shared" si="26"/>
        <v>0.57187741727014929</v>
      </c>
      <c r="BG109" s="6">
        <f t="shared" si="27"/>
        <v>0.50524373177984028</v>
      </c>
      <c r="BH109" s="6"/>
      <c r="BI109" s="6">
        <f t="shared" si="28"/>
        <v>48</v>
      </c>
      <c r="BJ109" s="6">
        <f t="shared" si="29"/>
        <v>4</v>
      </c>
    </row>
    <row r="110" spans="2:62" x14ac:dyDescent="0.75">
      <c r="B110">
        <v>49</v>
      </c>
      <c r="C110" s="1">
        <v>0.58050994739105577</v>
      </c>
      <c r="D110" s="2">
        <v>0.57861142358785145</v>
      </c>
      <c r="E110" s="1">
        <v>0.6664485165794064</v>
      </c>
      <c r="F110" s="2">
        <v>0.30078489331477459</v>
      </c>
      <c r="Q110" s="1">
        <v>0.51173455121632916</v>
      </c>
      <c r="R110" s="2">
        <v>0.42550485467010002</v>
      </c>
      <c r="U110" s="1">
        <v>0.59826736351927134</v>
      </c>
      <c r="V110" s="2">
        <v>0.22354932756512813</v>
      </c>
      <c r="AE110" s="1">
        <v>0.52104524728165547</v>
      </c>
      <c r="AF110" s="2">
        <v>0.86381011645479611</v>
      </c>
      <c r="AI110" s="1">
        <v>0.32044863490702929</v>
      </c>
      <c r="AJ110" s="2">
        <v>0.44384567322711588</v>
      </c>
      <c r="AQ110" s="6">
        <f t="shared" si="15"/>
        <v>49</v>
      </c>
      <c r="AR110" s="6">
        <f t="shared" si="16"/>
        <v>0.63235794004933887</v>
      </c>
      <c r="AS110" s="6">
        <f t="shared" si="17"/>
        <v>0.26216711043995133</v>
      </c>
      <c r="AT110" s="6"/>
      <c r="AU110" s="6">
        <f t="shared" si="18"/>
        <v>49</v>
      </c>
      <c r="AV110" s="6">
        <f t="shared" si="19"/>
        <v>2</v>
      </c>
      <c r="AX110" s="6">
        <f t="shared" si="20"/>
        <v>49</v>
      </c>
      <c r="AY110" s="6">
        <f t="shared" si="21"/>
        <v>0.32044863490702929</v>
      </c>
      <c r="AZ110" s="6">
        <f t="shared" si="22"/>
        <v>0.44384567322711588</v>
      </c>
      <c r="BA110" s="6"/>
      <c r="BB110" s="6">
        <f t="shared" si="23"/>
        <v>49</v>
      </c>
      <c r="BC110" s="6">
        <f t="shared" si="24"/>
        <v>1</v>
      </c>
      <c r="BE110" s="6">
        <f t="shared" si="25"/>
        <v>49</v>
      </c>
      <c r="BF110" s="6">
        <f t="shared" si="26"/>
        <v>0.53776324862968006</v>
      </c>
      <c r="BG110" s="6">
        <f t="shared" si="27"/>
        <v>0.62264213157091586</v>
      </c>
      <c r="BH110" s="6"/>
      <c r="BI110" s="6">
        <f t="shared" si="28"/>
        <v>49</v>
      </c>
      <c r="BJ110" s="6">
        <f t="shared" si="29"/>
        <v>3</v>
      </c>
    </row>
    <row r="111" spans="2:62" x14ac:dyDescent="0.75">
      <c r="B111">
        <v>50</v>
      </c>
      <c r="C111" s="1">
        <v>0.63903960693519046</v>
      </c>
      <c r="D111" s="2">
        <v>0.43669502129757232</v>
      </c>
      <c r="E111" s="1">
        <v>0.75720216096909942</v>
      </c>
      <c r="F111" s="2">
        <v>0.39657918526064989</v>
      </c>
      <c r="Q111" s="1">
        <v>0.26620685369869779</v>
      </c>
      <c r="R111" s="2">
        <v>0.3031919843657892</v>
      </c>
      <c r="U111" s="1">
        <v>0.81854998513821509</v>
      </c>
      <c r="V111" s="2">
        <v>0.41502868428477446</v>
      </c>
      <c r="AE111" s="1">
        <v>0.62361032742134737</v>
      </c>
      <c r="AF111" s="2">
        <v>0.84625300026668993</v>
      </c>
      <c r="AI111" s="1">
        <v>0.43844175830597931</v>
      </c>
      <c r="AJ111" s="2">
        <v>0.40897375820056053</v>
      </c>
      <c r="AQ111" s="6">
        <f t="shared" si="15"/>
        <v>50</v>
      </c>
      <c r="AR111" s="6">
        <f t="shared" si="16"/>
        <v>0.78787607305365726</v>
      </c>
      <c r="AS111" s="6">
        <f t="shared" si="17"/>
        <v>0.40580393477271215</v>
      </c>
      <c r="AT111" s="6"/>
      <c r="AU111" s="6">
        <f t="shared" si="18"/>
        <v>50</v>
      </c>
      <c r="AV111" s="6">
        <f t="shared" si="19"/>
        <v>2</v>
      </c>
      <c r="AX111" s="6">
        <f t="shared" si="20"/>
        <v>50</v>
      </c>
      <c r="AY111" s="6">
        <f t="shared" si="21"/>
        <v>0.43844175830597931</v>
      </c>
      <c r="AZ111" s="6">
        <f t="shared" si="22"/>
        <v>0.40897375820056053</v>
      </c>
      <c r="BA111" s="6"/>
      <c r="BB111" s="6">
        <f t="shared" si="23"/>
        <v>50</v>
      </c>
      <c r="BC111" s="6">
        <f t="shared" si="24"/>
        <v>1</v>
      </c>
      <c r="BE111" s="6">
        <f t="shared" si="25"/>
        <v>50</v>
      </c>
      <c r="BF111" s="6">
        <f t="shared" si="26"/>
        <v>0.50961892935174513</v>
      </c>
      <c r="BG111" s="6">
        <f t="shared" si="27"/>
        <v>0.52871333531001719</v>
      </c>
      <c r="BH111" s="6"/>
      <c r="BI111" s="6">
        <f t="shared" si="28"/>
        <v>50</v>
      </c>
      <c r="BJ111" s="6">
        <f t="shared" si="29"/>
        <v>3</v>
      </c>
    </row>
    <row r="112" spans="2:62" x14ac:dyDescent="0.75">
      <c r="B112">
        <v>51</v>
      </c>
      <c r="C112" s="1">
        <v>0.63979957936409748</v>
      </c>
      <c r="D112" s="2">
        <v>0.56463212710289812</v>
      </c>
      <c r="E112" s="1">
        <v>0.61084270095472737</v>
      </c>
      <c r="F112" s="2">
        <v>0.44232397296637938</v>
      </c>
      <c r="Q112" s="1">
        <v>0.3014819647683844</v>
      </c>
      <c r="R112" s="2">
        <v>0.44495455532462597</v>
      </c>
      <c r="U112" s="1">
        <v>0.57882319429307438</v>
      </c>
      <c r="V112" s="2">
        <v>0.21085300479639016</v>
      </c>
      <c r="AE112" s="1">
        <v>0.74779253656230482</v>
      </c>
      <c r="AF112" s="2">
        <v>0.78513645657391717</v>
      </c>
      <c r="AI112" s="1">
        <v>0.49551949506657439</v>
      </c>
      <c r="AJ112" s="2">
        <v>0.44657919400187351</v>
      </c>
      <c r="AQ112" s="6">
        <f t="shared" si="15"/>
        <v>51</v>
      </c>
      <c r="AR112" s="6">
        <f t="shared" si="16"/>
        <v>0.59483294762390093</v>
      </c>
      <c r="AS112" s="6">
        <f t="shared" si="17"/>
        <v>0.32658848888138475</v>
      </c>
      <c r="AT112" s="6"/>
      <c r="AU112" s="6">
        <f t="shared" si="18"/>
        <v>51</v>
      </c>
      <c r="AV112" s="6">
        <f t="shared" si="19"/>
        <v>2</v>
      </c>
      <c r="AX112" s="6">
        <f t="shared" si="20"/>
        <v>51</v>
      </c>
      <c r="AY112" s="6">
        <f t="shared" si="21"/>
        <v>0.49551949506657439</v>
      </c>
      <c r="AZ112" s="6">
        <f t="shared" si="22"/>
        <v>0.44657919400187351</v>
      </c>
      <c r="BA112" s="6"/>
      <c r="BB112" s="6">
        <f t="shared" si="23"/>
        <v>51</v>
      </c>
      <c r="BC112" s="6">
        <f t="shared" si="24"/>
        <v>1</v>
      </c>
      <c r="BE112" s="6">
        <f t="shared" si="25"/>
        <v>51</v>
      </c>
      <c r="BF112" s="6">
        <f t="shared" si="26"/>
        <v>0.5630246935649289</v>
      </c>
      <c r="BG112" s="6">
        <f t="shared" si="27"/>
        <v>0.59824104633381381</v>
      </c>
      <c r="BH112" s="6"/>
      <c r="BI112" s="6">
        <f t="shared" si="28"/>
        <v>51</v>
      </c>
      <c r="BJ112" s="6">
        <f t="shared" si="29"/>
        <v>3</v>
      </c>
    </row>
    <row r="113" spans="2:62" x14ac:dyDescent="0.75">
      <c r="B113">
        <v>52</v>
      </c>
      <c r="C113" s="1">
        <v>0.60993384115987104</v>
      </c>
      <c r="D113" s="2">
        <v>0.53180732333126901</v>
      </c>
      <c r="E113" s="1">
        <v>0.64407850836669744</v>
      </c>
      <c r="F113" s="2">
        <v>0.34093354952576321</v>
      </c>
      <c r="Q113" s="1">
        <v>0.21589150899431422</v>
      </c>
      <c r="R113" s="2">
        <v>0</v>
      </c>
      <c r="U113" s="1">
        <v>0.61960641038343478</v>
      </c>
      <c r="V113" s="2">
        <v>0.20257688328787685</v>
      </c>
      <c r="AE113" s="1">
        <v>0.6379073704116025</v>
      </c>
      <c r="AF113" s="2">
        <v>0.72268646101875655</v>
      </c>
      <c r="AI113" s="1">
        <v>0.48455686832185613</v>
      </c>
      <c r="AJ113" s="2">
        <v>0.34559512652296021</v>
      </c>
      <c r="AQ113" s="6">
        <f t="shared" si="15"/>
        <v>52</v>
      </c>
      <c r="AR113" s="6">
        <f t="shared" si="16"/>
        <v>0.63184245937506611</v>
      </c>
      <c r="AS113" s="6">
        <f t="shared" si="17"/>
        <v>0.27175521640682004</v>
      </c>
      <c r="AT113" s="6"/>
      <c r="AU113" s="6">
        <f t="shared" si="18"/>
        <v>52</v>
      </c>
      <c r="AV113" s="6">
        <f t="shared" si="19"/>
        <v>2</v>
      </c>
      <c r="AX113" s="6">
        <f t="shared" si="20"/>
        <v>52</v>
      </c>
      <c r="AY113" s="6">
        <f t="shared" si="21"/>
        <v>0.48455686832185613</v>
      </c>
      <c r="AZ113" s="6">
        <f t="shared" si="22"/>
        <v>0.34559512652296021</v>
      </c>
      <c r="BA113" s="6"/>
      <c r="BB113" s="6">
        <f t="shared" si="23"/>
        <v>52</v>
      </c>
      <c r="BC113" s="6">
        <f t="shared" si="24"/>
        <v>1</v>
      </c>
      <c r="BE113" s="6">
        <f t="shared" si="25"/>
        <v>52</v>
      </c>
      <c r="BF113" s="6">
        <f t="shared" si="26"/>
        <v>0.48791090685526256</v>
      </c>
      <c r="BG113" s="6">
        <f t="shared" si="27"/>
        <v>0.41816459478334184</v>
      </c>
      <c r="BH113" s="6"/>
      <c r="BI113" s="6">
        <f t="shared" si="28"/>
        <v>52</v>
      </c>
      <c r="BJ113" s="6">
        <f t="shared" si="29"/>
        <v>3</v>
      </c>
    </row>
    <row r="114" spans="2:62" x14ac:dyDescent="0.75">
      <c r="B114">
        <v>53</v>
      </c>
      <c r="C114" s="1">
        <v>0.52373882869985788</v>
      </c>
      <c r="D114" s="2">
        <v>0.51974923214985402</v>
      </c>
      <c r="E114" s="1">
        <v>0.7071784211066624</v>
      </c>
      <c r="F114" s="2">
        <v>0.44525118020978249</v>
      </c>
      <c r="Q114" s="1">
        <v>0.32029390747817427</v>
      </c>
      <c r="R114" s="2">
        <v>0.28392840524862711</v>
      </c>
      <c r="U114" s="1">
        <v>0.66385737639948528</v>
      </c>
      <c r="V114" s="2">
        <v>0.1734693877551029</v>
      </c>
      <c r="AE114" s="1">
        <v>0.56985344577798791</v>
      </c>
      <c r="AF114" s="2">
        <v>0.75348919903991329</v>
      </c>
      <c r="AI114" s="1">
        <v>0.4177486436732345</v>
      </c>
      <c r="AJ114" s="2">
        <v>0.10637300843486368</v>
      </c>
      <c r="AQ114" s="6">
        <f t="shared" si="15"/>
        <v>53</v>
      </c>
      <c r="AR114" s="6">
        <f t="shared" si="16"/>
        <v>0.6855178987530739</v>
      </c>
      <c r="AS114" s="6">
        <f t="shared" si="17"/>
        <v>0.3093602839824427</v>
      </c>
      <c r="AT114" s="6"/>
      <c r="AU114" s="6">
        <f t="shared" si="18"/>
        <v>53</v>
      </c>
      <c r="AV114" s="6">
        <f t="shared" si="19"/>
        <v>2</v>
      </c>
      <c r="AX114" s="6">
        <f t="shared" si="20"/>
        <v>53</v>
      </c>
      <c r="AY114" s="6">
        <f t="shared" si="21"/>
        <v>0.4177486436732345</v>
      </c>
      <c r="AZ114" s="6">
        <f t="shared" si="22"/>
        <v>0.10637300843486368</v>
      </c>
      <c r="BA114" s="6"/>
      <c r="BB114" s="6">
        <f t="shared" si="23"/>
        <v>53</v>
      </c>
      <c r="BC114" s="6">
        <f t="shared" si="24"/>
        <v>1</v>
      </c>
      <c r="BE114" s="6">
        <f t="shared" si="25"/>
        <v>53</v>
      </c>
      <c r="BF114" s="6">
        <f t="shared" si="26"/>
        <v>0.47129539398534009</v>
      </c>
      <c r="BG114" s="6">
        <f t="shared" si="27"/>
        <v>0.5190556121461315</v>
      </c>
      <c r="BH114" s="6"/>
      <c r="BI114" s="6">
        <f t="shared" si="28"/>
        <v>53</v>
      </c>
      <c r="BJ114" s="6">
        <f t="shared" si="29"/>
        <v>3</v>
      </c>
    </row>
    <row r="115" spans="2:62" x14ac:dyDescent="0.75">
      <c r="B115">
        <v>54</v>
      </c>
      <c r="C115" s="1">
        <v>0.45885544617451091</v>
      </c>
      <c r="D115" s="2">
        <v>0.49180327868852441</v>
      </c>
      <c r="E115" s="1">
        <v>0.58971101529617043</v>
      </c>
      <c r="F115" s="2">
        <v>0.10942589430485819</v>
      </c>
      <c r="Q115" s="1">
        <v>0.32711964457700304</v>
      </c>
      <c r="R115" s="2">
        <v>0.37962589570989863</v>
      </c>
      <c r="U115" s="1">
        <v>0.61486921628851687</v>
      </c>
      <c r="V115" s="2">
        <v>0.46764788864854623</v>
      </c>
      <c r="AE115" s="1">
        <v>0.69085599255791286</v>
      </c>
      <c r="AF115" s="2">
        <v>0.66192550448928766</v>
      </c>
      <c r="AI115" s="1">
        <v>0.51638306369135178</v>
      </c>
      <c r="AJ115" s="2">
        <v>0.39839112777257096</v>
      </c>
      <c r="AQ115" s="6">
        <f t="shared" si="15"/>
        <v>54</v>
      </c>
      <c r="AR115" s="6">
        <f t="shared" si="16"/>
        <v>0.60229011579234371</v>
      </c>
      <c r="AS115" s="6">
        <f t="shared" si="17"/>
        <v>0.2885368914767022</v>
      </c>
      <c r="AT115" s="6"/>
      <c r="AU115" s="6">
        <f t="shared" si="18"/>
        <v>54</v>
      </c>
      <c r="AV115" s="6">
        <f t="shared" si="19"/>
        <v>2</v>
      </c>
      <c r="AX115" s="6">
        <f t="shared" si="20"/>
        <v>54</v>
      </c>
      <c r="AY115" s="6">
        <f t="shared" si="21"/>
        <v>0.51638306369135178</v>
      </c>
      <c r="AZ115" s="6">
        <f t="shared" si="22"/>
        <v>0.39839112777257096</v>
      </c>
      <c r="BA115" s="6"/>
      <c r="BB115" s="6">
        <f t="shared" si="23"/>
        <v>54</v>
      </c>
      <c r="BC115" s="6">
        <f t="shared" si="24"/>
        <v>1</v>
      </c>
      <c r="BE115" s="6">
        <f t="shared" si="25"/>
        <v>54</v>
      </c>
      <c r="BF115" s="6">
        <f t="shared" si="26"/>
        <v>0.49227702776980892</v>
      </c>
      <c r="BG115" s="6">
        <f t="shared" si="27"/>
        <v>0.51111822629590353</v>
      </c>
      <c r="BH115" s="6"/>
      <c r="BI115" s="6">
        <f t="shared" si="28"/>
        <v>54</v>
      </c>
      <c r="BJ115" s="6">
        <f t="shared" si="29"/>
        <v>3</v>
      </c>
    </row>
    <row r="116" spans="2:62" x14ac:dyDescent="0.75">
      <c r="B116">
        <v>55</v>
      </c>
      <c r="C116" s="1">
        <v>0.5202541489192487</v>
      </c>
      <c r="D116" s="2">
        <v>0.5286727252044443</v>
      </c>
      <c r="E116" s="1">
        <v>0.59867120932142492</v>
      </c>
      <c r="F116" s="2">
        <v>0.1969120833393109</v>
      </c>
      <c r="Q116" s="1">
        <v>0.38985925994966886</v>
      </c>
      <c r="R116" s="2">
        <v>0.22312870304308666</v>
      </c>
      <c r="U116" s="1">
        <v>0.54160680669771166</v>
      </c>
      <c r="V116" s="2">
        <v>0.37355402990689407</v>
      </c>
      <c r="AE116" s="1">
        <v>0.6494822564165128</v>
      </c>
      <c r="AF116" s="2">
        <v>0.77660236465463639</v>
      </c>
      <c r="AQ116" s="6">
        <f t="shared" si="15"/>
        <v>55</v>
      </c>
      <c r="AR116" s="6">
        <f t="shared" si="16"/>
        <v>0.57013900800956829</v>
      </c>
      <c r="AS116" s="6">
        <f t="shared" si="17"/>
        <v>0.2852330566231025</v>
      </c>
      <c r="AT116" s="6"/>
      <c r="AU116" s="6">
        <f t="shared" si="18"/>
        <v>55</v>
      </c>
      <c r="AV116" s="6">
        <f t="shared" si="19"/>
        <v>2</v>
      </c>
      <c r="AX116" s="6">
        <f t="shared" si="20"/>
        <v>55</v>
      </c>
      <c r="AY116" s="6" t="e">
        <f t="shared" si="21"/>
        <v>#DIV/0!</v>
      </c>
      <c r="AZ116" s="6" t="e">
        <f t="shared" si="22"/>
        <v>#DIV/0!</v>
      </c>
      <c r="BA116" s="6"/>
      <c r="BB116" s="6">
        <f t="shared" si="23"/>
        <v>55</v>
      </c>
      <c r="BC116" s="6">
        <f t="shared" si="24"/>
        <v>0</v>
      </c>
      <c r="BE116" s="6">
        <f t="shared" si="25"/>
        <v>55</v>
      </c>
      <c r="BF116" s="6">
        <f t="shared" si="26"/>
        <v>0.51986522176181016</v>
      </c>
      <c r="BG116" s="6">
        <f t="shared" si="27"/>
        <v>0.50946793096738918</v>
      </c>
      <c r="BH116" s="6"/>
      <c r="BI116" s="6">
        <f t="shared" si="28"/>
        <v>55</v>
      </c>
      <c r="BJ116" s="6">
        <f t="shared" si="29"/>
        <v>3</v>
      </c>
    </row>
    <row r="117" spans="2:62" x14ac:dyDescent="0.75">
      <c r="B117">
        <v>56</v>
      </c>
      <c r="C117" s="1">
        <v>0.5303635496014566</v>
      </c>
      <c r="D117" s="2">
        <v>0.64180896646738361</v>
      </c>
      <c r="E117" s="1">
        <v>0.50101375628785505</v>
      </c>
      <c r="F117" s="2">
        <v>0.26519923663026695</v>
      </c>
      <c r="Q117" s="1">
        <v>0.54107558952372026</v>
      </c>
      <c r="R117" s="2">
        <v>0.26565747433073605</v>
      </c>
      <c r="U117" s="1">
        <v>0.40112578024373369</v>
      </c>
      <c r="V117" s="2">
        <v>0.35055957867017667</v>
      </c>
      <c r="AE117" s="1">
        <v>0.54658929742424489</v>
      </c>
      <c r="AF117" s="2">
        <v>0.42350431149435414</v>
      </c>
      <c r="AQ117" s="6">
        <f t="shared" si="15"/>
        <v>56</v>
      </c>
      <c r="AR117" s="6">
        <f t="shared" si="16"/>
        <v>0.45106976826579437</v>
      </c>
      <c r="AS117" s="6">
        <f t="shared" si="17"/>
        <v>0.30787940765022181</v>
      </c>
      <c r="AT117" s="6"/>
      <c r="AU117" s="6">
        <f t="shared" si="18"/>
        <v>56</v>
      </c>
      <c r="AV117" s="6">
        <f t="shared" si="19"/>
        <v>2</v>
      </c>
      <c r="AX117" s="6">
        <f t="shared" si="20"/>
        <v>56</v>
      </c>
      <c r="AY117" s="6" t="e">
        <f t="shared" si="21"/>
        <v>#DIV/0!</v>
      </c>
      <c r="AZ117" s="6" t="e">
        <f t="shared" si="22"/>
        <v>#DIV/0!</v>
      </c>
      <c r="BA117" s="6"/>
      <c r="BB117" s="6">
        <f t="shared" si="23"/>
        <v>56</v>
      </c>
      <c r="BC117" s="6">
        <f t="shared" si="24"/>
        <v>0</v>
      </c>
      <c r="BE117" s="6">
        <f t="shared" si="25"/>
        <v>56</v>
      </c>
      <c r="BF117" s="6">
        <f t="shared" si="26"/>
        <v>0.53934281218314062</v>
      </c>
      <c r="BG117" s="6">
        <f t="shared" si="27"/>
        <v>0.44365691743082464</v>
      </c>
      <c r="BH117" s="6"/>
      <c r="BI117" s="6">
        <f t="shared" si="28"/>
        <v>56</v>
      </c>
      <c r="BJ117" s="6">
        <f t="shared" si="29"/>
        <v>3</v>
      </c>
    </row>
    <row r="118" spans="2:62" x14ac:dyDescent="0.75">
      <c r="B118">
        <v>57</v>
      </c>
      <c r="C118" s="1">
        <v>0.46773651932627558</v>
      </c>
      <c r="D118" s="2">
        <v>0.39921887837000891</v>
      </c>
      <c r="E118" s="1">
        <v>0.54645955240735045</v>
      </c>
      <c r="F118" s="2">
        <v>0.31466042961070934</v>
      </c>
      <c r="Q118" s="1">
        <v>0.4702271103240438</v>
      </c>
      <c r="R118" s="2">
        <v>0.13239445357818483</v>
      </c>
      <c r="U118" s="1">
        <v>0.39046244922223378</v>
      </c>
      <c r="V118" s="2">
        <v>0.37562306028402109</v>
      </c>
      <c r="AE118" s="1">
        <v>0.59532887011422397</v>
      </c>
      <c r="AF118" s="2">
        <v>0.65734731976175587</v>
      </c>
      <c r="AQ118" s="6">
        <f t="shared" si="15"/>
        <v>57</v>
      </c>
      <c r="AR118" s="6">
        <f t="shared" si="16"/>
        <v>0.46846100081479214</v>
      </c>
      <c r="AS118" s="6">
        <f t="shared" si="17"/>
        <v>0.34514174494736521</v>
      </c>
      <c r="AT118" s="6"/>
      <c r="AU118" s="6">
        <f t="shared" si="18"/>
        <v>57</v>
      </c>
      <c r="AV118" s="6">
        <f t="shared" si="19"/>
        <v>2</v>
      </c>
      <c r="AX118" s="6">
        <f t="shared" si="20"/>
        <v>57</v>
      </c>
      <c r="AY118" s="6" t="e">
        <f t="shared" si="21"/>
        <v>#DIV/0!</v>
      </c>
      <c r="AZ118" s="6" t="e">
        <f t="shared" si="22"/>
        <v>#DIV/0!</v>
      </c>
      <c r="BA118" s="6"/>
      <c r="BB118" s="6">
        <f t="shared" si="23"/>
        <v>57</v>
      </c>
      <c r="BC118" s="6">
        <f t="shared" si="24"/>
        <v>0</v>
      </c>
      <c r="BE118" s="6">
        <f t="shared" si="25"/>
        <v>57</v>
      </c>
      <c r="BF118" s="6">
        <f t="shared" si="26"/>
        <v>0.51109749992151443</v>
      </c>
      <c r="BG118" s="6">
        <f t="shared" si="27"/>
        <v>0.39632021723664984</v>
      </c>
      <c r="BH118" s="6"/>
      <c r="BI118" s="6">
        <f t="shared" si="28"/>
        <v>57</v>
      </c>
      <c r="BJ118" s="6">
        <f t="shared" si="29"/>
        <v>3</v>
      </c>
    </row>
    <row r="119" spans="2:62" x14ac:dyDescent="0.75">
      <c r="B119">
        <v>58</v>
      </c>
      <c r="C119" s="1">
        <v>0.3861484715128165</v>
      </c>
      <c r="D119" s="2">
        <v>0.40020476003893002</v>
      </c>
      <c r="E119" s="1">
        <v>0.6560543065393698</v>
      </c>
      <c r="F119" s="2">
        <v>0.30243503465296762</v>
      </c>
      <c r="Q119" s="1">
        <v>0.44904775219809229</v>
      </c>
      <c r="R119" s="2">
        <v>0.4002543661010638</v>
      </c>
      <c r="U119" s="1">
        <v>0.64799861290003036</v>
      </c>
      <c r="V119" s="2">
        <v>0.36189222232671964</v>
      </c>
      <c r="AE119" s="1">
        <v>0.83099751422079216</v>
      </c>
      <c r="AF119" s="2">
        <v>0.63930127122410785</v>
      </c>
      <c r="AQ119" s="6">
        <f t="shared" si="15"/>
        <v>58</v>
      </c>
      <c r="AR119" s="6">
        <f t="shared" si="16"/>
        <v>0.65202645971970008</v>
      </c>
      <c r="AS119" s="6">
        <f t="shared" si="17"/>
        <v>0.3321636284898436</v>
      </c>
      <c r="AT119" s="6"/>
      <c r="AU119" s="6">
        <f t="shared" si="18"/>
        <v>58</v>
      </c>
      <c r="AV119" s="6">
        <f t="shared" si="19"/>
        <v>2</v>
      </c>
      <c r="AX119" s="6">
        <f t="shared" si="20"/>
        <v>58</v>
      </c>
      <c r="AY119" s="6" t="e">
        <f t="shared" si="21"/>
        <v>#DIV/0!</v>
      </c>
      <c r="AZ119" s="6" t="e">
        <f t="shared" si="22"/>
        <v>#DIV/0!</v>
      </c>
      <c r="BA119" s="6"/>
      <c r="BB119" s="6">
        <f t="shared" si="23"/>
        <v>58</v>
      </c>
      <c r="BC119" s="6">
        <f t="shared" si="24"/>
        <v>0</v>
      </c>
      <c r="BE119" s="6">
        <f t="shared" si="25"/>
        <v>58</v>
      </c>
      <c r="BF119" s="6">
        <f t="shared" si="26"/>
        <v>0.55539791264390026</v>
      </c>
      <c r="BG119" s="6">
        <f t="shared" si="27"/>
        <v>0.47992013245470061</v>
      </c>
      <c r="BH119" s="6"/>
      <c r="BI119" s="6">
        <f t="shared" si="28"/>
        <v>58</v>
      </c>
      <c r="BJ119" s="6">
        <f t="shared" si="29"/>
        <v>3</v>
      </c>
    </row>
    <row r="120" spans="2:62" x14ac:dyDescent="0.75">
      <c r="B120">
        <v>59</v>
      </c>
      <c r="C120" s="1">
        <v>0.38992771425036682</v>
      </c>
      <c r="D120" s="2">
        <v>0.38932214315507385</v>
      </c>
      <c r="E120" s="1">
        <v>0.59452956575300298</v>
      </c>
      <c r="F120" s="2">
        <v>0.65093053622418928</v>
      </c>
      <c r="Q120" s="1">
        <v>0.43307546524994528</v>
      </c>
      <c r="R120" s="2">
        <v>0.52579334305301428</v>
      </c>
      <c r="U120" s="1">
        <v>0.51918408798177029</v>
      </c>
      <c r="V120" s="2">
        <v>0.48274240571804805</v>
      </c>
      <c r="AE120" s="1">
        <v>0.91281472557302568</v>
      </c>
      <c r="AF120" s="2">
        <v>1</v>
      </c>
      <c r="AQ120" s="6">
        <f t="shared" si="15"/>
        <v>59</v>
      </c>
      <c r="AR120" s="6">
        <f t="shared" si="16"/>
        <v>0.55685682686738658</v>
      </c>
      <c r="AS120" s="6">
        <f t="shared" si="17"/>
        <v>0.56683647097111867</v>
      </c>
      <c r="AT120" s="6"/>
      <c r="AU120" s="6">
        <f t="shared" si="18"/>
        <v>59</v>
      </c>
      <c r="AV120" s="6">
        <f t="shared" si="19"/>
        <v>2</v>
      </c>
      <c r="AX120" s="6">
        <f t="shared" si="20"/>
        <v>59</v>
      </c>
      <c r="AY120" s="6" t="e">
        <f t="shared" si="21"/>
        <v>#DIV/0!</v>
      </c>
      <c r="AZ120" s="6" t="e">
        <f t="shared" si="22"/>
        <v>#DIV/0!</v>
      </c>
      <c r="BA120" s="6"/>
      <c r="BB120" s="6">
        <f t="shared" si="23"/>
        <v>59</v>
      </c>
      <c r="BC120" s="6">
        <f t="shared" si="24"/>
        <v>0</v>
      </c>
      <c r="BE120" s="6">
        <f t="shared" si="25"/>
        <v>59</v>
      </c>
      <c r="BF120" s="6">
        <f t="shared" si="26"/>
        <v>0.57860596835777922</v>
      </c>
      <c r="BG120" s="6">
        <f t="shared" si="27"/>
        <v>0.63837182873602938</v>
      </c>
      <c r="BH120" s="6"/>
      <c r="BI120" s="6">
        <f t="shared" si="28"/>
        <v>59</v>
      </c>
      <c r="BJ120" s="6">
        <f t="shared" si="29"/>
        <v>3</v>
      </c>
    </row>
    <row r="121" spans="2:62" x14ac:dyDescent="0.75">
      <c r="B121">
        <v>60</v>
      </c>
      <c r="C121" s="1">
        <v>0.416809529700783</v>
      </c>
      <c r="D121" s="2">
        <v>0.41723017809067592</v>
      </c>
      <c r="E121" s="1">
        <v>0.62708846627656278</v>
      </c>
      <c r="F121" s="2">
        <v>0.36298804723708861</v>
      </c>
      <c r="Q121" s="1">
        <v>0.40980209401311096</v>
      </c>
      <c r="R121" s="2">
        <v>0.26953500635915145</v>
      </c>
      <c r="AE121" s="1">
        <v>0.85503942171320535</v>
      </c>
      <c r="AF121" s="2">
        <v>0.5465374699973311</v>
      </c>
      <c r="AQ121" s="6">
        <f t="shared" si="15"/>
        <v>60</v>
      </c>
      <c r="AR121" s="6">
        <f t="shared" si="16"/>
        <v>0.62708846627656278</v>
      </c>
      <c r="AS121" s="6">
        <f t="shared" si="17"/>
        <v>0.36298804723708861</v>
      </c>
      <c r="AT121" s="6"/>
      <c r="AU121" s="6">
        <f t="shared" si="18"/>
        <v>60</v>
      </c>
      <c r="AV121" s="6">
        <f t="shared" si="19"/>
        <v>1</v>
      </c>
      <c r="AX121" s="6">
        <f t="shared" si="20"/>
        <v>60</v>
      </c>
      <c r="AY121" s="6" t="e">
        <f t="shared" si="21"/>
        <v>#DIV/0!</v>
      </c>
      <c r="AZ121" s="6" t="e">
        <f t="shared" si="22"/>
        <v>#DIV/0!</v>
      </c>
      <c r="BA121" s="6"/>
      <c r="BB121" s="6">
        <f t="shared" si="23"/>
        <v>60</v>
      </c>
      <c r="BC121" s="6">
        <f t="shared" si="24"/>
        <v>0</v>
      </c>
      <c r="BE121" s="6">
        <f t="shared" si="25"/>
        <v>60</v>
      </c>
      <c r="BF121" s="6">
        <f t="shared" si="26"/>
        <v>0.56055034847569984</v>
      </c>
      <c r="BG121" s="6">
        <f t="shared" si="27"/>
        <v>0.41110088481571944</v>
      </c>
      <c r="BH121" s="6"/>
      <c r="BI121" s="6">
        <f t="shared" si="28"/>
        <v>60</v>
      </c>
      <c r="BJ121" s="6">
        <f t="shared" si="29"/>
        <v>3</v>
      </c>
    </row>
    <row r="122" spans="2:62" x14ac:dyDescent="0.75">
      <c r="B122">
        <v>61</v>
      </c>
      <c r="C122" s="1">
        <v>0.40966048673583005</v>
      </c>
      <c r="D122" s="2">
        <v>0.40699217614419159</v>
      </c>
      <c r="Q122" s="1">
        <v>0.55321403050921136</v>
      </c>
      <c r="R122" s="2">
        <v>0.57527065173558301</v>
      </c>
      <c r="AE122" s="1">
        <v>0.78956277736263425</v>
      </c>
      <c r="AF122" s="2">
        <v>0.88816783714107816</v>
      </c>
      <c r="AQ122" s="6">
        <f t="shared" si="15"/>
        <v>61</v>
      </c>
      <c r="AR122" s="6" t="e">
        <f t="shared" si="16"/>
        <v>#DIV/0!</v>
      </c>
      <c r="AS122" s="6" t="e">
        <f t="shared" si="17"/>
        <v>#DIV/0!</v>
      </c>
      <c r="AT122" s="6"/>
      <c r="AU122" s="6">
        <f t="shared" si="18"/>
        <v>61</v>
      </c>
      <c r="AV122" s="6">
        <f t="shared" si="19"/>
        <v>0</v>
      </c>
      <c r="AX122" s="6">
        <f t="shared" si="20"/>
        <v>61</v>
      </c>
      <c r="AY122" s="6" t="e">
        <f t="shared" si="21"/>
        <v>#DIV/0!</v>
      </c>
      <c r="AZ122" s="6" t="e">
        <f t="shared" si="22"/>
        <v>#DIV/0!</v>
      </c>
      <c r="BA122" s="6"/>
      <c r="BB122" s="6">
        <f t="shared" si="23"/>
        <v>61</v>
      </c>
      <c r="BC122" s="6">
        <f t="shared" si="24"/>
        <v>0</v>
      </c>
      <c r="BE122" s="6">
        <f t="shared" si="25"/>
        <v>61</v>
      </c>
      <c r="BF122" s="6">
        <f t="shared" si="26"/>
        <v>0.5841457648692252</v>
      </c>
      <c r="BG122" s="6">
        <f t="shared" si="27"/>
        <v>0.62347688834028425</v>
      </c>
      <c r="BH122" s="6"/>
      <c r="BI122" s="6">
        <f t="shared" si="28"/>
        <v>61</v>
      </c>
      <c r="BJ122" s="6">
        <f t="shared" si="29"/>
        <v>3</v>
      </c>
    </row>
    <row r="123" spans="2:62" x14ac:dyDescent="0.75">
      <c r="B123">
        <v>62</v>
      </c>
      <c r="C123" s="1">
        <v>0.44135251527308933</v>
      </c>
      <c r="D123" s="2">
        <v>0.41899970929130265</v>
      </c>
      <c r="E123" s="1">
        <v>0.68520621599425124</v>
      </c>
      <c r="F123" s="2">
        <v>0.65138970598786006</v>
      </c>
      <c r="Q123" s="1">
        <v>0.16992263957498363</v>
      </c>
      <c r="R123" s="2">
        <v>0.29093898315599975</v>
      </c>
      <c r="AQ123" s="6">
        <f t="shared" si="15"/>
        <v>62</v>
      </c>
      <c r="AR123" s="6">
        <f t="shared" si="16"/>
        <v>0.68520621599425124</v>
      </c>
      <c r="AS123" s="6">
        <f t="shared" si="17"/>
        <v>0.65138970598786006</v>
      </c>
      <c r="AT123" s="6"/>
      <c r="AU123" s="6">
        <f t="shared" si="18"/>
        <v>62</v>
      </c>
      <c r="AV123" s="6">
        <f t="shared" si="19"/>
        <v>1</v>
      </c>
      <c r="AX123" s="6">
        <f t="shared" si="20"/>
        <v>62</v>
      </c>
      <c r="AY123" s="6" t="e">
        <f t="shared" si="21"/>
        <v>#DIV/0!</v>
      </c>
      <c r="AZ123" s="6" t="e">
        <f t="shared" si="22"/>
        <v>#DIV/0!</v>
      </c>
      <c r="BA123" s="6"/>
      <c r="BB123" s="6">
        <f t="shared" si="23"/>
        <v>62</v>
      </c>
      <c r="BC123" s="6">
        <f t="shared" si="24"/>
        <v>0</v>
      </c>
      <c r="BE123" s="6">
        <f t="shared" si="25"/>
        <v>62</v>
      </c>
      <c r="BF123" s="6">
        <f t="shared" si="26"/>
        <v>0.30563757742403647</v>
      </c>
      <c r="BG123" s="6">
        <f t="shared" si="27"/>
        <v>0.35496934622365117</v>
      </c>
      <c r="BH123" s="6"/>
      <c r="BI123" s="6">
        <f t="shared" si="28"/>
        <v>62</v>
      </c>
      <c r="BJ123" s="6">
        <f t="shared" si="29"/>
        <v>2</v>
      </c>
    </row>
    <row r="124" spans="2:62" x14ac:dyDescent="0.75">
      <c r="B124">
        <v>63</v>
      </c>
      <c r="C124" s="1">
        <v>0.44524369193427688</v>
      </c>
      <c r="D124" s="2">
        <v>0.37733988902511467</v>
      </c>
      <c r="E124" s="1">
        <v>0.67390090853095175</v>
      </c>
      <c r="F124" s="2">
        <v>0.43834928469960194</v>
      </c>
      <c r="Q124" s="1">
        <v>0.26754279678130899</v>
      </c>
      <c r="R124" s="2">
        <v>0.43353910103297372</v>
      </c>
      <c r="AQ124" s="6">
        <f t="shared" si="15"/>
        <v>63</v>
      </c>
      <c r="AR124" s="6">
        <f t="shared" si="16"/>
        <v>0.67390090853095175</v>
      </c>
      <c r="AS124" s="6">
        <f t="shared" si="17"/>
        <v>0.43834928469960194</v>
      </c>
      <c r="AT124" s="6"/>
      <c r="AU124" s="6">
        <f t="shared" si="18"/>
        <v>63</v>
      </c>
      <c r="AV124" s="6">
        <f t="shared" si="19"/>
        <v>1</v>
      </c>
      <c r="AX124" s="6">
        <f t="shared" si="20"/>
        <v>63</v>
      </c>
      <c r="AY124" s="6" t="e">
        <f t="shared" si="21"/>
        <v>#DIV/0!</v>
      </c>
      <c r="AZ124" s="6" t="e">
        <f t="shared" si="22"/>
        <v>#DIV/0!</v>
      </c>
      <c r="BA124" s="6"/>
      <c r="BB124" s="6">
        <f t="shared" si="23"/>
        <v>63</v>
      </c>
      <c r="BC124" s="6">
        <f t="shared" si="24"/>
        <v>0</v>
      </c>
      <c r="BE124" s="6">
        <f t="shared" si="25"/>
        <v>63</v>
      </c>
      <c r="BF124" s="6">
        <f t="shared" si="26"/>
        <v>0.35639324435779296</v>
      </c>
      <c r="BG124" s="6">
        <f t="shared" si="27"/>
        <v>0.40543949502904419</v>
      </c>
      <c r="BH124" s="6"/>
      <c r="BI124" s="6">
        <f t="shared" si="28"/>
        <v>63</v>
      </c>
      <c r="BJ124" s="6">
        <f t="shared" si="29"/>
        <v>2</v>
      </c>
    </row>
    <row r="125" spans="2:62" x14ac:dyDescent="0.75">
      <c r="B125">
        <v>64</v>
      </c>
      <c r="E125" s="1">
        <v>0.66645172466892488</v>
      </c>
      <c r="F125" s="2">
        <v>0.30493177024292872</v>
      </c>
      <c r="Q125" s="1">
        <v>0.30685991238698818</v>
      </c>
      <c r="R125" s="2">
        <v>0.33706610416602001</v>
      </c>
      <c r="AQ125" s="6">
        <f t="shared" si="15"/>
        <v>64</v>
      </c>
      <c r="AR125" s="6">
        <f t="shared" si="16"/>
        <v>0.66645172466892488</v>
      </c>
      <c r="AS125" s="6">
        <f t="shared" si="17"/>
        <v>0.30493177024292872</v>
      </c>
      <c r="AT125" s="6"/>
      <c r="AU125" s="6">
        <f t="shared" si="18"/>
        <v>64</v>
      </c>
      <c r="AV125" s="6">
        <f t="shared" si="19"/>
        <v>1</v>
      </c>
      <c r="AX125" s="6">
        <f t="shared" si="20"/>
        <v>64</v>
      </c>
      <c r="AY125" s="6" t="e">
        <f t="shared" si="21"/>
        <v>#DIV/0!</v>
      </c>
      <c r="AZ125" s="6" t="e">
        <f t="shared" si="22"/>
        <v>#DIV/0!</v>
      </c>
      <c r="BA125" s="6"/>
      <c r="BB125" s="6">
        <f t="shared" si="23"/>
        <v>64</v>
      </c>
      <c r="BC125" s="6">
        <f t="shared" si="24"/>
        <v>0</v>
      </c>
      <c r="BE125" s="6">
        <f t="shared" si="25"/>
        <v>64</v>
      </c>
      <c r="BF125" s="6">
        <f t="shared" si="26"/>
        <v>0.30685991238698818</v>
      </c>
      <c r="BG125" s="6">
        <f t="shared" si="27"/>
        <v>0.33706610416602001</v>
      </c>
      <c r="BH125" s="6"/>
      <c r="BI125" s="6">
        <f t="shared" si="28"/>
        <v>64</v>
      </c>
      <c r="BJ125" s="6">
        <f t="shared" si="29"/>
        <v>1</v>
      </c>
    </row>
    <row r="126" spans="2:62" x14ac:dyDescent="0.75">
      <c r="B126">
        <v>65</v>
      </c>
      <c r="C126" s="1">
        <v>0.4416411869708915</v>
      </c>
      <c r="D126" s="2">
        <v>0.38295183083281742</v>
      </c>
      <c r="E126" s="1">
        <v>0.60409608869725906</v>
      </c>
      <c r="F126" s="2">
        <v>0.32469041913589924</v>
      </c>
      <c r="Q126" s="1">
        <v>0.12977599652033417</v>
      </c>
      <c r="R126" s="2">
        <v>0.43940192945993539</v>
      </c>
      <c r="AQ126" s="6">
        <f t="shared" si="15"/>
        <v>65</v>
      </c>
      <c r="AR126" s="6">
        <f t="shared" si="16"/>
        <v>0.60409608869725906</v>
      </c>
      <c r="AS126" s="6">
        <f t="shared" si="17"/>
        <v>0.32469041913589924</v>
      </c>
      <c r="AT126" s="6"/>
      <c r="AU126" s="6">
        <f t="shared" si="18"/>
        <v>65</v>
      </c>
      <c r="AV126" s="6">
        <f t="shared" si="19"/>
        <v>1</v>
      </c>
      <c r="AX126" s="6">
        <f t="shared" si="20"/>
        <v>65</v>
      </c>
      <c r="AY126" s="6" t="e">
        <f t="shared" si="21"/>
        <v>#DIV/0!</v>
      </c>
      <c r="AZ126" s="6" t="e">
        <f t="shared" si="22"/>
        <v>#DIV/0!</v>
      </c>
      <c r="BA126" s="6"/>
      <c r="BB126" s="6">
        <f t="shared" si="23"/>
        <v>65</v>
      </c>
      <c r="BC126" s="6">
        <f t="shared" si="24"/>
        <v>0</v>
      </c>
      <c r="BE126" s="6">
        <f t="shared" si="25"/>
        <v>65</v>
      </c>
      <c r="BF126" s="6">
        <f t="shared" si="26"/>
        <v>0.28570859174561281</v>
      </c>
      <c r="BG126" s="6">
        <f t="shared" si="27"/>
        <v>0.41117688014637643</v>
      </c>
      <c r="BH126" s="6"/>
      <c r="BI126" s="6">
        <f t="shared" si="28"/>
        <v>65</v>
      </c>
      <c r="BJ126" s="6">
        <f t="shared" si="29"/>
        <v>2</v>
      </c>
    </row>
    <row r="127" spans="2:62" x14ac:dyDescent="0.75">
      <c r="B127">
        <v>66</v>
      </c>
      <c r="C127" s="1">
        <v>0.49127799084498319</v>
      </c>
      <c r="D127" s="2">
        <v>0.3545634945713308</v>
      </c>
      <c r="E127" s="1">
        <v>0.54365889025767367</v>
      </c>
      <c r="F127" s="2">
        <v>0.19973884719691093</v>
      </c>
      <c r="Q127" s="1">
        <v>0.24403641221611175</v>
      </c>
      <c r="R127" s="2">
        <v>0.19431088500790875</v>
      </c>
      <c r="AQ127" s="6">
        <f t="shared" si="15"/>
        <v>66</v>
      </c>
      <c r="AR127" s="6">
        <f t="shared" si="16"/>
        <v>0.54365889025767367</v>
      </c>
      <c r="AS127" s="6">
        <f t="shared" si="17"/>
        <v>0.19973884719691093</v>
      </c>
      <c r="AT127" s="6"/>
      <c r="AU127" s="6">
        <f t="shared" si="18"/>
        <v>66</v>
      </c>
      <c r="AV127" s="6">
        <f t="shared" si="19"/>
        <v>1</v>
      </c>
      <c r="AX127" s="6">
        <f t="shared" si="20"/>
        <v>66</v>
      </c>
      <c r="AY127" s="6" t="e">
        <f t="shared" si="21"/>
        <v>#DIV/0!</v>
      </c>
      <c r="AZ127" s="6" t="e">
        <f t="shared" si="22"/>
        <v>#DIV/0!</v>
      </c>
      <c r="BA127" s="6"/>
      <c r="BB127" s="6">
        <f t="shared" si="23"/>
        <v>66</v>
      </c>
      <c r="BC127" s="6">
        <f t="shared" si="24"/>
        <v>0</v>
      </c>
      <c r="BE127" s="6">
        <f t="shared" si="25"/>
        <v>66</v>
      </c>
      <c r="BF127" s="6">
        <f t="shared" si="26"/>
        <v>0.36765720153054748</v>
      </c>
      <c r="BG127" s="6">
        <f t="shared" si="27"/>
        <v>0.27443718978961978</v>
      </c>
      <c r="BH127" s="6"/>
      <c r="BI127" s="6">
        <f t="shared" si="28"/>
        <v>66</v>
      </c>
      <c r="BJ127" s="6">
        <f t="shared" si="29"/>
        <v>2</v>
      </c>
    </row>
    <row r="128" spans="2:62" x14ac:dyDescent="0.75">
      <c r="B128">
        <v>67</v>
      </c>
      <c r="C128" s="1">
        <v>0.49424718545094642</v>
      </c>
      <c r="D128" s="2">
        <v>0.51248151471870784</v>
      </c>
      <c r="E128" s="1">
        <v>0.50891207268247596</v>
      </c>
      <c r="F128" s="2">
        <v>0.27085276434546701</v>
      </c>
      <c r="Q128" s="1">
        <v>0.15403423742504724</v>
      </c>
      <c r="R128" s="2">
        <v>0.24018984396811019</v>
      </c>
      <c r="AQ128" s="6">
        <f t="shared" si="15"/>
        <v>67</v>
      </c>
      <c r="AR128" s="6">
        <f t="shared" si="16"/>
        <v>0.50891207268247596</v>
      </c>
      <c r="AS128" s="6">
        <f t="shared" si="17"/>
        <v>0.27085276434546701</v>
      </c>
      <c r="AT128" s="6"/>
      <c r="AU128" s="6">
        <f t="shared" si="18"/>
        <v>67</v>
      </c>
      <c r="AV128" s="6">
        <f t="shared" si="19"/>
        <v>1</v>
      </c>
      <c r="AX128" s="6">
        <f t="shared" si="20"/>
        <v>67</v>
      </c>
      <c r="AY128" s="6" t="e">
        <f t="shared" si="21"/>
        <v>#DIV/0!</v>
      </c>
      <c r="AZ128" s="6" t="e">
        <f t="shared" si="22"/>
        <v>#DIV/0!</v>
      </c>
      <c r="BA128" s="6"/>
      <c r="BB128" s="6">
        <f t="shared" si="23"/>
        <v>67</v>
      </c>
      <c r="BC128" s="6">
        <f t="shared" si="24"/>
        <v>0</v>
      </c>
      <c r="BE128" s="6">
        <f t="shared" si="25"/>
        <v>67</v>
      </c>
      <c r="BF128" s="6">
        <f t="shared" si="26"/>
        <v>0.32414071143799683</v>
      </c>
      <c r="BG128" s="6">
        <f t="shared" si="27"/>
        <v>0.376335679343409</v>
      </c>
      <c r="BH128" s="6"/>
      <c r="BI128" s="6">
        <f t="shared" si="28"/>
        <v>67</v>
      </c>
      <c r="BJ128" s="6">
        <f t="shared" si="29"/>
        <v>2</v>
      </c>
    </row>
    <row r="129" spans="2:62" x14ac:dyDescent="0.75">
      <c r="B129">
        <v>68</v>
      </c>
      <c r="C129" s="1">
        <v>0.4867034281236931</v>
      </c>
      <c r="D129" s="2">
        <v>0.42659605394542249</v>
      </c>
      <c r="E129" s="1">
        <v>0.8058817113232728</v>
      </c>
      <c r="F129" s="2">
        <v>0.43410196438564469</v>
      </c>
      <c r="Q129" s="1">
        <v>0.43809612576506002</v>
      </c>
      <c r="R129" s="2">
        <v>0.51043831622049241</v>
      </c>
      <c r="AQ129" s="6">
        <f t="shared" si="15"/>
        <v>68</v>
      </c>
      <c r="AR129" s="6">
        <f t="shared" si="16"/>
        <v>0.8058817113232728</v>
      </c>
      <c r="AS129" s="6">
        <f t="shared" si="17"/>
        <v>0.43410196438564469</v>
      </c>
      <c r="AT129" s="6"/>
      <c r="AU129" s="6">
        <f t="shared" si="18"/>
        <v>68</v>
      </c>
      <c r="AV129" s="6">
        <f t="shared" si="19"/>
        <v>1</v>
      </c>
      <c r="AX129" s="6">
        <f t="shared" si="20"/>
        <v>68</v>
      </c>
      <c r="AY129" s="6" t="e">
        <f t="shared" si="21"/>
        <v>#DIV/0!</v>
      </c>
      <c r="AZ129" s="6" t="e">
        <f t="shared" si="22"/>
        <v>#DIV/0!</v>
      </c>
      <c r="BA129" s="6"/>
      <c r="BB129" s="6">
        <f t="shared" si="23"/>
        <v>68</v>
      </c>
      <c r="BC129" s="6">
        <f t="shared" si="24"/>
        <v>0</v>
      </c>
      <c r="BE129" s="6">
        <f t="shared" si="25"/>
        <v>68</v>
      </c>
      <c r="BF129" s="6">
        <f t="shared" si="26"/>
        <v>0.46239977694437656</v>
      </c>
      <c r="BG129" s="6">
        <f t="shared" si="27"/>
        <v>0.46851718508295748</v>
      </c>
      <c r="BH129" s="6"/>
      <c r="BI129" s="6">
        <f t="shared" si="28"/>
        <v>68</v>
      </c>
      <c r="BJ129" s="6">
        <f t="shared" si="29"/>
        <v>2</v>
      </c>
    </row>
    <row r="130" spans="2:62" x14ac:dyDescent="0.75">
      <c r="B130">
        <v>69</v>
      </c>
      <c r="C130" s="1">
        <v>0.37562668269089161</v>
      </c>
      <c r="D130" s="2">
        <v>0.29268046058369274</v>
      </c>
      <c r="E130" s="1">
        <v>0.79919605276665617</v>
      </c>
      <c r="F130" s="2">
        <v>0.56918396923562531</v>
      </c>
      <c r="Q130" s="1">
        <v>0.29503215583931364</v>
      </c>
      <c r="R130" s="2">
        <v>0.37670999162453017</v>
      </c>
      <c r="AQ130" s="6">
        <f t="shared" si="15"/>
        <v>69</v>
      </c>
      <c r="AR130" s="6">
        <f t="shared" si="16"/>
        <v>0.79919605276665617</v>
      </c>
      <c r="AS130" s="6">
        <f t="shared" si="17"/>
        <v>0.56918396923562531</v>
      </c>
      <c r="AT130" s="6"/>
      <c r="AU130" s="6">
        <f t="shared" si="18"/>
        <v>69</v>
      </c>
      <c r="AV130" s="6">
        <f t="shared" si="19"/>
        <v>1</v>
      </c>
      <c r="AX130" s="6">
        <f t="shared" si="20"/>
        <v>69</v>
      </c>
      <c r="AY130" s="6" t="e">
        <f t="shared" si="21"/>
        <v>#DIV/0!</v>
      </c>
      <c r="AZ130" s="6" t="e">
        <f t="shared" si="22"/>
        <v>#DIV/0!</v>
      </c>
      <c r="BA130" s="6"/>
      <c r="BB130" s="6">
        <f t="shared" si="23"/>
        <v>69</v>
      </c>
      <c r="BC130" s="6">
        <f t="shared" si="24"/>
        <v>0</v>
      </c>
      <c r="BE130" s="6">
        <f t="shared" si="25"/>
        <v>69</v>
      </c>
      <c r="BF130" s="6">
        <f t="shared" si="26"/>
        <v>0.33532941926510262</v>
      </c>
      <c r="BG130" s="6">
        <f t="shared" si="27"/>
        <v>0.33469522610411145</v>
      </c>
      <c r="BH130" s="6"/>
      <c r="BI130" s="6">
        <f t="shared" si="28"/>
        <v>69</v>
      </c>
      <c r="BJ130" s="6">
        <f t="shared" si="29"/>
        <v>2</v>
      </c>
    </row>
    <row r="131" spans="2:62" x14ac:dyDescent="0.75">
      <c r="B131">
        <v>70</v>
      </c>
      <c r="C131" s="1">
        <v>0.37698461792238863</v>
      </c>
      <c r="D131" s="2">
        <v>0.29609312789918729</v>
      </c>
      <c r="E131" s="1">
        <v>0.77387460219689941</v>
      </c>
      <c r="F131" s="2">
        <v>0.49972019342526225</v>
      </c>
      <c r="Q131" s="1">
        <v>0.44261347749091229</v>
      </c>
      <c r="R131" s="2">
        <v>0.48949964326705264</v>
      </c>
      <c r="AQ131" s="6">
        <f t="shared" si="15"/>
        <v>70</v>
      </c>
      <c r="AR131" s="6">
        <f t="shared" si="16"/>
        <v>0.77387460219689941</v>
      </c>
      <c r="AS131" s="6">
        <f t="shared" si="17"/>
        <v>0.49972019342526225</v>
      </c>
      <c r="AT131" s="6"/>
      <c r="AU131" s="6">
        <f t="shared" si="18"/>
        <v>70</v>
      </c>
      <c r="AV131" s="6">
        <f t="shared" si="19"/>
        <v>1</v>
      </c>
      <c r="AX131" s="6">
        <f t="shared" si="20"/>
        <v>70</v>
      </c>
      <c r="AY131" s="6" t="e">
        <f t="shared" si="21"/>
        <v>#DIV/0!</v>
      </c>
      <c r="AZ131" s="6" t="e">
        <f t="shared" si="22"/>
        <v>#DIV/0!</v>
      </c>
      <c r="BA131" s="6"/>
      <c r="BB131" s="6">
        <f t="shared" si="23"/>
        <v>70</v>
      </c>
      <c r="BC131" s="6">
        <f t="shared" si="24"/>
        <v>0</v>
      </c>
      <c r="BE131" s="6">
        <f t="shared" si="25"/>
        <v>70</v>
      </c>
      <c r="BF131" s="6">
        <f t="shared" si="26"/>
        <v>0.40979904770665043</v>
      </c>
      <c r="BG131" s="6">
        <f t="shared" si="27"/>
        <v>0.39279638558311997</v>
      </c>
      <c r="BH131" s="6"/>
      <c r="BI131" s="6">
        <f t="shared" si="28"/>
        <v>70</v>
      </c>
      <c r="BJ131" s="6">
        <f t="shared" si="29"/>
        <v>2</v>
      </c>
    </row>
    <row r="132" spans="2:62" x14ac:dyDescent="0.75">
      <c r="B132">
        <v>71</v>
      </c>
      <c r="C132" s="1">
        <v>0.54719782259062233</v>
      </c>
      <c r="D132" s="2">
        <v>0.34843333291201595</v>
      </c>
      <c r="E132" s="1">
        <v>0.71661020429114064</v>
      </c>
      <c r="F132" s="2">
        <v>0.52851874704050672</v>
      </c>
      <c r="AQ132" s="6">
        <f t="shared" si="15"/>
        <v>71</v>
      </c>
      <c r="AR132" s="6">
        <f t="shared" si="16"/>
        <v>0.71661020429114064</v>
      </c>
      <c r="AS132" s="6">
        <f t="shared" si="17"/>
        <v>0.52851874704050672</v>
      </c>
      <c r="AT132" s="6"/>
      <c r="AU132" s="6">
        <f t="shared" si="18"/>
        <v>71</v>
      </c>
      <c r="AV132" s="6">
        <f t="shared" si="19"/>
        <v>1</v>
      </c>
      <c r="AX132" s="6">
        <f t="shared" si="20"/>
        <v>71</v>
      </c>
      <c r="AY132" s="6" t="e">
        <f t="shared" si="21"/>
        <v>#DIV/0!</v>
      </c>
      <c r="AZ132" s="6" t="e">
        <f t="shared" si="22"/>
        <v>#DIV/0!</v>
      </c>
      <c r="BA132" s="6"/>
      <c r="BB132" s="6">
        <f t="shared" si="23"/>
        <v>71</v>
      </c>
      <c r="BC132" s="6">
        <f t="shared" si="24"/>
        <v>0</v>
      </c>
      <c r="BE132" s="6">
        <f t="shared" si="25"/>
        <v>71</v>
      </c>
      <c r="BF132" s="6">
        <f t="shared" si="26"/>
        <v>0.54719782259062233</v>
      </c>
      <c r="BG132" s="6">
        <f t="shared" si="27"/>
        <v>0.34843333291201595</v>
      </c>
      <c r="BH132" s="6"/>
      <c r="BI132" s="6">
        <f t="shared" si="28"/>
        <v>71</v>
      </c>
      <c r="BJ132" s="6">
        <f t="shared" si="29"/>
        <v>1</v>
      </c>
    </row>
    <row r="133" spans="2:62" x14ac:dyDescent="0.75">
      <c r="B133">
        <v>72</v>
      </c>
      <c r="C133" s="1">
        <v>0.53016619242030583</v>
      </c>
      <c r="D133" s="2">
        <v>0.38685743898277219</v>
      </c>
      <c r="E133" s="1">
        <v>0.8621740581049171</v>
      </c>
      <c r="F133" s="2">
        <v>0.71001994518660905</v>
      </c>
      <c r="Q133" s="1">
        <v>0.42606021064404836</v>
      </c>
      <c r="R133" s="2">
        <v>0.43046809566646971</v>
      </c>
      <c r="AQ133" s="6">
        <f t="shared" ref="AQ133:AQ182" si="30">B133</f>
        <v>72</v>
      </c>
      <c r="AR133" s="6">
        <f t="shared" ref="AR133:AR182" si="31">AVERAGE(E133,K133,S133,U133,W133,Y133)</f>
        <v>0.8621740581049171</v>
      </c>
      <c r="AS133" s="6">
        <f t="shared" ref="AS133:AS182" si="32">AVERAGE(F133,L133,T133,V133,X133,Z133)</f>
        <v>0.71001994518660905</v>
      </c>
      <c r="AT133" s="6"/>
      <c r="AU133" s="6">
        <f t="shared" ref="AU133:AU182" si="33">B133</f>
        <v>72</v>
      </c>
      <c r="AV133" s="6">
        <f t="shared" ref="AV133:AV182" si="34">COUNTA(E133,K133,S133,U133,W133,Y133)</f>
        <v>1</v>
      </c>
      <c r="AX133" s="6">
        <f t="shared" ref="AX133:AX182" si="35">B133</f>
        <v>72</v>
      </c>
      <c r="AY133" s="6" t="e">
        <f t="shared" ref="AY133:AY182" si="36">AVERAGE(I133,M133,O133,AA133,AC133,AI133,AK133)</f>
        <v>#DIV/0!</v>
      </c>
      <c r="AZ133" s="6" t="e">
        <f t="shared" ref="AZ133:AZ182" si="37">AVERAGE(J133,N133,P133,AB133,AD133,AJ133,AL133)</f>
        <v>#DIV/0!</v>
      </c>
      <c r="BA133" s="6"/>
      <c r="BB133" s="6">
        <f t="shared" ref="BB133:BB182" si="38">B133</f>
        <v>72</v>
      </c>
      <c r="BC133" s="6">
        <f t="shared" ref="BC133:BC182" si="39">COUNT(I133,M133,O133,AA133,AC133,AI133,AK133)</f>
        <v>0</v>
      </c>
      <c r="BE133" s="6">
        <f t="shared" ref="BE133:BE182" si="40">B133</f>
        <v>72</v>
      </c>
      <c r="BF133" s="6">
        <f t="shared" ref="BF133:BF182" si="41">AVERAGE(C133,G133,Q133,AE133,AG133,AM133)</f>
        <v>0.47811320153217707</v>
      </c>
      <c r="BG133" s="6">
        <f t="shared" ref="BG133:BG182" si="42">AVERAGE(D133,H133,R133,AF133,AH133,AN133)</f>
        <v>0.40866276732462092</v>
      </c>
      <c r="BH133" s="6"/>
      <c r="BI133" s="6">
        <f t="shared" ref="BI133:BI182" si="43">B133</f>
        <v>72</v>
      </c>
      <c r="BJ133" s="6">
        <f t="shared" ref="BJ133:BJ182" si="44">COUNT(C133,G133,Q133,AE133,AG133,AM133)</f>
        <v>2</v>
      </c>
    </row>
    <row r="134" spans="2:62" x14ac:dyDescent="0.75">
      <c r="B134">
        <v>73</v>
      </c>
      <c r="C134" s="1">
        <v>0.55807603259044547</v>
      </c>
      <c r="D134" s="2">
        <v>0.45358140475498365</v>
      </c>
      <c r="E134" s="1">
        <v>0.85472166615337208</v>
      </c>
      <c r="F134" s="2">
        <v>0.51164425822559456</v>
      </c>
      <c r="Q134" s="1">
        <v>0.36993196010811796</v>
      </c>
      <c r="R134" s="2">
        <v>0.65136334026118947</v>
      </c>
      <c r="AQ134" s="6">
        <f t="shared" si="30"/>
        <v>73</v>
      </c>
      <c r="AR134" s="6">
        <f t="shared" si="31"/>
        <v>0.85472166615337208</v>
      </c>
      <c r="AS134" s="6">
        <f t="shared" si="32"/>
        <v>0.51164425822559456</v>
      </c>
      <c r="AT134" s="6"/>
      <c r="AU134" s="6">
        <f t="shared" si="33"/>
        <v>73</v>
      </c>
      <c r="AV134" s="6">
        <f t="shared" si="34"/>
        <v>1</v>
      </c>
      <c r="AX134" s="6">
        <f t="shared" si="35"/>
        <v>73</v>
      </c>
      <c r="AY134" s="6" t="e">
        <f t="shared" si="36"/>
        <v>#DIV/0!</v>
      </c>
      <c r="AZ134" s="6" t="e">
        <f t="shared" si="37"/>
        <v>#DIV/0!</v>
      </c>
      <c r="BA134" s="6"/>
      <c r="BB134" s="6">
        <f t="shared" si="38"/>
        <v>73</v>
      </c>
      <c r="BC134" s="6">
        <f t="shared" si="39"/>
        <v>0</v>
      </c>
      <c r="BE134" s="6">
        <f t="shared" si="40"/>
        <v>73</v>
      </c>
      <c r="BF134" s="6">
        <f t="shared" si="41"/>
        <v>0.46400399634928169</v>
      </c>
      <c r="BG134" s="6">
        <f t="shared" si="42"/>
        <v>0.55247237250808656</v>
      </c>
      <c r="BH134" s="6"/>
      <c r="BI134" s="6">
        <f t="shared" si="43"/>
        <v>73</v>
      </c>
      <c r="BJ134" s="6">
        <f t="shared" si="44"/>
        <v>2</v>
      </c>
    </row>
    <row r="135" spans="2:62" x14ac:dyDescent="0.75">
      <c r="B135">
        <v>74</v>
      </c>
      <c r="C135" s="1">
        <v>0.55006981142079503</v>
      </c>
      <c r="D135" s="2">
        <v>0.42945258288357741</v>
      </c>
      <c r="E135" s="1">
        <v>0.82291025048762922</v>
      </c>
      <c r="F135" s="2">
        <v>0.40937854242298072</v>
      </c>
      <c r="AQ135" s="6">
        <f t="shared" si="30"/>
        <v>74</v>
      </c>
      <c r="AR135" s="6">
        <f t="shared" si="31"/>
        <v>0.82291025048762922</v>
      </c>
      <c r="AS135" s="6">
        <f t="shared" si="32"/>
        <v>0.40937854242298072</v>
      </c>
      <c r="AT135" s="6"/>
      <c r="AU135" s="6">
        <f t="shared" si="33"/>
        <v>74</v>
      </c>
      <c r="AV135" s="6">
        <f t="shared" si="34"/>
        <v>1</v>
      </c>
      <c r="AX135" s="6">
        <f t="shared" si="35"/>
        <v>74</v>
      </c>
      <c r="AY135" s="6" t="e">
        <f t="shared" si="36"/>
        <v>#DIV/0!</v>
      </c>
      <c r="AZ135" s="6" t="e">
        <f t="shared" si="37"/>
        <v>#DIV/0!</v>
      </c>
      <c r="BA135" s="6"/>
      <c r="BB135" s="6">
        <f t="shared" si="38"/>
        <v>74</v>
      </c>
      <c r="BC135" s="6">
        <f t="shared" si="39"/>
        <v>0</v>
      </c>
      <c r="BE135" s="6">
        <f t="shared" si="40"/>
        <v>74</v>
      </c>
      <c r="BF135" s="6">
        <f t="shared" si="41"/>
        <v>0.55006981142079503</v>
      </c>
      <c r="BG135" s="6">
        <f t="shared" si="42"/>
        <v>0.42945258288357741</v>
      </c>
      <c r="BH135" s="6"/>
      <c r="BI135" s="6">
        <f t="shared" si="43"/>
        <v>74</v>
      </c>
      <c r="BJ135" s="6">
        <f t="shared" si="44"/>
        <v>1</v>
      </c>
    </row>
    <row r="136" spans="2:62" x14ac:dyDescent="0.75">
      <c r="B136">
        <v>75</v>
      </c>
      <c r="C136" s="1">
        <v>0.49862733662065584</v>
      </c>
      <c r="D136" s="2">
        <v>0.31746653690104498</v>
      </c>
      <c r="E136" s="1">
        <v>0.89259637100913658</v>
      </c>
      <c r="F136" s="2">
        <v>0.6995881821182075</v>
      </c>
      <c r="AQ136" s="6">
        <f t="shared" si="30"/>
        <v>75</v>
      </c>
      <c r="AR136" s="6">
        <f t="shared" si="31"/>
        <v>0.89259637100913658</v>
      </c>
      <c r="AS136" s="6">
        <f t="shared" si="32"/>
        <v>0.6995881821182075</v>
      </c>
      <c r="AT136" s="6"/>
      <c r="AU136" s="6">
        <f t="shared" si="33"/>
        <v>75</v>
      </c>
      <c r="AV136" s="6">
        <f t="shared" si="34"/>
        <v>1</v>
      </c>
      <c r="AX136" s="6">
        <f t="shared" si="35"/>
        <v>75</v>
      </c>
      <c r="AY136" s="6" t="e">
        <f t="shared" si="36"/>
        <v>#DIV/0!</v>
      </c>
      <c r="AZ136" s="6" t="e">
        <f t="shared" si="37"/>
        <v>#DIV/0!</v>
      </c>
      <c r="BA136" s="6"/>
      <c r="BB136" s="6">
        <f t="shared" si="38"/>
        <v>75</v>
      </c>
      <c r="BC136" s="6">
        <f t="shared" si="39"/>
        <v>0</v>
      </c>
      <c r="BE136" s="6">
        <f t="shared" si="40"/>
        <v>75</v>
      </c>
      <c r="BF136" s="6">
        <f t="shared" si="41"/>
        <v>0.49862733662065584</v>
      </c>
      <c r="BG136" s="6">
        <f t="shared" si="42"/>
        <v>0.31746653690104498</v>
      </c>
      <c r="BH136" s="6"/>
      <c r="BI136" s="6">
        <f t="shared" si="43"/>
        <v>75</v>
      </c>
      <c r="BJ136" s="6">
        <f t="shared" si="44"/>
        <v>1</v>
      </c>
    </row>
    <row r="137" spans="2:62" x14ac:dyDescent="0.75">
      <c r="B137">
        <v>76</v>
      </c>
      <c r="C137" s="1">
        <v>0.62989637275174837</v>
      </c>
      <c r="D137" s="2">
        <v>0.70699091219333354</v>
      </c>
      <c r="E137" s="1">
        <v>0.88305872087054726</v>
      </c>
      <c r="F137" s="2">
        <v>0.60821339914766526</v>
      </c>
      <c r="AQ137" s="6">
        <f t="shared" si="30"/>
        <v>76</v>
      </c>
      <c r="AR137" s="6">
        <f t="shared" si="31"/>
        <v>0.88305872087054726</v>
      </c>
      <c r="AS137" s="6">
        <f t="shared" si="32"/>
        <v>0.60821339914766526</v>
      </c>
      <c r="AT137" s="6"/>
      <c r="AU137" s="6">
        <f t="shared" si="33"/>
        <v>76</v>
      </c>
      <c r="AV137" s="6">
        <f t="shared" si="34"/>
        <v>1</v>
      </c>
      <c r="AX137" s="6">
        <f t="shared" si="35"/>
        <v>76</v>
      </c>
      <c r="AY137" s="6" t="e">
        <f t="shared" si="36"/>
        <v>#DIV/0!</v>
      </c>
      <c r="AZ137" s="6" t="e">
        <f t="shared" si="37"/>
        <v>#DIV/0!</v>
      </c>
      <c r="BA137" s="6"/>
      <c r="BB137" s="6">
        <f t="shared" si="38"/>
        <v>76</v>
      </c>
      <c r="BC137" s="6">
        <f t="shared" si="39"/>
        <v>0</v>
      </c>
      <c r="BE137" s="6">
        <f t="shared" si="40"/>
        <v>76</v>
      </c>
      <c r="BF137" s="6">
        <f t="shared" si="41"/>
        <v>0.62989637275174837</v>
      </c>
      <c r="BG137" s="6">
        <f t="shared" si="42"/>
        <v>0.70699091219333354</v>
      </c>
      <c r="BH137" s="6"/>
      <c r="BI137" s="6">
        <f t="shared" si="43"/>
        <v>76</v>
      </c>
      <c r="BJ137" s="6">
        <f t="shared" si="44"/>
        <v>1</v>
      </c>
    </row>
    <row r="138" spans="2:62" x14ac:dyDescent="0.75">
      <c r="B138">
        <v>77</v>
      </c>
      <c r="C138" s="1">
        <v>0.571852742086566</v>
      </c>
      <c r="D138" s="2">
        <v>0.62167422930596494</v>
      </c>
      <c r="E138" s="1">
        <v>0.69221589159223895</v>
      </c>
      <c r="F138" s="2">
        <v>0.44635605745361595</v>
      </c>
      <c r="AQ138" s="6">
        <f t="shared" si="30"/>
        <v>77</v>
      </c>
      <c r="AR138" s="6">
        <f t="shared" si="31"/>
        <v>0.69221589159223895</v>
      </c>
      <c r="AS138" s="6">
        <f t="shared" si="32"/>
        <v>0.44635605745361595</v>
      </c>
      <c r="AT138" s="6"/>
      <c r="AU138" s="6">
        <f t="shared" si="33"/>
        <v>77</v>
      </c>
      <c r="AV138" s="6">
        <f t="shared" si="34"/>
        <v>1</v>
      </c>
      <c r="AX138" s="6">
        <f t="shared" si="35"/>
        <v>77</v>
      </c>
      <c r="AY138" s="6" t="e">
        <f t="shared" si="36"/>
        <v>#DIV/0!</v>
      </c>
      <c r="AZ138" s="6" t="e">
        <f t="shared" si="37"/>
        <v>#DIV/0!</v>
      </c>
      <c r="BA138" s="6"/>
      <c r="BB138" s="6">
        <f t="shared" si="38"/>
        <v>77</v>
      </c>
      <c r="BC138" s="6">
        <f t="shared" si="39"/>
        <v>0</v>
      </c>
      <c r="BE138" s="6">
        <f t="shared" si="40"/>
        <v>77</v>
      </c>
      <c r="BF138" s="6">
        <f t="shared" si="41"/>
        <v>0.571852742086566</v>
      </c>
      <c r="BG138" s="6">
        <f t="shared" si="42"/>
        <v>0.62167422930596494</v>
      </c>
      <c r="BH138" s="6"/>
      <c r="BI138" s="6">
        <f t="shared" si="43"/>
        <v>77</v>
      </c>
      <c r="BJ138" s="6">
        <f t="shared" si="44"/>
        <v>1</v>
      </c>
    </row>
    <row r="139" spans="2:62" x14ac:dyDescent="0.75">
      <c r="B139">
        <v>78</v>
      </c>
      <c r="C139" s="1">
        <v>0.5344226271481004</v>
      </c>
      <c r="D139" s="2">
        <v>0.58481742229862133</v>
      </c>
      <c r="E139" s="1">
        <v>0.79293386202648586</v>
      </c>
      <c r="F139" s="2">
        <v>0.36073524558407771</v>
      </c>
      <c r="AQ139" s="6">
        <f t="shared" si="30"/>
        <v>78</v>
      </c>
      <c r="AR139" s="6">
        <f t="shared" si="31"/>
        <v>0.79293386202648586</v>
      </c>
      <c r="AS139" s="6">
        <f t="shared" si="32"/>
        <v>0.36073524558407771</v>
      </c>
      <c r="AT139" s="6"/>
      <c r="AU139" s="6">
        <f t="shared" si="33"/>
        <v>78</v>
      </c>
      <c r="AV139" s="6">
        <f t="shared" si="34"/>
        <v>1</v>
      </c>
      <c r="AX139" s="6">
        <f t="shared" si="35"/>
        <v>78</v>
      </c>
      <c r="AY139" s="6" t="e">
        <f t="shared" si="36"/>
        <v>#DIV/0!</v>
      </c>
      <c r="AZ139" s="6" t="e">
        <f t="shared" si="37"/>
        <v>#DIV/0!</v>
      </c>
      <c r="BA139" s="6"/>
      <c r="BB139" s="6">
        <f t="shared" si="38"/>
        <v>78</v>
      </c>
      <c r="BC139" s="6">
        <f t="shared" si="39"/>
        <v>0</v>
      </c>
      <c r="BE139" s="6">
        <f t="shared" si="40"/>
        <v>78</v>
      </c>
      <c r="BF139" s="6">
        <f t="shared" si="41"/>
        <v>0.5344226271481004</v>
      </c>
      <c r="BG139" s="6">
        <f t="shared" si="42"/>
        <v>0.58481742229862133</v>
      </c>
      <c r="BH139" s="6"/>
      <c r="BI139" s="6">
        <f t="shared" si="43"/>
        <v>78</v>
      </c>
      <c r="BJ139" s="6">
        <f t="shared" si="44"/>
        <v>1</v>
      </c>
    </row>
    <row r="140" spans="2:62" x14ac:dyDescent="0.75">
      <c r="B140">
        <v>79</v>
      </c>
      <c r="C140" s="1">
        <v>0.58947055254119463</v>
      </c>
      <c r="D140" s="2">
        <v>0.66931253712855687</v>
      </c>
      <c r="E140" s="1">
        <v>0.79761446463402086</v>
      </c>
      <c r="F140" s="2">
        <v>0.52840395459958922</v>
      </c>
      <c r="AQ140" s="6">
        <f t="shared" si="30"/>
        <v>79</v>
      </c>
      <c r="AR140" s="6">
        <f t="shared" si="31"/>
        <v>0.79761446463402086</v>
      </c>
      <c r="AS140" s="6">
        <f t="shared" si="32"/>
        <v>0.52840395459958922</v>
      </c>
      <c r="AT140" s="6"/>
      <c r="AU140" s="6">
        <f t="shared" si="33"/>
        <v>79</v>
      </c>
      <c r="AV140" s="6">
        <f t="shared" si="34"/>
        <v>1</v>
      </c>
      <c r="AX140" s="6">
        <f t="shared" si="35"/>
        <v>79</v>
      </c>
      <c r="AY140" s="6" t="e">
        <f t="shared" si="36"/>
        <v>#DIV/0!</v>
      </c>
      <c r="AZ140" s="6" t="e">
        <f t="shared" si="37"/>
        <v>#DIV/0!</v>
      </c>
      <c r="BA140" s="6"/>
      <c r="BB140" s="6">
        <f t="shared" si="38"/>
        <v>79</v>
      </c>
      <c r="BC140" s="6">
        <f t="shared" si="39"/>
        <v>0</v>
      </c>
      <c r="BE140" s="6">
        <f t="shared" si="40"/>
        <v>79</v>
      </c>
      <c r="BF140" s="6">
        <f t="shared" si="41"/>
        <v>0.58947055254119463</v>
      </c>
      <c r="BG140" s="6">
        <f t="shared" si="42"/>
        <v>0.66931253712855687</v>
      </c>
      <c r="BH140" s="6"/>
      <c r="BI140" s="6">
        <f t="shared" si="43"/>
        <v>79</v>
      </c>
      <c r="BJ140" s="6">
        <f t="shared" si="44"/>
        <v>1</v>
      </c>
    </row>
    <row r="141" spans="2:62" x14ac:dyDescent="0.75">
      <c r="B141">
        <v>80</v>
      </c>
      <c r="C141" s="1">
        <v>0.53543003246083787</v>
      </c>
      <c r="D141" s="2">
        <v>0.65623064575249324</v>
      </c>
      <c r="E141" s="1">
        <v>0.8747690175546653</v>
      </c>
      <c r="F141" s="2">
        <v>0.46004505603305967</v>
      </c>
      <c r="AQ141" s="6">
        <f t="shared" si="30"/>
        <v>80</v>
      </c>
      <c r="AR141" s="6">
        <f t="shared" si="31"/>
        <v>0.8747690175546653</v>
      </c>
      <c r="AS141" s="6">
        <f t="shared" si="32"/>
        <v>0.46004505603305967</v>
      </c>
      <c r="AT141" s="6"/>
      <c r="AU141" s="6">
        <f t="shared" si="33"/>
        <v>80</v>
      </c>
      <c r="AV141" s="6">
        <f t="shared" si="34"/>
        <v>1</v>
      </c>
      <c r="AX141" s="6">
        <f t="shared" si="35"/>
        <v>80</v>
      </c>
      <c r="AY141" s="6" t="e">
        <f t="shared" si="36"/>
        <v>#DIV/0!</v>
      </c>
      <c r="AZ141" s="6" t="e">
        <f t="shared" si="37"/>
        <v>#DIV/0!</v>
      </c>
      <c r="BA141" s="6"/>
      <c r="BB141" s="6">
        <f t="shared" si="38"/>
        <v>80</v>
      </c>
      <c r="BC141" s="6">
        <f t="shared" si="39"/>
        <v>0</v>
      </c>
      <c r="BE141" s="6">
        <f t="shared" si="40"/>
        <v>80</v>
      </c>
      <c r="BF141" s="6">
        <f t="shared" si="41"/>
        <v>0.53543003246083787</v>
      </c>
      <c r="BG141" s="6">
        <f t="shared" si="42"/>
        <v>0.65623064575249324</v>
      </c>
      <c r="BH141" s="6"/>
      <c r="BI141" s="6">
        <f t="shared" si="43"/>
        <v>80</v>
      </c>
      <c r="BJ141" s="6">
        <f t="shared" si="44"/>
        <v>1</v>
      </c>
    </row>
    <row r="142" spans="2:62" x14ac:dyDescent="0.75">
      <c r="B142">
        <v>81</v>
      </c>
      <c r="C142" s="1">
        <v>0.65274562132164538</v>
      </c>
      <c r="D142" s="2">
        <v>0.73881719478746666</v>
      </c>
      <c r="E142" s="1">
        <v>0.8235807411970022</v>
      </c>
      <c r="F142" s="2">
        <v>0.51460016357922733</v>
      </c>
      <c r="AQ142" s="6">
        <f t="shared" si="30"/>
        <v>81</v>
      </c>
      <c r="AR142" s="6">
        <f t="shared" si="31"/>
        <v>0.8235807411970022</v>
      </c>
      <c r="AS142" s="6">
        <f t="shared" si="32"/>
        <v>0.51460016357922733</v>
      </c>
      <c r="AT142" s="6"/>
      <c r="AU142" s="6">
        <f t="shared" si="33"/>
        <v>81</v>
      </c>
      <c r="AV142" s="6">
        <f t="shared" si="34"/>
        <v>1</v>
      </c>
      <c r="AX142" s="6">
        <f t="shared" si="35"/>
        <v>81</v>
      </c>
      <c r="AY142" s="6" t="e">
        <f t="shared" si="36"/>
        <v>#DIV/0!</v>
      </c>
      <c r="AZ142" s="6" t="e">
        <f t="shared" si="37"/>
        <v>#DIV/0!</v>
      </c>
      <c r="BA142" s="6"/>
      <c r="BB142" s="6">
        <f t="shared" si="38"/>
        <v>81</v>
      </c>
      <c r="BC142" s="6">
        <f t="shared" si="39"/>
        <v>0</v>
      </c>
      <c r="BE142" s="6">
        <f t="shared" si="40"/>
        <v>81</v>
      </c>
      <c r="BF142" s="6">
        <f t="shared" si="41"/>
        <v>0.65274562132164538</v>
      </c>
      <c r="BG142" s="6">
        <f t="shared" si="42"/>
        <v>0.73881719478746666</v>
      </c>
      <c r="BH142" s="6"/>
      <c r="BI142" s="6">
        <f t="shared" si="43"/>
        <v>81</v>
      </c>
      <c r="BJ142" s="6">
        <f t="shared" si="44"/>
        <v>1</v>
      </c>
    </row>
    <row r="143" spans="2:62" x14ac:dyDescent="0.75">
      <c r="B143">
        <v>82</v>
      </c>
      <c r="C143" s="1">
        <v>0.62694190629363211</v>
      </c>
      <c r="D143" s="2">
        <v>0.61623924061832502</v>
      </c>
      <c r="E143" s="1">
        <v>0.83595113438045354</v>
      </c>
      <c r="F143" s="2">
        <v>0.51082636208405607</v>
      </c>
      <c r="AQ143" s="6">
        <f t="shared" si="30"/>
        <v>82</v>
      </c>
      <c r="AR143" s="6">
        <f t="shared" si="31"/>
        <v>0.83595113438045354</v>
      </c>
      <c r="AS143" s="6">
        <f t="shared" si="32"/>
        <v>0.51082636208405607</v>
      </c>
      <c r="AT143" s="6"/>
      <c r="AU143" s="6">
        <f t="shared" si="33"/>
        <v>82</v>
      </c>
      <c r="AV143" s="6">
        <f t="shared" si="34"/>
        <v>1</v>
      </c>
      <c r="AX143" s="6">
        <f t="shared" si="35"/>
        <v>82</v>
      </c>
      <c r="AY143" s="6" t="e">
        <f t="shared" si="36"/>
        <v>#DIV/0!</v>
      </c>
      <c r="AZ143" s="6" t="e">
        <f t="shared" si="37"/>
        <v>#DIV/0!</v>
      </c>
      <c r="BA143" s="6"/>
      <c r="BB143" s="6">
        <f t="shared" si="38"/>
        <v>82</v>
      </c>
      <c r="BC143" s="6">
        <f t="shared" si="39"/>
        <v>0</v>
      </c>
      <c r="BE143" s="6">
        <f t="shared" si="40"/>
        <v>82</v>
      </c>
      <c r="BF143" s="6">
        <f t="shared" si="41"/>
        <v>0.62694190629363211</v>
      </c>
      <c r="BG143" s="6">
        <f t="shared" si="42"/>
        <v>0.61623924061832502</v>
      </c>
      <c r="BH143" s="6"/>
      <c r="BI143" s="6">
        <f t="shared" si="43"/>
        <v>82</v>
      </c>
      <c r="BJ143" s="6">
        <f t="shared" si="44"/>
        <v>1</v>
      </c>
    </row>
    <row r="144" spans="2:62" x14ac:dyDescent="0.75">
      <c r="B144">
        <v>83</v>
      </c>
      <c r="C144" s="1">
        <v>0.67970107751129649</v>
      </c>
      <c r="D144" s="2">
        <v>0.75261953815235649</v>
      </c>
      <c r="E144" s="1">
        <v>0.78643106457242584</v>
      </c>
      <c r="F144" s="2">
        <v>0.45235396249156851</v>
      </c>
      <c r="AQ144" s="6">
        <f t="shared" si="30"/>
        <v>83</v>
      </c>
      <c r="AR144" s="6">
        <f t="shared" si="31"/>
        <v>0.78643106457242584</v>
      </c>
      <c r="AS144" s="6">
        <f t="shared" si="32"/>
        <v>0.45235396249156851</v>
      </c>
      <c r="AT144" s="6"/>
      <c r="AU144" s="6">
        <f t="shared" si="33"/>
        <v>83</v>
      </c>
      <c r="AV144" s="6">
        <f t="shared" si="34"/>
        <v>1</v>
      </c>
      <c r="AX144" s="6">
        <f t="shared" si="35"/>
        <v>83</v>
      </c>
      <c r="AY144" s="6" t="e">
        <f t="shared" si="36"/>
        <v>#DIV/0!</v>
      </c>
      <c r="AZ144" s="6" t="e">
        <f t="shared" si="37"/>
        <v>#DIV/0!</v>
      </c>
      <c r="BA144" s="6"/>
      <c r="BB144" s="6">
        <f t="shared" si="38"/>
        <v>83</v>
      </c>
      <c r="BC144" s="6">
        <f t="shared" si="39"/>
        <v>0</v>
      </c>
      <c r="BE144" s="6">
        <f t="shared" si="40"/>
        <v>83</v>
      </c>
      <c r="BF144" s="6">
        <f t="shared" si="41"/>
        <v>0.67970107751129649</v>
      </c>
      <c r="BG144" s="6">
        <f t="shared" si="42"/>
        <v>0.75261953815235649</v>
      </c>
      <c r="BH144" s="6"/>
      <c r="BI144" s="6">
        <f t="shared" si="43"/>
        <v>83</v>
      </c>
      <c r="BJ144" s="6">
        <f t="shared" si="44"/>
        <v>1</v>
      </c>
    </row>
    <row r="145" spans="2:62" x14ac:dyDescent="0.75">
      <c r="B145">
        <v>84</v>
      </c>
      <c r="C145" s="1">
        <v>0.68229912279151417</v>
      </c>
      <c r="D145" s="2">
        <v>0.71064373017177118</v>
      </c>
      <c r="E145" s="1">
        <v>0.86911957191253419</v>
      </c>
      <c r="F145" s="2">
        <v>0.54108851932100255</v>
      </c>
      <c r="AQ145" s="6">
        <f t="shared" si="30"/>
        <v>84</v>
      </c>
      <c r="AR145" s="6">
        <f t="shared" si="31"/>
        <v>0.86911957191253419</v>
      </c>
      <c r="AS145" s="6">
        <f t="shared" si="32"/>
        <v>0.54108851932100255</v>
      </c>
      <c r="AT145" s="6"/>
      <c r="AU145" s="6">
        <f t="shared" si="33"/>
        <v>84</v>
      </c>
      <c r="AV145" s="6">
        <f t="shared" si="34"/>
        <v>1</v>
      </c>
      <c r="AX145" s="6">
        <f t="shared" si="35"/>
        <v>84</v>
      </c>
      <c r="AY145" s="6" t="e">
        <f t="shared" si="36"/>
        <v>#DIV/0!</v>
      </c>
      <c r="AZ145" s="6" t="e">
        <f t="shared" si="37"/>
        <v>#DIV/0!</v>
      </c>
      <c r="BA145" s="6"/>
      <c r="BB145" s="6">
        <f t="shared" si="38"/>
        <v>84</v>
      </c>
      <c r="BC145" s="6">
        <f t="shared" si="39"/>
        <v>0</v>
      </c>
      <c r="BE145" s="6">
        <f t="shared" si="40"/>
        <v>84</v>
      </c>
      <c r="BF145" s="6">
        <f t="shared" si="41"/>
        <v>0.68229912279151417</v>
      </c>
      <c r="BG145" s="6">
        <f t="shared" si="42"/>
        <v>0.71064373017177118</v>
      </c>
      <c r="BH145" s="6"/>
      <c r="BI145" s="6">
        <f t="shared" si="43"/>
        <v>84</v>
      </c>
      <c r="BJ145" s="6">
        <f t="shared" si="44"/>
        <v>1</v>
      </c>
    </row>
    <row r="146" spans="2:62" x14ac:dyDescent="0.75">
      <c r="B146">
        <v>85</v>
      </c>
      <c r="C146" s="1">
        <v>0.65192673630134956</v>
      </c>
      <c r="D146" s="2">
        <v>0.71042885852598081</v>
      </c>
      <c r="E146" s="1">
        <v>0.82317010573863059</v>
      </c>
      <c r="F146" s="2">
        <v>0.41926504139702359</v>
      </c>
      <c r="AQ146" s="6">
        <f t="shared" si="30"/>
        <v>85</v>
      </c>
      <c r="AR146" s="6">
        <f t="shared" si="31"/>
        <v>0.82317010573863059</v>
      </c>
      <c r="AS146" s="6">
        <f t="shared" si="32"/>
        <v>0.41926504139702359</v>
      </c>
      <c r="AT146" s="6"/>
      <c r="AU146" s="6">
        <f t="shared" si="33"/>
        <v>85</v>
      </c>
      <c r="AV146" s="6">
        <f t="shared" si="34"/>
        <v>1</v>
      </c>
      <c r="AX146" s="6">
        <f t="shared" si="35"/>
        <v>85</v>
      </c>
      <c r="AY146" s="6" t="e">
        <f t="shared" si="36"/>
        <v>#DIV/0!</v>
      </c>
      <c r="AZ146" s="6" t="e">
        <f t="shared" si="37"/>
        <v>#DIV/0!</v>
      </c>
      <c r="BA146" s="6"/>
      <c r="BB146" s="6">
        <f t="shared" si="38"/>
        <v>85</v>
      </c>
      <c r="BC146" s="6">
        <f t="shared" si="39"/>
        <v>0</v>
      </c>
      <c r="BE146" s="6">
        <f t="shared" si="40"/>
        <v>85</v>
      </c>
      <c r="BF146" s="6">
        <f t="shared" si="41"/>
        <v>0.65192673630134956</v>
      </c>
      <c r="BG146" s="6">
        <f t="shared" si="42"/>
        <v>0.71042885852598081</v>
      </c>
      <c r="BH146" s="6"/>
      <c r="BI146" s="6">
        <f t="shared" si="43"/>
        <v>85</v>
      </c>
      <c r="BJ146" s="6">
        <f t="shared" si="44"/>
        <v>1</v>
      </c>
    </row>
    <row r="147" spans="2:62" x14ac:dyDescent="0.75">
      <c r="B147">
        <v>86</v>
      </c>
      <c r="C147" s="1">
        <v>0.72859263710432831</v>
      </c>
      <c r="D147" s="2">
        <v>0.64001415624960489</v>
      </c>
      <c r="E147" s="1">
        <v>0.74482214351709231</v>
      </c>
      <c r="F147" s="2">
        <v>0.43989898265199184</v>
      </c>
      <c r="AQ147" s="6">
        <f t="shared" si="30"/>
        <v>86</v>
      </c>
      <c r="AR147" s="6">
        <f t="shared" si="31"/>
        <v>0.74482214351709231</v>
      </c>
      <c r="AS147" s="6">
        <f t="shared" si="32"/>
        <v>0.43989898265199184</v>
      </c>
      <c r="AT147" s="6"/>
      <c r="AU147" s="6">
        <f t="shared" si="33"/>
        <v>86</v>
      </c>
      <c r="AV147" s="6">
        <f t="shared" si="34"/>
        <v>1</v>
      </c>
      <c r="AX147" s="6">
        <f t="shared" si="35"/>
        <v>86</v>
      </c>
      <c r="AY147" s="6" t="e">
        <f t="shared" si="36"/>
        <v>#DIV/0!</v>
      </c>
      <c r="AZ147" s="6" t="e">
        <f t="shared" si="37"/>
        <v>#DIV/0!</v>
      </c>
      <c r="BA147" s="6"/>
      <c r="BB147" s="6">
        <f t="shared" si="38"/>
        <v>86</v>
      </c>
      <c r="BC147" s="6">
        <f t="shared" si="39"/>
        <v>0</v>
      </c>
      <c r="BE147" s="6">
        <f t="shared" si="40"/>
        <v>86</v>
      </c>
      <c r="BF147" s="6">
        <f t="shared" si="41"/>
        <v>0.72859263710432831</v>
      </c>
      <c r="BG147" s="6">
        <f t="shared" si="42"/>
        <v>0.64001415624960489</v>
      </c>
      <c r="BH147" s="6"/>
      <c r="BI147" s="6">
        <f t="shared" si="43"/>
        <v>86</v>
      </c>
      <c r="BJ147" s="6">
        <f t="shared" si="44"/>
        <v>1</v>
      </c>
    </row>
    <row r="148" spans="2:62" x14ac:dyDescent="0.75">
      <c r="B148">
        <v>87</v>
      </c>
      <c r="C148" s="1">
        <v>0.7816493169085027</v>
      </c>
      <c r="D148" s="2">
        <v>0.59879671878357399</v>
      </c>
      <c r="E148" s="1">
        <v>0.77990581049173568</v>
      </c>
      <c r="F148" s="2">
        <v>0.37720796085577663</v>
      </c>
      <c r="AQ148" s="6">
        <f t="shared" si="30"/>
        <v>87</v>
      </c>
      <c r="AR148" s="6">
        <f t="shared" si="31"/>
        <v>0.77990581049173568</v>
      </c>
      <c r="AS148" s="6">
        <f t="shared" si="32"/>
        <v>0.37720796085577663</v>
      </c>
      <c r="AT148" s="6"/>
      <c r="AU148" s="6">
        <f t="shared" si="33"/>
        <v>87</v>
      </c>
      <c r="AV148" s="6">
        <f t="shared" si="34"/>
        <v>1</v>
      </c>
      <c r="AX148" s="6">
        <f t="shared" si="35"/>
        <v>87</v>
      </c>
      <c r="AY148" s="6" t="e">
        <f t="shared" si="36"/>
        <v>#DIV/0!</v>
      </c>
      <c r="AZ148" s="6" t="e">
        <f t="shared" si="37"/>
        <v>#DIV/0!</v>
      </c>
      <c r="BA148" s="6"/>
      <c r="BB148" s="6">
        <f t="shared" si="38"/>
        <v>87</v>
      </c>
      <c r="BC148" s="6">
        <f t="shared" si="39"/>
        <v>0</v>
      </c>
      <c r="BE148" s="6">
        <f t="shared" si="40"/>
        <v>87</v>
      </c>
      <c r="BF148" s="6">
        <f t="shared" si="41"/>
        <v>0.7816493169085027</v>
      </c>
      <c r="BG148" s="6">
        <f t="shared" si="42"/>
        <v>0.59879671878357399</v>
      </c>
      <c r="BH148" s="6"/>
      <c r="BI148" s="6">
        <f t="shared" si="43"/>
        <v>87</v>
      </c>
      <c r="BJ148" s="6">
        <f t="shared" si="44"/>
        <v>1</v>
      </c>
    </row>
    <row r="149" spans="2:62" x14ac:dyDescent="0.75">
      <c r="B149">
        <v>88</v>
      </c>
      <c r="C149" s="1">
        <v>0.82986043607100113</v>
      </c>
      <c r="D149" s="2">
        <v>0.73154947735632059</v>
      </c>
      <c r="E149" s="1">
        <v>0.8506121034801355</v>
      </c>
      <c r="F149" s="2">
        <v>0.36349026416610419</v>
      </c>
      <c r="AQ149" s="6">
        <f t="shared" si="30"/>
        <v>88</v>
      </c>
      <c r="AR149" s="6">
        <f t="shared" si="31"/>
        <v>0.8506121034801355</v>
      </c>
      <c r="AS149" s="6">
        <f t="shared" si="32"/>
        <v>0.36349026416610419</v>
      </c>
      <c r="AT149" s="6"/>
      <c r="AU149" s="6">
        <f t="shared" si="33"/>
        <v>88</v>
      </c>
      <c r="AV149" s="6">
        <f t="shared" si="34"/>
        <v>1</v>
      </c>
      <c r="AX149" s="6">
        <f t="shared" si="35"/>
        <v>88</v>
      </c>
      <c r="AY149" s="6" t="e">
        <f t="shared" si="36"/>
        <v>#DIV/0!</v>
      </c>
      <c r="AZ149" s="6" t="e">
        <f t="shared" si="37"/>
        <v>#DIV/0!</v>
      </c>
      <c r="BA149" s="6"/>
      <c r="BB149" s="6">
        <f t="shared" si="38"/>
        <v>88</v>
      </c>
      <c r="BC149" s="6">
        <f t="shared" si="39"/>
        <v>0</v>
      </c>
      <c r="BE149" s="6">
        <f t="shared" si="40"/>
        <v>88</v>
      </c>
      <c r="BF149" s="6">
        <f t="shared" si="41"/>
        <v>0.82986043607100113</v>
      </c>
      <c r="BG149" s="6">
        <f t="shared" si="42"/>
        <v>0.73154947735632059</v>
      </c>
      <c r="BH149" s="6"/>
      <c r="BI149" s="6">
        <f t="shared" si="43"/>
        <v>88</v>
      </c>
      <c r="BJ149" s="6">
        <f t="shared" si="44"/>
        <v>1</v>
      </c>
    </row>
    <row r="150" spans="2:62" x14ac:dyDescent="0.75">
      <c r="B150">
        <v>89</v>
      </c>
      <c r="C150" s="1">
        <v>0.90817883506241781</v>
      </c>
      <c r="D150" s="2">
        <v>0.62595902271319726</v>
      </c>
      <c r="E150" s="1">
        <v>0.61368506826814473</v>
      </c>
      <c r="F150" s="2">
        <v>0.28319295174412701</v>
      </c>
      <c r="AQ150" s="6">
        <f t="shared" si="30"/>
        <v>89</v>
      </c>
      <c r="AR150" s="6">
        <f t="shared" si="31"/>
        <v>0.61368506826814473</v>
      </c>
      <c r="AS150" s="6">
        <f t="shared" si="32"/>
        <v>0.28319295174412701</v>
      </c>
      <c r="AT150" s="6"/>
      <c r="AU150" s="6">
        <f t="shared" si="33"/>
        <v>89</v>
      </c>
      <c r="AV150" s="6">
        <f t="shared" si="34"/>
        <v>1</v>
      </c>
      <c r="AX150" s="6">
        <f t="shared" si="35"/>
        <v>89</v>
      </c>
      <c r="AY150" s="6" t="e">
        <f t="shared" si="36"/>
        <v>#DIV/0!</v>
      </c>
      <c r="AZ150" s="6" t="e">
        <f t="shared" si="37"/>
        <v>#DIV/0!</v>
      </c>
      <c r="BA150" s="6"/>
      <c r="BB150" s="6">
        <f t="shared" si="38"/>
        <v>89</v>
      </c>
      <c r="BC150" s="6">
        <f t="shared" si="39"/>
        <v>0</v>
      </c>
      <c r="BE150" s="6">
        <f t="shared" si="40"/>
        <v>89</v>
      </c>
      <c r="BF150" s="6">
        <f t="shared" si="41"/>
        <v>0.90817883506241781</v>
      </c>
      <c r="BG150" s="6">
        <f t="shared" si="42"/>
        <v>0.62595902271319726</v>
      </c>
      <c r="BH150" s="6"/>
      <c r="BI150" s="6">
        <f t="shared" si="43"/>
        <v>89</v>
      </c>
      <c r="BJ150" s="6">
        <f t="shared" si="44"/>
        <v>1</v>
      </c>
    </row>
    <row r="151" spans="2:62" x14ac:dyDescent="0.75">
      <c r="B151">
        <v>90</v>
      </c>
      <c r="C151" s="1">
        <v>0.987557660698821</v>
      </c>
      <c r="D151" s="2">
        <v>0.62678059077063109</v>
      </c>
      <c r="E151" s="1">
        <v>0.89732188686993097</v>
      </c>
      <c r="F151" s="2">
        <v>0.21239471380809466</v>
      </c>
      <c r="AQ151" s="6">
        <f t="shared" si="30"/>
        <v>90</v>
      </c>
      <c r="AR151" s="6">
        <f t="shared" si="31"/>
        <v>0.89732188686993097</v>
      </c>
      <c r="AS151" s="6">
        <f t="shared" si="32"/>
        <v>0.21239471380809466</v>
      </c>
      <c r="AT151" s="6"/>
      <c r="AU151" s="6">
        <f t="shared" si="33"/>
        <v>90</v>
      </c>
      <c r="AV151" s="6">
        <f t="shared" si="34"/>
        <v>1</v>
      </c>
      <c r="AX151" s="6">
        <f t="shared" si="35"/>
        <v>90</v>
      </c>
      <c r="AY151" s="6" t="e">
        <f t="shared" si="36"/>
        <v>#DIV/0!</v>
      </c>
      <c r="AZ151" s="6" t="e">
        <f t="shared" si="37"/>
        <v>#DIV/0!</v>
      </c>
      <c r="BA151" s="6"/>
      <c r="BB151" s="6">
        <f t="shared" si="38"/>
        <v>90</v>
      </c>
      <c r="BC151" s="6">
        <f t="shared" si="39"/>
        <v>0</v>
      </c>
      <c r="BE151" s="6">
        <f t="shared" si="40"/>
        <v>90</v>
      </c>
      <c r="BF151" s="6">
        <f t="shared" si="41"/>
        <v>0.987557660698821</v>
      </c>
      <c r="BG151" s="6">
        <f t="shared" si="42"/>
        <v>0.62678059077063109</v>
      </c>
      <c r="BH151" s="6"/>
      <c r="BI151" s="6">
        <f t="shared" si="43"/>
        <v>90</v>
      </c>
      <c r="BJ151" s="6">
        <f t="shared" si="44"/>
        <v>1</v>
      </c>
    </row>
    <row r="152" spans="2:62" x14ac:dyDescent="0.75">
      <c r="B152">
        <v>91</v>
      </c>
      <c r="C152" s="1">
        <v>0.91504509758870733</v>
      </c>
      <c r="D152" s="2">
        <v>0.34502066559652211</v>
      </c>
      <c r="E152" s="1">
        <v>0.6935632891900213</v>
      </c>
      <c r="F152" s="2">
        <v>0.21794779813749157</v>
      </c>
      <c r="AQ152" s="6">
        <f t="shared" si="30"/>
        <v>91</v>
      </c>
      <c r="AR152" s="6">
        <f t="shared" si="31"/>
        <v>0.6935632891900213</v>
      </c>
      <c r="AS152" s="6">
        <f t="shared" si="32"/>
        <v>0.21794779813749157</v>
      </c>
      <c r="AT152" s="6"/>
      <c r="AU152" s="6">
        <f t="shared" si="33"/>
        <v>91</v>
      </c>
      <c r="AV152" s="6">
        <f t="shared" si="34"/>
        <v>1</v>
      </c>
      <c r="AX152" s="6">
        <f t="shared" si="35"/>
        <v>91</v>
      </c>
      <c r="AY152" s="6" t="e">
        <f t="shared" si="36"/>
        <v>#DIV/0!</v>
      </c>
      <c r="AZ152" s="6" t="e">
        <f t="shared" si="37"/>
        <v>#DIV/0!</v>
      </c>
      <c r="BA152" s="6"/>
      <c r="BB152" s="6">
        <f t="shared" si="38"/>
        <v>91</v>
      </c>
      <c r="BC152" s="6">
        <f t="shared" si="39"/>
        <v>0</v>
      </c>
      <c r="BE152" s="6">
        <f t="shared" si="40"/>
        <v>91</v>
      </c>
      <c r="BF152" s="6">
        <f t="shared" si="41"/>
        <v>0.91504509758870733</v>
      </c>
      <c r="BG152" s="6">
        <f t="shared" si="42"/>
        <v>0.34502066559652211</v>
      </c>
      <c r="BH152" s="6"/>
      <c r="BI152" s="6">
        <f t="shared" si="43"/>
        <v>91</v>
      </c>
      <c r="BJ152" s="6">
        <f t="shared" si="44"/>
        <v>1</v>
      </c>
    </row>
    <row r="153" spans="2:62" x14ac:dyDescent="0.75">
      <c r="B153">
        <v>92</v>
      </c>
      <c r="C153" s="1">
        <v>0.83559557684263863</v>
      </c>
      <c r="D153" s="2">
        <v>0.50400040446427463</v>
      </c>
      <c r="E153" s="1">
        <v>0.76427279026793959</v>
      </c>
      <c r="F153" s="2">
        <v>0.18966581050637701</v>
      </c>
      <c r="AQ153" s="6">
        <f t="shared" si="30"/>
        <v>92</v>
      </c>
      <c r="AR153" s="6">
        <f t="shared" si="31"/>
        <v>0.76427279026793959</v>
      </c>
      <c r="AS153" s="6">
        <f t="shared" si="32"/>
        <v>0.18966581050637701</v>
      </c>
      <c r="AT153" s="6"/>
      <c r="AU153" s="6">
        <f t="shared" si="33"/>
        <v>92</v>
      </c>
      <c r="AV153" s="6">
        <f t="shared" si="34"/>
        <v>1</v>
      </c>
      <c r="AX153" s="6">
        <f t="shared" si="35"/>
        <v>92</v>
      </c>
      <c r="AY153" s="6" t="e">
        <f t="shared" si="36"/>
        <v>#DIV/0!</v>
      </c>
      <c r="AZ153" s="6" t="e">
        <f t="shared" si="37"/>
        <v>#DIV/0!</v>
      </c>
      <c r="BA153" s="6"/>
      <c r="BB153" s="6">
        <f t="shared" si="38"/>
        <v>92</v>
      </c>
      <c r="BC153" s="6">
        <f t="shared" si="39"/>
        <v>0</v>
      </c>
      <c r="BE153" s="6">
        <f t="shared" si="40"/>
        <v>92</v>
      </c>
      <c r="BF153" s="6">
        <f t="shared" si="41"/>
        <v>0.83559557684263863</v>
      </c>
      <c r="BG153" s="6">
        <f t="shared" si="42"/>
        <v>0.50400040446427463</v>
      </c>
      <c r="BH153" s="6"/>
      <c r="BI153" s="6">
        <f t="shared" si="43"/>
        <v>92</v>
      </c>
      <c r="BJ153" s="6">
        <f t="shared" si="44"/>
        <v>1</v>
      </c>
    </row>
    <row r="154" spans="2:62" x14ac:dyDescent="0.75">
      <c r="B154">
        <v>93</v>
      </c>
      <c r="C154" s="1">
        <v>0.88933858833648505</v>
      </c>
      <c r="D154" s="2">
        <v>0.47337487518485299</v>
      </c>
      <c r="E154" s="1">
        <v>0.97764603223488289</v>
      </c>
      <c r="F154" s="2">
        <v>0.32799070181228446</v>
      </c>
      <c r="AQ154" s="6">
        <f t="shared" si="30"/>
        <v>93</v>
      </c>
      <c r="AR154" s="6">
        <f t="shared" si="31"/>
        <v>0.97764603223488289</v>
      </c>
      <c r="AS154" s="6">
        <f t="shared" si="32"/>
        <v>0.32799070181228446</v>
      </c>
      <c r="AT154" s="6"/>
      <c r="AU154" s="6">
        <f t="shared" si="33"/>
        <v>93</v>
      </c>
      <c r="AV154" s="6">
        <f t="shared" si="34"/>
        <v>1</v>
      </c>
      <c r="AX154" s="6">
        <f t="shared" si="35"/>
        <v>93</v>
      </c>
      <c r="AY154" s="6" t="e">
        <f t="shared" si="36"/>
        <v>#DIV/0!</v>
      </c>
      <c r="AZ154" s="6" t="e">
        <f t="shared" si="37"/>
        <v>#DIV/0!</v>
      </c>
      <c r="BA154" s="6"/>
      <c r="BB154" s="6">
        <f t="shared" si="38"/>
        <v>93</v>
      </c>
      <c r="BC154" s="6">
        <f t="shared" si="39"/>
        <v>0</v>
      </c>
      <c r="BE154" s="6">
        <f t="shared" si="40"/>
        <v>93</v>
      </c>
      <c r="BF154" s="6">
        <f t="shared" si="41"/>
        <v>0.88933858833648505</v>
      </c>
      <c r="BG154" s="6">
        <f t="shared" si="42"/>
        <v>0.47337487518485299</v>
      </c>
      <c r="BH154" s="6"/>
      <c r="BI154" s="6">
        <f t="shared" si="43"/>
        <v>93</v>
      </c>
      <c r="BJ154" s="6">
        <f t="shared" si="44"/>
        <v>1</v>
      </c>
    </row>
    <row r="155" spans="2:62" x14ac:dyDescent="0.75">
      <c r="B155">
        <v>94</v>
      </c>
      <c r="C155" s="1">
        <v>0.87220386113123949</v>
      </c>
      <c r="D155" s="2">
        <v>0.53437314357217769</v>
      </c>
      <c r="E155" s="1">
        <v>1</v>
      </c>
      <c r="F155" s="2">
        <v>0.25528403954599532</v>
      </c>
      <c r="AQ155" s="6">
        <f t="shared" si="30"/>
        <v>94</v>
      </c>
      <c r="AR155" s="6">
        <f t="shared" si="31"/>
        <v>1</v>
      </c>
      <c r="AS155" s="6">
        <f t="shared" si="32"/>
        <v>0.25528403954599532</v>
      </c>
      <c r="AT155" s="6"/>
      <c r="AU155" s="6">
        <f t="shared" si="33"/>
        <v>94</v>
      </c>
      <c r="AV155" s="6">
        <f t="shared" si="34"/>
        <v>1</v>
      </c>
      <c r="AX155" s="6">
        <f t="shared" si="35"/>
        <v>94</v>
      </c>
      <c r="AY155" s="6" t="e">
        <f t="shared" si="36"/>
        <v>#DIV/0!</v>
      </c>
      <c r="AZ155" s="6" t="e">
        <f t="shared" si="37"/>
        <v>#DIV/0!</v>
      </c>
      <c r="BA155" s="6"/>
      <c r="BB155" s="6">
        <f t="shared" si="38"/>
        <v>94</v>
      </c>
      <c r="BC155" s="6">
        <f t="shared" si="39"/>
        <v>0</v>
      </c>
      <c r="BE155" s="6">
        <f t="shared" si="40"/>
        <v>94</v>
      </c>
      <c r="BF155" s="6">
        <f t="shared" si="41"/>
        <v>0.87220386113123949</v>
      </c>
      <c r="BG155" s="6">
        <f t="shared" si="42"/>
        <v>0.53437314357217769</v>
      </c>
      <c r="BH155" s="6"/>
      <c r="BI155" s="6">
        <f t="shared" si="43"/>
        <v>94</v>
      </c>
      <c r="BJ155" s="6">
        <f t="shared" si="44"/>
        <v>1</v>
      </c>
    </row>
    <row r="156" spans="2:62" x14ac:dyDescent="0.75">
      <c r="B156">
        <v>95</v>
      </c>
      <c r="C156" s="1">
        <v>0.85690131551816562</v>
      </c>
      <c r="D156" s="2">
        <v>0.57154593829391931</v>
      </c>
      <c r="E156" s="1">
        <v>0.84650254080689846</v>
      </c>
      <c r="F156" s="2">
        <v>0.33367292763771411</v>
      </c>
      <c r="AQ156" s="6">
        <f t="shared" si="30"/>
        <v>95</v>
      </c>
      <c r="AR156" s="6">
        <f t="shared" si="31"/>
        <v>0.84650254080689846</v>
      </c>
      <c r="AS156" s="6">
        <f t="shared" si="32"/>
        <v>0.33367292763771411</v>
      </c>
      <c r="AT156" s="6"/>
      <c r="AU156" s="6">
        <f t="shared" si="33"/>
        <v>95</v>
      </c>
      <c r="AV156" s="6">
        <f t="shared" si="34"/>
        <v>1</v>
      </c>
      <c r="AX156" s="6">
        <f t="shared" si="35"/>
        <v>95</v>
      </c>
      <c r="AY156" s="6" t="e">
        <f t="shared" si="36"/>
        <v>#DIV/0!</v>
      </c>
      <c r="AZ156" s="6" t="e">
        <f t="shared" si="37"/>
        <v>#DIV/0!</v>
      </c>
      <c r="BA156" s="6"/>
      <c r="BB156" s="6">
        <f t="shared" si="38"/>
        <v>95</v>
      </c>
      <c r="BC156" s="6">
        <f t="shared" si="39"/>
        <v>0</v>
      </c>
      <c r="BE156" s="6">
        <f t="shared" si="40"/>
        <v>95</v>
      </c>
      <c r="BF156" s="6">
        <f t="shared" si="41"/>
        <v>0.85690131551816562</v>
      </c>
      <c r="BG156" s="6">
        <f t="shared" si="42"/>
        <v>0.57154593829391931</v>
      </c>
      <c r="BH156" s="6"/>
      <c r="BI156" s="6">
        <f t="shared" si="43"/>
        <v>95</v>
      </c>
      <c r="BJ156" s="6">
        <f t="shared" si="44"/>
        <v>1</v>
      </c>
    </row>
    <row r="157" spans="2:62" x14ac:dyDescent="0.75">
      <c r="B157">
        <v>96</v>
      </c>
      <c r="C157" s="1">
        <v>0.80990674136783258</v>
      </c>
      <c r="D157" s="2">
        <v>0.49977880859992185</v>
      </c>
      <c r="E157" s="1">
        <v>0.92517772815932631</v>
      </c>
      <c r="F157" s="2">
        <v>0.27445437717926241</v>
      </c>
      <c r="AQ157" s="6">
        <f t="shared" si="30"/>
        <v>96</v>
      </c>
      <c r="AR157" s="6">
        <f t="shared" si="31"/>
        <v>0.92517772815932631</v>
      </c>
      <c r="AS157" s="6">
        <f t="shared" si="32"/>
        <v>0.27445437717926241</v>
      </c>
      <c r="AT157" s="6"/>
      <c r="AU157" s="6">
        <f t="shared" si="33"/>
        <v>96</v>
      </c>
      <c r="AV157" s="6">
        <f t="shared" si="34"/>
        <v>1</v>
      </c>
      <c r="AX157" s="6">
        <f t="shared" si="35"/>
        <v>96</v>
      </c>
      <c r="AY157" s="6" t="e">
        <f t="shared" si="36"/>
        <v>#DIV/0!</v>
      </c>
      <c r="AZ157" s="6" t="e">
        <f t="shared" si="37"/>
        <v>#DIV/0!</v>
      </c>
      <c r="BA157" s="6"/>
      <c r="BB157" s="6">
        <f t="shared" si="38"/>
        <v>96</v>
      </c>
      <c r="BC157" s="6">
        <f t="shared" si="39"/>
        <v>0</v>
      </c>
      <c r="BE157" s="6">
        <f t="shared" si="40"/>
        <v>96</v>
      </c>
      <c r="BF157" s="6">
        <f t="shared" si="41"/>
        <v>0.80990674136783258</v>
      </c>
      <c r="BG157" s="6">
        <f t="shared" si="42"/>
        <v>0.49977880859992185</v>
      </c>
      <c r="BH157" s="6"/>
      <c r="BI157" s="6">
        <f t="shared" si="43"/>
        <v>96</v>
      </c>
      <c r="BJ157" s="6">
        <f t="shared" si="44"/>
        <v>1</v>
      </c>
    </row>
    <row r="158" spans="2:62" x14ac:dyDescent="0.75">
      <c r="B158">
        <v>97</v>
      </c>
      <c r="C158" s="1">
        <v>0.85086866616001844</v>
      </c>
      <c r="D158" s="2">
        <v>0.6305598038348269</v>
      </c>
      <c r="E158" s="1">
        <v>0.95637960681654832</v>
      </c>
      <c r="F158" s="2">
        <v>0.31176192047753576</v>
      </c>
      <c r="AQ158" s="6">
        <f t="shared" si="30"/>
        <v>97</v>
      </c>
      <c r="AR158" s="6">
        <f t="shared" si="31"/>
        <v>0.95637960681654832</v>
      </c>
      <c r="AS158" s="6">
        <f t="shared" si="32"/>
        <v>0.31176192047753576</v>
      </c>
      <c r="AT158" s="6"/>
      <c r="AU158" s="6">
        <f t="shared" si="33"/>
        <v>97</v>
      </c>
      <c r="AV158" s="6">
        <f t="shared" si="34"/>
        <v>1</v>
      </c>
      <c r="AX158" s="6">
        <f t="shared" si="35"/>
        <v>97</v>
      </c>
      <c r="AY158" s="6" t="e">
        <f t="shared" si="36"/>
        <v>#DIV/0!</v>
      </c>
      <c r="AZ158" s="6" t="e">
        <f t="shared" si="37"/>
        <v>#DIV/0!</v>
      </c>
      <c r="BA158" s="6"/>
      <c r="BB158" s="6">
        <f t="shared" si="38"/>
        <v>97</v>
      </c>
      <c r="BC158" s="6">
        <f t="shared" si="39"/>
        <v>0</v>
      </c>
      <c r="BE158" s="6">
        <f t="shared" si="40"/>
        <v>97</v>
      </c>
      <c r="BF158" s="6">
        <f t="shared" si="41"/>
        <v>0.85086866616001844</v>
      </c>
      <c r="BG158" s="6">
        <f t="shared" si="42"/>
        <v>0.6305598038348269</v>
      </c>
      <c r="BH158" s="6"/>
      <c r="BI158" s="6">
        <f t="shared" si="43"/>
        <v>97</v>
      </c>
      <c r="BJ158" s="6">
        <f t="shared" si="44"/>
        <v>1</v>
      </c>
    </row>
    <row r="159" spans="2:62" x14ac:dyDescent="0.75">
      <c r="B159">
        <v>98</v>
      </c>
      <c r="C159" s="1">
        <v>0.65479872513152249</v>
      </c>
      <c r="D159" s="2">
        <v>0.55033684290354812</v>
      </c>
      <c r="E159" s="1">
        <v>0.79084860383944111</v>
      </c>
      <c r="F159" s="2">
        <v>0.31078618472973418</v>
      </c>
      <c r="AQ159" s="6">
        <f t="shared" si="30"/>
        <v>98</v>
      </c>
      <c r="AR159" s="6">
        <f t="shared" si="31"/>
        <v>0.79084860383944111</v>
      </c>
      <c r="AS159" s="6">
        <f t="shared" si="32"/>
        <v>0.31078618472973418</v>
      </c>
      <c r="AT159" s="6"/>
      <c r="AU159" s="6">
        <f t="shared" si="33"/>
        <v>98</v>
      </c>
      <c r="AV159" s="6">
        <f t="shared" si="34"/>
        <v>1</v>
      </c>
      <c r="AX159" s="6">
        <f t="shared" si="35"/>
        <v>98</v>
      </c>
      <c r="AY159" s="6" t="e">
        <f t="shared" si="36"/>
        <v>#DIV/0!</v>
      </c>
      <c r="AZ159" s="6" t="e">
        <f t="shared" si="37"/>
        <v>#DIV/0!</v>
      </c>
      <c r="BA159" s="6"/>
      <c r="BB159" s="6">
        <f t="shared" si="38"/>
        <v>98</v>
      </c>
      <c r="BC159" s="6">
        <f t="shared" si="39"/>
        <v>0</v>
      </c>
      <c r="BE159" s="6">
        <f t="shared" si="40"/>
        <v>98</v>
      </c>
      <c r="BF159" s="6">
        <f t="shared" si="41"/>
        <v>0.65479872513152249</v>
      </c>
      <c r="BG159" s="6">
        <f t="shared" si="42"/>
        <v>0.55033684290354812</v>
      </c>
      <c r="BH159" s="6"/>
      <c r="BI159" s="6">
        <f t="shared" si="43"/>
        <v>98</v>
      </c>
      <c r="BJ159" s="6">
        <f t="shared" si="44"/>
        <v>1</v>
      </c>
    </row>
    <row r="160" spans="2:62" x14ac:dyDescent="0.75">
      <c r="B160">
        <v>99</v>
      </c>
      <c r="C160" s="1">
        <v>0.89109418355985237</v>
      </c>
      <c r="D160" s="2">
        <v>0.63853533374622429</v>
      </c>
      <c r="E160" s="1">
        <v>0.61357920131403321</v>
      </c>
      <c r="F160" s="2">
        <v>0.30425736465253728</v>
      </c>
      <c r="AQ160" s="6">
        <f t="shared" si="30"/>
        <v>99</v>
      </c>
      <c r="AR160" s="6">
        <f t="shared" si="31"/>
        <v>0.61357920131403321</v>
      </c>
      <c r="AS160" s="6">
        <f t="shared" si="32"/>
        <v>0.30425736465253728</v>
      </c>
      <c r="AT160" s="6"/>
      <c r="AU160" s="6">
        <f t="shared" si="33"/>
        <v>99</v>
      </c>
      <c r="AV160" s="6">
        <f t="shared" si="34"/>
        <v>1</v>
      </c>
      <c r="AX160" s="6">
        <f t="shared" si="35"/>
        <v>99</v>
      </c>
      <c r="AY160" s="6" t="e">
        <f t="shared" si="36"/>
        <v>#DIV/0!</v>
      </c>
      <c r="AZ160" s="6" t="e">
        <f t="shared" si="37"/>
        <v>#DIV/0!</v>
      </c>
      <c r="BA160" s="6"/>
      <c r="BB160" s="6">
        <f t="shared" si="38"/>
        <v>99</v>
      </c>
      <c r="BC160" s="6">
        <f t="shared" si="39"/>
        <v>0</v>
      </c>
      <c r="BE160" s="6">
        <f t="shared" si="40"/>
        <v>99</v>
      </c>
      <c r="BF160" s="6">
        <f t="shared" si="41"/>
        <v>0.89109418355985237</v>
      </c>
      <c r="BG160" s="6">
        <f t="shared" si="42"/>
        <v>0.63853533374622429</v>
      </c>
      <c r="BH160" s="6"/>
      <c r="BI160" s="6">
        <f t="shared" si="43"/>
        <v>99</v>
      </c>
      <c r="BJ160" s="6">
        <f t="shared" si="44"/>
        <v>1</v>
      </c>
    </row>
    <row r="161" spans="2:62" x14ac:dyDescent="0.75">
      <c r="B161">
        <v>100</v>
      </c>
      <c r="C161" s="1">
        <v>0.66045138827521599</v>
      </c>
      <c r="D161" s="2">
        <v>0.31693567754085722</v>
      </c>
      <c r="E161" s="1">
        <v>0.66523906683092082</v>
      </c>
      <c r="F161" s="2">
        <v>0.34350203039129784</v>
      </c>
      <c r="AQ161" s="6">
        <f t="shared" si="30"/>
        <v>100</v>
      </c>
      <c r="AR161" s="6">
        <f t="shared" si="31"/>
        <v>0.66523906683092082</v>
      </c>
      <c r="AS161" s="6">
        <f t="shared" si="32"/>
        <v>0.34350203039129784</v>
      </c>
      <c r="AT161" s="6"/>
      <c r="AU161" s="6">
        <f t="shared" si="33"/>
        <v>100</v>
      </c>
      <c r="AV161" s="6">
        <f t="shared" si="34"/>
        <v>1</v>
      </c>
      <c r="AX161" s="6">
        <f t="shared" si="35"/>
        <v>100</v>
      </c>
      <c r="AY161" s="6" t="e">
        <f t="shared" si="36"/>
        <v>#DIV/0!</v>
      </c>
      <c r="AZ161" s="6" t="e">
        <f t="shared" si="37"/>
        <v>#DIV/0!</v>
      </c>
      <c r="BA161" s="6"/>
      <c r="BB161" s="6">
        <f t="shared" si="38"/>
        <v>100</v>
      </c>
      <c r="BC161" s="6">
        <f t="shared" si="39"/>
        <v>0</v>
      </c>
      <c r="BE161" s="6">
        <f t="shared" si="40"/>
        <v>100</v>
      </c>
      <c r="BF161" s="6">
        <f t="shared" si="41"/>
        <v>0.66045138827521599</v>
      </c>
      <c r="BG161" s="6">
        <f t="shared" si="42"/>
        <v>0.31693567754085722</v>
      </c>
      <c r="BH161" s="6"/>
      <c r="BI161" s="6">
        <f t="shared" si="43"/>
        <v>100</v>
      </c>
      <c r="BJ161" s="6">
        <f t="shared" si="44"/>
        <v>1</v>
      </c>
    </row>
    <row r="162" spans="2:62" x14ac:dyDescent="0.75">
      <c r="B162">
        <v>101</v>
      </c>
      <c r="C162" s="1">
        <v>0.74076986974426051</v>
      </c>
      <c r="D162" s="2">
        <v>0.36765802545597004</v>
      </c>
      <c r="E162" s="1">
        <v>0.49635561030694991</v>
      </c>
      <c r="F162" s="2">
        <v>0.3306596260636222</v>
      </c>
      <c r="AQ162" s="6">
        <f t="shared" si="30"/>
        <v>101</v>
      </c>
      <c r="AR162" s="6">
        <f t="shared" si="31"/>
        <v>0.49635561030694991</v>
      </c>
      <c r="AS162" s="6">
        <f t="shared" si="32"/>
        <v>0.3306596260636222</v>
      </c>
      <c r="AT162" s="6"/>
      <c r="AU162" s="6">
        <f t="shared" si="33"/>
        <v>101</v>
      </c>
      <c r="AV162" s="6">
        <f t="shared" si="34"/>
        <v>1</v>
      </c>
      <c r="AX162" s="6">
        <f t="shared" si="35"/>
        <v>101</v>
      </c>
      <c r="AY162" s="6" t="e">
        <f t="shared" si="36"/>
        <v>#DIV/0!</v>
      </c>
      <c r="AZ162" s="6" t="e">
        <f t="shared" si="37"/>
        <v>#DIV/0!</v>
      </c>
      <c r="BA162" s="6"/>
      <c r="BB162" s="6">
        <f t="shared" si="38"/>
        <v>101</v>
      </c>
      <c r="BC162" s="6">
        <f t="shared" si="39"/>
        <v>0</v>
      </c>
      <c r="BE162" s="6">
        <f t="shared" si="40"/>
        <v>101</v>
      </c>
      <c r="BF162" s="6">
        <f t="shared" si="41"/>
        <v>0.74076986974426051</v>
      </c>
      <c r="BG162" s="6">
        <f t="shared" si="42"/>
        <v>0.36765802545597004</v>
      </c>
      <c r="BH162" s="6"/>
      <c r="BI162" s="6">
        <f t="shared" si="43"/>
        <v>101</v>
      </c>
      <c r="BJ162" s="6">
        <f t="shared" si="44"/>
        <v>1</v>
      </c>
    </row>
    <row r="163" spans="2:62" x14ac:dyDescent="0.75">
      <c r="B163">
        <v>102</v>
      </c>
      <c r="C163" s="1">
        <v>0.80783596378053857</v>
      </c>
      <c r="D163" s="2">
        <v>0.52671360137517842</v>
      </c>
      <c r="E163" s="1">
        <v>0.63868570988604845</v>
      </c>
      <c r="F163" s="2">
        <v>0.37971904550085289</v>
      </c>
      <c r="AQ163" s="6">
        <f t="shared" si="30"/>
        <v>102</v>
      </c>
      <c r="AR163" s="6">
        <f t="shared" si="31"/>
        <v>0.63868570988604845</v>
      </c>
      <c r="AS163" s="6">
        <f t="shared" si="32"/>
        <v>0.37971904550085289</v>
      </c>
      <c r="AT163" s="6"/>
      <c r="AU163" s="6">
        <f t="shared" si="33"/>
        <v>102</v>
      </c>
      <c r="AV163" s="6">
        <f t="shared" si="34"/>
        <v>1</v>
      </c>
      <c r="AX163" s="6">
        <f t="shared" si="35"/>
        <v>102</v>
      </c>
      <c r="AY163" s="6" t="e">
        <f t="shared" si="36"/>
        <v>#DIV/0!</v>
      </c>
      <c r="AZ163" s="6" t="e">
        <f t="shared" si="37"/>
        <v>#DIV/0!</v>
      </c>
      <c r="BA163" s="6"/>
      <c r="BB163" s="6">
        <f t="shared" si="38"/>
        <v>102</v>
      </c>
      <c r="BC163" s="6">
        <f t="shared" si="39"/>
        <v>0</v>
      </c>
      <c r="BE163" s="6">
        <f t="shared" si="40"/>
        <v>102</v>
      </c>
      <c r="BF163" s="6">
        <f t="shared" si="41"/>
        <v>0.80783596378053857</v>
      </c>
      <c r="BG163" s="6">
        <f t="shared" si="42"/>
        <v>0.52671360137517842</v>
      </c>
      <c r="BH163" s="6"/>
      <c r="BI163" s="6">
        <f t="shared" si="43"/>
        <v>102</v>
      </c>
      <c r="BJ163" s="6">
        <f t="shared" si="44"/>
        <v>1</v>
      </c>
    </row>
    <row r="164" spans="2:62" x14ac:dyDescent="0.75">
      <c r="B164">
        <v>103</v>
      </c>
      <c r="C164" s="1">
        <v>0.74830773581237509</v>
      </c>
      <c r="D164" s="2">
        <v>0.43382585285084113</v>
      </c>
      <c r="E164" s="1">
        <v>0.63309400985525099</v>
      </c>
      <c r="F164" s="2">
        <v>0.45089035886986734</v>
      </c>
      <c r="AQ164" s="6">
        <f t="shared" si="30"/>
        <v>103</v>
      </c>
      <c r="AR164" s="6">
        <f t="shared" si="31"/>
        <v>0.63309400985525099</v>
      </c>
      <c r="AS164" s="6">
        <f t="shared" si="32"/>
        <v>0.45089035886986734</v>
      </c>
      <c r="AT164" s="6"/>
      <c r="AU164" s="6">
        <f t="shared" si="33"/>
        <v>103</v>
      </c>
      <c r="AV164" s="6">
        <f t="shared" si="34"/>
        <v>1</v>
      </c>
      <c r="AX164" s="6">
        <f t="shared" si="35"/>
        <v>103</v>
      </c>
      <c r="AY164" s="6" t="e">
        <f t="shared" si="36"/>
        <v>#DIV/0!</v>
      </c>
      <c r="AZ164" s="6" t="e">
        <f t="shared" si="37"/>
        <v>#DIV/0!</v>
      </c>
      <c r="BA164" s="6"/>
      <c r="BB164" s="6">
        <f t="shared" si="38"/>
        <v>103</v>
      </c>
      <c r="BC164" s="6">
        <f t="shared" si="39"/>
        <v>0</v>
      </c>
      <c r="BE164" s="6">
        <f t="shared" si="40"/>
        <v>103</v>
      </c>
      <c r="BF164" s="6">
        <f t="shared" si="41"/>
        <v>0.74830773581237509</v>
      </c>
      <c r="BG164" s="6">
        <f t="shared" si="42"/>
        <v>0.43382585285084113</v>
      </c>
      <c r="BH164" s="6"/>
      <c r="BI164" s="6">
        <f t="shared" si="43"/>
        <v>103</v>
      </c>
      <c r="BJ164" s="6">
        <f t="shared" si="44"/>
        <v>1</v>
      </c>
    </row>
    <row r="165" spans="2:62" x14ac:dyDescent="0.75">
      <c r="B165">
        <v>104</v>
      </c>
      <c r="C165" s="1">
        <v>0.65370295093170272</v>
      </c>
      <c r="D165" s="2">
        <v>0.61143622735947989</v>
      </c>
      <c r="E165" s="1">
        <v>0.69862886253978029</v>
      </c>
      <c r="F165" s="2">
        <v>0.50949189995838684</v>
      </c>
      <c r="AQ165" s="6">
        <f t="shared" si="30"/>
        <v>104</v>
      </c>
      <c r="AR165" s="6">
        <f t="shared" si="31"/>
        <v>0.69862886253978029</v>
      </c>
      <c r="AS165" s="6">
        <f t="shared" si="32"/>
        <v>0.50949189995838684</v>
      </c>
      <c r="AT165" s="6"/>
      <c r="AU165" s="6">
        <f t="shared" si="33"/>
        <v>104</v>
      </c>
      <c r="AV165" s="6">
        <f t="shared" si="34"/>
        <v>1</v>
      </c>
      <c r="AX165" s="6">
        <f t="shared" si="35"/>
        <v>104</v>
      </c>
      <c r="AY165" s="6" t="e">
        <f t="shared" si="36"/>
        <v>#DIV/0!</v>
      </c>
      <c r="AZ165" s="6" t="e">
        <f t="shared" si="37"/>
        <v>#DIV/0!</v>
      </c>
      <c r="BA165" s="6"/>
      <c r="BB165" s="6">
        <f t="shared" si="38"/>
        <v>104</v>
      </c>
      <c r="BC165" s="6">
        <f t="shared" si="39"/>
        <v>0</v>
      </c>
      <c r="BE165" s="6">
        <f t="shared" si="40"/>
        <v>104</v>
      </c>
      <c r="BF165" s="6">
        <f t="shared" si="41"/>
        <v>0.65370295093170272</v>
      </c>
      <c r="BG165" s="6">
        <f t="shared" si="42"/>
        <v>0.61143622735947989</v>
      </c>
      <c r="BH165" s="6"/>
      <c r="BI165" s="6">
        <f t="shared" si="43"/>
        <v>104</v>
      </c>
      <c r="BJ165" s="6">
        <f t="shared" si="44"/>
        <v>1</v>
      </c>
    </row>
    <row r="166" spans="2:62" x14ac:dyDescent="0.75">
      <c r="B166">
        <v>105</v>
      </c>
      <c r="C166" s="1">
        <v>0.62623200956740466</v>
      </c>
      <c r="D166" s="2">
        <v>0.47470202358532343</v>
      </c>
      <c r="E166" s="1">
        <v>0.78442280053382585</v>
      </c>
      <c r="F166" s="2">
        <v>0.47132341335323014</v>
      </c>
      <c r="AQ166" s="6">
        <f t="shared" si="30"/>
        <v>105</v>
      </c>
      <c r="AR166" s="6">
        <f t="shared" si="31"/>
        <v>0.78442280053382585</v>
      </c>
      <c r="AS166" s="6">
        <f t="shared" si="32"/>
        <v>0.47132341335323014</v>
      </c>
      <c r="AT166" s="6"/>
      <c r="AU166" s="6">
        <f t="shared" si="33"/>
        <v>105</v>
      </c>
      <c r="AV166" s="6">
        <f t="shared" si="34"/>
        <v>1</v>
      </c>
      <c r="AX166" s="6">
        <f t="shared" si="35"/>
        <v>105</v>
      </c>
      <c r="AY166" s="6" t="e">
        <f t="shared" si="36"/>
        <v>#DIV/0!</v>
      </c>
      <c r="AZ166" s="6" t="e">
        <f t="shared" si="37"/>
        <v>#DIV/0!</v>
      </c>
      <c r="BA166" s="6"/>
      <c r="BB166" s="6">
        <f t="shared" si="38"/>
        <v>105</v>
      </c>
      <c r="BC166" s="6">
        <f t="shared" si="39"/>
        <v>0</v>
      </c>
      <c r="BE166" s="6">
        <f t="shared" si="40"/>
        <v>105</v>
      </c>
      <c r="BF166" s="6">
        <f t="shared" si="41"/>
        <v>0.62623200956740466</v>
      </c>
      <c r="BG166" s="6">
        <f t="shared" si="42"/>
        <v>0.47470202358532343</v>
      </c>
      <c r="BH166" s="6"/>
      <c r="BI166" s="6">
        <f t="shared" si="43"/>
        <v>105</v>
      </c>
      <c r="BJ166" s="6">
        <f t="shared" si="44"/>
        <v>1</v>
      </c>
    </row>
    <row r="167" spans="2:62" x14ac:dyDescent="0.75">
      <c r="B167">
        <v>106</v>
      </c>
      <c r="C167" s="1">
        <v>0.70028808257188813</v>
      </c>
      <c r="D167" s="2">
        <v>0.47639571773449441</v>
      </c>
      <c r="E167" s="1">
        <v>0.64330856688225024</v>
      </c>
      <c r="F167" s="2">
        <v>0.42669785194644855</v>
      </c>
      <c r="AQ167" s="6">
        <f t="shared" si="30"/>
        <v>106</v>
      </c>
      <c r="AR167" s="6">
        <f t="shared" si="31"/>
        <v>0.64330856688225024</v>
      </c>
      <c r="AS167" s="6">
        <f t="shared" si="32"/>
        <v>0.42669785194644855</v>
      </c>
      <c r="AT167" s="6"/>
      <c r="AU167" s="6">
        <f t="shared" si="33"/>
        <v>106</v>
      </c>
      <c r="AV167" s="6">
        <f t="shared" si="34"/>
        <v>1</v>
      </c>
      <c r="AX167" s="6">
        <f t="shared" si="35"/>
        <v>106</v>
      </c>
      <c r="AY167" s="6" t="e">
        <f t="shared" si="36"/>
        <v>#DIV/0!</v>
      </c>
      <c r="AZ167" s="6" t="e">
        <f t="shared" si="37"/>
        <v>#DIV/0!</v>
      </c>
      <c r="BA167" s="6"/>
      <c r="BB167" s="6">
        <f t="shared" si="38"/>
        <v>106</v>
      </c>
      <c r="BC167" s="6">
        <f t="shared" si="39"/>
        <v>0</v>
      </c>
      <c r="BE167" s="6">
        <f t="shared" si="40"/>
        <v>106</v>
      </c>
      <c r="BF167" s="6">
        <f t="shared" si="41"/>
        <v>0.70028808257188813</v>
      </c>
      <c r="BG167" s="6">
        <f t="shared" si="42"/>
        <v>0.47639571773449441</v>
      </c>
      <c r="BH167" s="6"/>
      <c r="BI167" s="6">
        <f t="shared" si="43"/>
        <v>106</v>
      </c>
      <c r="BJ167" s="6">
        <f t="shared" si="44"/>
        <v>1</v>
      </c>
    </row>
    <row r="168" spans="2:62" x14ac:dyDescent="0.75">
      <c r="B168">
        <v>107</v>
      </c>
      <c r="C168" s="1">
        <v>0.83046723576229942</v>
      </c>
      <c r="D168" s="2">
        <v>0.57097716040800406</v>
      </c>
      <c r="E168" s="1">
        <v>0.56261869931218544</v>
      </c>
      <c r="F168" s="2">
        <v>0.35909945330099907</v>
      </c>
      <c r="AQ168" s="6">
        <f t="shared" si="30"/>
        <v>107</v>
      </c>
      <c r="AR168" s="6">
        <f t="shared" si="31"/>
        <v>0.56261869931218544</v>
      </c>
      <c r="AS168" s="6">
        <f t="shared" si="32"/>
        <v>0.35909945330099907</v>
      </c>
      <c r="AT168" s="6"/>
      <c r="AU168" s="6">
        <f t="shared" si="33"/>
        <v>107</v>
      </c>
      <c r="AV168" s="6">
        <f t="shared" si="34"/>
        <v>1</v>
      </c>
      <c r="AX168" s="6">
        <f t="shared" si="35"/>
        <v>107</v>
      </c>
      <c r="AY168" s="6" t="e">
        <f t="shared" si="36"/>
        <v>#DIV/0!</v>
      </c>
      <c r="AZ168" s="6" t="e">
        <f t="shared" si="37"/>
        <v>#DIV/0!</v>
      </c>
      <c r="BA168" s="6"/>
      <c r="BB168" s="6">
        <f t="shared" si="38"/>
        <v>107</v>
      </c>
      <c r="BC168" s="6">
        <f t="shared" si="39"/>
        <v>0</v>
      </c>
      <c r="BE168" s="6">
        <f t="shared" si="40"/>
        <v>107</v>
      </c>
      <c r="BF168" s="6">
        <f t="shared" si="41"/>
        <v>0.83046723576229942</v>
      </c>
      <c r="BG168" s="6">
        <f t="shared" si="42"/>
        <v>0.57097716040800406</v>
      </c>
      <c r="BH168" s="6"/>
      <c r="BI168" s="6">
        <f t="shared" si="43"/>
        <v>107</v>
      </c>
      <c r="BJ168" s="6">
        <f t="shared" si="44"/>
        <v>1</v>
      </c>
    </row>
    <row r="169" spans="2:62" x14ac:dyDescent="0.75">
      <c r="B169">
        <v>108</v>
      </c>
      <c r="C169" s="1">
        <v>0.81279640397542174</v>
      </c>
      <c r="D169" s="2">
        <v>0.54171669805477962</v>
      </c>
      <c r="E169" s="1">
        <v>0.80680884919412754</v>
      </c>
      <c r="F169" s="2">
        <v>0.32988477708742769</v>
      </c>
      <c r="AQ169" s="6">
        <f t="shared" si="30"/>
        <v>108</v>
      </c>
      <c r="AR169" s="6">
        <f t="shared" si="31"/>
        <v>0.80680884919412754</v>
      </c>
      <c r="AS169" s="6">
        <f t="shared" si="32"/>
        <v>0.32988477708742769</v>
      </c>
      <c r="AT169" s="6"/>
      <c r="AU169" s="6">
        <f t="shared" si="33"/>
        <v>108</v>
      </c>
      <c r="AV169" s="6">
        <f t="shared" si="34"/>
        <v>1</v>
      </c>
      <c r="AX169" s="6">
        <f t="shared" si="35"/>
        <v>108</v>
      </c>
      <c r="AY169" s="6" t="e">
        <f t="shared" si="36"/>
        <v>#DIV/0!</v>
      </c>
      <c r="AZ169" s="6" t="e">
        <f t="shared" si="37"/>
        <v>#DIV/0!</v>
      </c>
      <c r="BA169" s="6"/>
      <c r="BB169" s="6">
        <f t="shared" si="38"/>
        <v>108</v>
      </c>
      <c r="BC169" s="6">
        <f t="shared" si="39"/>
        <v>0</v>
      </c>
      <c r="BE169" s="6">
        <f t="shared" si="40"/>
        <v>108</v>
      </c>
      <c r="BF169" s="6">
        <f t="shared" si="41"/>
        <v>0.81279640397542174</v>
      </c>
      <c r="BG169" s="6">
        <f t="shared" si="42"/>
        <v>0.54171669805477962</v>
      </c>
      <c r="BH169" s="6"/>
      <c r="BI169" s="6">
        <f t="shared" si="43"/>
        <v>108</v>
      </c>
      <c r="BJ169" s="6">
        <f t="shared" si="44"/>
        <v>1</v>
      </c>
    </row>
    <row r="170" spans="2:62" x14ac:dyDescent="0.75">
      <c r="B170">
        <v>109</v>
      </c>
      <c r="C170" s="1">
        <v>0.74792185833878277</v>
      </c>
      <c r="D170" s="2">
        <v>0.38079047486633677</v>
      </c>
      <c r="E170" s="1">
        <v>0.67657003901036827</v>
      </c>
      <c r="F170" s="2">
        <v>0.45684521674247675</v>
      </c>
      <c r="AQ170" s="6">
        <f t="shared" si="30"/>
        <v>109</v>
      </c>
      <c r="AR170" s="6">
        <f t="shared" si="31"/>
        <v>0.67657003901036827</v>
      </c>
      <c r="AS170" s="6">
        <f t="shared" si="32"/>
        <v>0.45684521674247675</v>
      </c>
      <c r="AT170" s="6"/>
      <c r="AU170" s="6">
        <f t="shared" si="33"/>
        <v>109</v>
      </c>
      <c r="AV170" s="6">
        <f t="shared" si="34"/>
        <v>1</v>
      </c>
      <c r="AX170" s="6">
        <f t="shared" si="35"/>
        <v>109</v>
      </c>
      <c r="AY170" s="6" t="e">
        <f t="shared" si="36"/>
        <v>#DIV/0!</v>
      </c>
      <c r="AZ170" s="6" t="e">
        <f t="shared" si="37"/>
        <v>#DIV/0!</v>
      </c>
      <c r="BA170" s="6"/>
      <c r="BB170" s="6">
        <f t="shared" si="38"/>
        <v>109</v>
      </c>
      <c r="BC170" s="6">
        <f t="shared" si="39"/>
        <v>0</v>
      </c>
      <c r="BE170" s="6">
        <f t="shared" si="40"/>
        <v>109</v>
      </c>
      <c r="BF170" s="6">
        <f t="shared" si="41"/>
        <v>0.74792185833878277</v>
      </c>
      <c r="BG170" s="6">
        <f t="shared" si="42"/>
        <v>0.38079047486633677</v>
      </c>
      <c r="BH170" s="6"/>
      <c r="BI170" s="6">
        <f t="shared" si="43"/>
        <v>109</v>
      </c>
      <c r="BJ170" s="6">
        <f t="shared" si="44"/>
        <v>1</v>
      </c>
    </row>
    <row r="171" spans="2:62" x14ac:dyDescent="0.75">
      <c r="B171">
        <v>110</v>
      </c>
      <c r="C171" s="1">
        <v>0.58575905928374072</v>
      </c>
      <c r="D171" s="2">
        <v>0.3439589468761452</v>
      </c>
      <c r="E171" s="1">
        <v>0.5975708346165689</v>
      </c>
      <c r="F171" s="2">
        <v>0.43906673745533814</v>
      </c>
      <c r="AQ171" s="6">
        <f t="shared" si="30"/>
        <v>110</v>
      </c>
      <c r="AR171" s="6">
        <f t="shared" si="31"/>
        <v>0.5975708346165689</v>
      </c>
      <c r="AS171" s="6">
        <f t="shared" si="32"/>
        <v>0.43906673745533814</v>
      </c>
      <c r="AT171" s="6"/>
      <c r="AU171" s="6">
        <f t="shared" si="33"/>
        <v>110</v>
      </c>
      <c r="AV171" s="6">
        <f t="shared" si="34"/>
        <v>1</v>
      </c>
      <c r="AX171" s="6">
        <f t="shared" si="35"/>
        <v>110</v>
      </c>
      <c r="AY171" s="6" t="e">
        <f t="shared" si="36"/>
        <v>#DIV/0!</v>
      </c>
      <c r="AZ171" s="6" t="e">
        <f t="shared" si="37"/>
        <v>#DIV/0!</v>
      </c>
      <c r="BA171" s="6"/>
      <c r="BB171" s="6">
        <f t="shared" si="38"/>
        <v>110</v>
      </c>
      <c r="BC171" s="6">
        <f t="shared" si="39"/>
        <v>0</v>
      </c>
      <c r="BE171" s="6">
        <f t="shared" si="40"/>
        <v>110</v>
      </c>
      <c r="BF171" s="6">
        <f t="shared" si="41"/>
        <v>0.58575905928374072</v>
      </c>
      <c r="BG171" s="6">
        <f t="shared" si="42"/>
        <v>0.3439589468761452</v>
      </c>
      <c r="BH171" s="6"/>
      <c r="BI171" s="6">
        <f t="shared" si="43"/>
        <v>110</v>
      </c>
      <c r="BJ171" s="6">
        <f t="shared" si="44"/>
        <v>1</v>
      </c>
    </row>
    <row r="172" spans="2:62" x14ac:dyDescent="0.75">
      <c r="B172">
        <v>111</v>
      </c>
      <c r="C172" s="1">
        <v>0.7730480785658318</v>
      </c>
      <c r="D172" s="2">
        <v>0.51312612965607896</v>
      </c>
      <c r="E172" s="1">
        <v>0.73009701262704019</v>
      </c>
      <c r="F172" s="2">
        <v>0.48007633697320995</v>
      </c>
      <c r="AQ172" s="6">
        <f t="shared" si="30"/>
        <v>111</v>
      </c>
      <c r="AR172" s="6">
        <f t="shared" si="31"/>
        <v>0.73009701262704019</v>
      </c>
      <c r="AS172" s="6">
        <f t="shared" si="32"/>
        <v>0.48007633697320995</v>
      </c>
      <c r="AT172" s="6"/>
      <c r="AU172" s="6">
        <f t="shared" si="33"/>
        <v>111</v>
      </c>
      <c r="AV172" s="6">
        <f t="shared" si="34"/>
        <v>1</v>
      </c>
      <c r="AX172" s="6">
        <f t="shared" si="35"/>
        <v>111</v>
      </c>
      <c r="AY172" s="6" t="e">
        <f t="shared" si="36"/>
        <v>#DIV/0!</v>
      </c>
      <c r="AZ172" s="6" t="e">
        <f t="shared" si="37"/>
        <v>#DIV/0!</v>
      </c>
      <c r="BA172" s="6"/>
      <c r="BB172" s="6">
        <f t="shared" si="38"/>
        <v>111</v>
      </c>
      <c r="BC172" s="6">
        <f t="shared" si="39"/>
        <v>0</v>
      </c>
      <c r="BE172" s="6">
        <f t="shared" si="40"/>
        <v>111</v>
      </c>
      <c r="BF172" s="6">
        <f t="shared" si="41"/>
        <v>0.7730480785658318</v>
      </c>
      <c r="BG172" s="6">
        <f t="shared" si="42"/>
        <v>0.51312612965607896</v>
      </c>
      <c r="BH172" s="6"/>
      <c r="BI172" s="6">
        <f t="shared" si="43"/>
        <v>111</v>
      </c>
      <c r="BJ172" s="6">
        <f t="shared" si="44"/>
        <v>1</v>
      </c>
    </row>
    <row r="173" spans="2:62" x14ac:dyDescent="0.75">
      <c r="B173">
        <v>112</v>
      </c>
      <c r="C173" s="1">
        <v>0.66275192496892366</v>
      </c>
      <c r="D173" s="2">
        <v>0.43793369313801062</v>
      </c>
      <c r="E173" s="1">
        <v>0.73677625500461952</v>
      </c>
      <c r="F173" s="2">
        <v>0.54522104719404152</v>
      </c>
      <c r="AQ173" s="6">
        <f t="shared" si="30"/>
        <v>112</v>
      </c>
      <c r="AR173" s="6">
        <f t="shared" si="31"/>
        <v>0.73677625500461952</v>
      </c>
      <c r="AS173" s="6">
        <f t="shared" si="32"/>
        <v>0.54522104719404152</v>
      </c>
      <c r="AT173" s="6"/>
      <c r="AU173" s="6">
        <f t="shared" si="33"/>
        <v>112</v>
      </c>
      <c r="AV173" s="6">
        <f t="shared" si="34"/>
        <v>1</v>
      </c>
      <c r="AX173" s="6">
        <f t="shared" si="35"/>
        <v>112</v>
      </c>
      <c r="AY173" s="6" t="e">
        <f t="shared" si="36"/>
        <v>#DIV/0!</v>
      </c>
      <c r="AZ173" s="6" t="e">
        <f t="shared" si="37"/>
        <v>#DIV/0!</v>
      </c>
      <c r="BA173" s="6"/>
      <c r="BB173" s="6">
        <f t="shared" si="38"/>
        <v>112</v>
      </c>
      <c r="BC173" s="6">
        <f t="shared" si="39"/>
        <v>0</v>
      </c>
      <c r="BE173" s="6">
        <f t="shared" si="40"/>
        <v>112</v>
      </c>
      <c r="BF173" s="6">
        <f t="shared" si="41"/>
        <v>0.66275192496892366</v>
      </c>
      <c r="BG173" s="6">
        <f t="shared" si="42"/>
        <v>0.43793369313801062</v>
      </c>
      <c r="BH173" s="6"/>
      <c r="BI173" s="6">
        <f t="shared" si="43"/>
        <v>112</v>
      </c>
      <c r="BJ173" s="6">
        <f t="shared" si="44"/>
        <v>1</v>
      </c>
    </row>
    <row r="174" spans="2:62" x14ac:dyDescent="0.75">
      <c r="B174">
        <v>113</v>
      </c>
      <c r="C174" s="1">
        <v>0.59415410355655318</v>
      </c>
      <c r="D174" s="2">
        <v>0.36176801445959744</v>
      </c>
      <c r="E174" s="1">
        <v>0.6915678575094959</v>
      </c>
      <c r="F174" s="2">
        <v>0.56883959191287203</v>
      </c>
      <c r="AQ174" s="6">
        <f t="shared" si="30"/>
        <v>113</v>
      </c>
      <c r="AR174" s="6">
        <f t="shared" si="31"/>
        <v>0.6915678575094959</v>
      </c>
      <c r="AS174" s="6">
        <f t="shared" si="32"/>
        <v>0.56883959191287203</v>
      </c>
      <c r="AT174" s="6"/>
      <c r="AU174" s="6">
        <f t="shared" si="33"/>
        <v>113</v>
      </c>
      <c r="AV174" s="6">
        <f t="shared" si="34"/>
        <v>1</v>
      </c>
      <c r="AX174" s="6">
        <f t="shared" si="35"/>
        <v>113</v>
      </c>
      <c r="AY174" s="6" t="e">
        <f t="shared" si="36"/>
        <v>#DIV/0!</v>
      </c>
      <c r="AZ174" s="6" t="e">
        <f t="shared" si="37"/>
        <v>#DIV/0!</v>
      </c>
      <c r="BA174" s="6"/>
      <c r="BB174" s="6">
        <f t="shared" si="38"/>
        <v>113</v>
      </c>
      <c r="BC174" s="6">
        <f t="shared" si="39"/>
        <v>0</v>
      </c>
      <c r="BE174" s="6">
        <f t="shared" si="40"/>
        <v>113</v>
      </c>
      <c r="BF174" s="6">
        <f t="shared" si="41"/>
        <v>0.59415410355655318</v>
      </c>
      <c r="BG174" s="6">
        <f t="shared" si="42"/>
        <v>0.36176801445959744</v>
      </c>
      <c r="BH174" s="6"/>
      <c r="BI174" s="6">
        <f t="shared" si="43"/>
        <v>113</v>
      </c>
      <c r="BJ174" s="6">
        <f t="shared" si="44"/>
        <v>1</v>
      </c>
    </row>
    <row r="175" spans="2:62" x14ac:dyDescent="0.75">
      <c r="B175">
        <v>114</v>
      </c>
      <c r="C175" s="1">
        <v>0.58223903194829818</v>
      </c>
      <c r="D175" s="2">
        <v>0.41242716483183151</v>
      </c>
      <c r="E175" s="1">
        <v>0.54969009855250994</v>
      </c>
      <c r="F175" s="2">
        <v>0.49918927838601707</v>
      </c>
      <c r="AQ175" s="6">
        <f t="shared" si="30"/>
        <v>114</v>
      </c>
      <c r="AR175" s="6">
        <f t="shared" si="31"/>
        <v>0.54969009855250994</v>
      </c>
      <c r="AS175" s="6">
        <f t="shared" si="32"/>
        <v>0.49918927838601707</v>
      </c>
      <c r="AT175" s="6"/>
      <c r="AU175" s="6">
        <f t="shared" si="33"/>
        <v>114</v>
      </c>
      <c r="AV175" s="6">
        <f t="shared" si="34"/>
        <v>1</v>
      </c>
      <c r="AX175" s="6">
        <f t="shared" si="35"/>
        <v>114</v>
      </c>
      <c r="AY175" s="6" t="e">
        <f t="shared" si="36"/>
        <v>#DIV/0!</v>
      </c>
      <c r="AZ175" s="6" t="e">
        <f t="shared" si="37"/>
        <v>#DIV/0!</v>
      </c>
      <c r="BA175" s="6"/>
      <c r="BB175" s="6">
        <f t="shared" si="38"/>
        <v>114</v>
      </c>
      <c r="BC175" s="6">
        <f t="shared" si="39"/>
        <v>0</v>
      </c>
      <c r="BE175" s="6">
        <f t="shared" si="40"/>
        <v>114</v>
      </c>
      <c r="BF175" s="6">
        <f t="shared" si="41"/>
        <v>0.58223903194829818</v>
      </c>
      <c r="BG175" s="6">
        <f t="shared" si="42"/>
        <v>0.41242716483183151</v>
      </c>
      <c r="BH175" s="6"/>
      <c r="BI175" s="6">
        <f t="shared" si="43"/>
        <v>114</v>
      </c>
      <c r="BJ175" s="6">
        <f t="shared" si="44"/>
        <v>1</v>
      </c>
    </row>
    <row r="176" spans="2:62" x14ac:dyDescent="0.75">
      <c r="B176">
        <v>115</v>
      </c>
      <c r="C176" s="1">
        <v>0.53880866957694862</v>
      </c>
      <c r="D176" s="2">
        <v>0.41165615480870071</v>
      </c>
      <c r="E176" s="1">
        <v>0.60780464018067915</v>
      </c>
      <c r="F176" s="2">
        <v>0.51180209783185682</v>
      </c>
      <c r="AQ176" s="6">
        <f t="shared" si="30"/>
        <v>115</v>
      </c>
      <c r="AR176" s="6">
        <f t="shared" si="31"/>
        <v>0.60780464018067915</v>
      </c>
      <c r="AS176" s="6">
        <f t="shared" si="32"/>
        <v>0.51180209783185682</v>
      </c>
      <c r="AT176" s="6"/>
      <c r="AU176" s="6">
        <f t="shared" si="33"/>
        <v>115</v>
      </c>
      <c r="AV176" s="6">
        <f t="shared" si="34"/>
        <v>1</v>
      </c>
      <c r="AX176" s="6">
        <f t="shared" si="35"/>
        <v>115</v>
      </c>
      <c r="AY176" s="6" t="e">
        <f t="shared" si="36"/>
        <v>#DIV/0!</v>
      </c>
      <c r="AZ176" s="6" t="e">
        <f t="shared" si="37"/>
        <v>#DIV/0!</v>
      </c>
      <c r="BA176" s="6"/>
      <c r="BB176" s="6">
        <f t="shared" si="38"/>
        <v>115</v>
      </c>
      <c r="BC176" s="6">
        <f t="shared" si="39"/>
        <v>0</v>
      </c>
      <c r="BE176" s="6">
        <f t="shared" si="40"/>
        <v>115</v>
      </c>
      <c r="BF176" s="6">
        <f t="shared" si="41"/>
        <v>0.53880866957694862</v>
      </c>
      <c r="BG176" s="6">
        <f t="shared" si="42"/>
        <v>0.41165615480870071</v>
      </c>
      <c r="BH176" s="6"/>
      <c r="BI176" s="6">
        <f t="shared" si="43"/>
        <v>115</v>
      </c>
      <c r="BJ176" s="6">
        <f t="shared" si="44"/>
        <v>1</v>
      </c>
    </row>
    <row r="177" spans="2:62" x14ac:dyDescent="0.75">
      <c r="B177">
        <v>116</v>
      </c>
      <c r="C177" s="1">
        <v>0.5587122885774376</v>
      </c>
      <c r="D177" s="2">
        <v>0.51883918753238867</v>
      </c>
      <c r="E177" s="1">
        <v>0.68926765732470963</v>
      </c>
      <c r="F177" s="2">
        <v>0.55357219727080886</v>
      </c>
      <c r="AQ177" s="6">
        <f t="shared" si="30"/>
        <v>116</v>
      </c>
      <c r="AR177" s="6">
        <f t="shared" si="31"/>
        <v>0.68926765732470963</v>
      </c>
      <c r="AS177" s="6">
        <f t="shared" si="32"/>
        <v>0.55357219727080886</v>
      </c>
      <c r="AT177" s="6"/>
      <c r="AU177" s="6">
        <f t="shared" si="33"/>
        <v>116</v>
      </c>
      <c r="AV177" s="6">
        <f t="shared" si="34"/>
        <v>1</v>
      </c>
      <c r="AX177" s="6">
        <f t="shared" si="35"/>
        <v>116</v>
      </c>
      <c r="AY177" s="6" t="e">
        <f t="shared" si="36"/>
        <v>#DIV/0!</v>
      </c>
      <c r="AZ177" s="6" t="e">
        <f t="shared" si="37"/>
        <v>#DIV/0!</v>
      </c>
      <c r="BA177" s="6"/>
      <c r="BB177" s="6">
        <f t="shared" si="38"/>
        <v>116</v>
      </c>
      <c r="BC177" s="6">
        <f t="shared" si="39"/>
        <v>0</v>
      </c>
      <c r="BE177" s="6">
        <f t="shared" si="40"/>
        <v>116</v>
      </c>
      <c r="BF177" s="6">
        <f t="shared" si="41"/>
        <v>0.5587122885774376</v>
      </c>
      <c r="BG177" s="6">
        <f t="shared" si="42"/>
        <v>0.51883918753238867</v>
      </c>
      <c r="BH177" s="6"/>
      <c r="BI177" s="6">
        <f t="shared" si="43"/>
        <v>116</v>
      </c>
      <c r="BJ177" s="6">
        <f t="shared" si="44"/>
        <v>1</v>
      </c>
    </row>
    <row r="178" spans="2:62" x14ac:dyDescent="0.75">
      <c r="B178">
        <v>117</v>
      </c>
      <c r="C178" s="1">
        <v>0.72314322240092399</v>
      </c>
      <c r="D178" s="2">
        <v>0.42127482083496592</v>
      </c>
      <c r="E178" s="1">
        <v>0.69305641104609361</v>
      </c>
      <c r="F178" s="2">
        <v>0.5573459987659809</v>
      </c>
      <c r="AQ178" s="6">
        <f t="shared" si="30"/>
        <v>117</v>
      </c>
      <c r="AR178" s="6">
        <f t="shared" si="31"/>
        <v>0.69305641104609361</v>
      </c>
      <c r="AS178" s="6">
        <f t="shared" si="32"/>
        <v>0.5573459987659809</v>
      </c>
      <c r="AT178" s="6"/>
      <c r="AU178" s="6">
        <f t="shared" si="33"/>
        <v>117</v>
      </c>
      <c r="AV178" s="6">
        <f t="shared" si="34"/>
        <v>1</v>
      </c>
      <c r="AX178" s="6">
        <f t="shared" si="35"/>
        <v>117</v>
      </c>
      <c r="AY178" s="6" t="e">
        <f t="shared" si="36"/>
        <v>#DIV/0!</v>
      </c>
      <c r="AZ178" s="6" t="e">
        <f t="shared" si="37"/>
        <v>#DIV/0!</v>
      </c>
      <c r="BA178" s="6"/>
      <c r="BB178" s="6">
        <f t="shared" si="38"/>
        <v>117</v>
      </c>
      <c r="BC178" s="6">
        <f t="shared" si="39"/>
        <v>0</v>
      </c>
      <c r="BE178" s="6">
        <f t="shared" si="40"/>
        <v>117</v>
      </c>
      <c r="BF178" s="6">
        <f t="shared" si="41"/>
        <v>0.72314322240092399</v>
      </c>
      <c r="BG178" s="6">
        <f t="shared" si="42"/>
        <v>0.42127482083496592</v>
      </c>
      <c r="BH178" s="6"/>
      <c r="BI178" s="6">
        <f t="shared" si="43"/>
        <v>117</v>
      </c>
      <c r="BJ178" s="6">
        <f t="shared" si="44"/>
        <v>1</v>
      </c>
    </row>
    <row r="179" spans="2:62" x14ac:dyDescent="0.75">
      <c r="B179">
        <v>118</v>
      </c>
      <c r="C179" s="1">
        <v>0.60260216916161513</v>
      </c>
      <c r="D179" s="2">
        <v>0.39642554697473353</v>
      </c>
      <c r="E179" s="1">
        <v>0.76113848680833596</v>
      </c>
      <c r="F179" s="2">
        <v>0.53003974688266708</v>
      </c>
      <c r="AQ179" s="6">
        <f t="shared" si="30"/>
        <v>118</v>
      </c>
      <c r="AR179" s="6">
        <f t="shared" si="31"/>
        <v>0.76113848680833596</v>
      </c>
      <c r="AS179" s="6">
        <f t="shared" si="32"/>
        <v>0.53003974688266708</v>
      </c>
      <c r="AT179" s="6"/>
      <c r="AU179" s="6">
        <f t="shared" si="33"/>
        <v>118</v>
      </c>
      <c r="AV179" s="6">
        <f t="shared" si="34"/>
        <v>1</v>
      </c>
      <c r="AX179" s="6">
        <f t="shared" si="35"/>
        <v>118</v>
      </c>
      <c r="AY179" s="6" t="e">
        <f t="shared" si="36"/>
        <v>#DIV/0!</v>
      </c>
      <c r="AZ179" s="6" t="e">
        <f t="shared" si="37"/>
        <v>#DIV/0!</v>
      </c>
      <c r="BA179" s="6"/>
      <c r="BB179" s="6">
        <f t="shared" si="38"/>
        <v>118</v>
      </c>
      <c r="BC179" s="6">
        <f t="shared" si="39"/>
        <v>0</v>
      </c>
      <c r="BE179" s="6">
        <f t="shared" si="40"/>
        <v>118</v>
      </c>
      <c r="BF179" s="6">
        <f t="shared" si="41"/>
        <v>0.60260216916161513</v>
      </c>
      <c r="BG179" s="6">
        <f t="shared" si="42"/>
        <v>0.39642554697473353</v>
      </c>
      <c r="BH179" s="6"/>
      <c r="BI179" s="6">
        <f t="shared" si="43"/>
        <v>118</v>
      </c>
      <c r="BJ179" s="6">
        <f t="shared" si="44"/>
        <v>1</v>
      </c>
    </row>
    <row r="180" spans="2:62" x14ac:dyDescent="0.75">
      <c r="B180">
        <v>119</v>
      </c>
      <c r="C180" s="1">
        <v>0.48284170775819929</v>
      </c>
      <c r="D180" s="2">
        <v>0.30719061642883305</v>
      </c>
      <c r="AQ180" s="6">
        <f t="shared" si="30"/>
        <v>119</v>
      </c>
      <c r="AR180" s="6" t="e">
        <f t="shared" si="31"/>
        <v>#DIV/0!</v>
      </c>
      <c r="AS180" s="6" t="e">
        <f t="shared" si="32"/>
        <v>#DIV/0!</v>
      </c>
      <c r="AT180" s="6"/>
      <c r="AU180" s="6">
        <f t="shared" si="33"/>
        <v>119</v>
      </c>
      <c r="AV180" s="6">
        <f t="shared" si="34"/>
        <v>0</v>
      </c>
      <c r="AX180" s="6">
        <f t="shared" si="35"/>
        <v>119</v>
      </c>
      <c r="AY180" s="6" t="e">
        <f t="shared" si="36"/>
        <v>#DIV/0!</v>
      </c>
      <c r="AZ180" s="6" t="e">
        <f t="shared" si="37"/>
        <v>#DIV/0!</v>
      </c>
      <c r="BA180" s="6"/>
      <c r="BB180" s="6">
        <f t="shared" si="38"/>
        <v>119</v>
      </c>
      <c r="BC180" s="6">
        <f t="shared" si="39"/>
        <v>0</v>
      </c>
      <c r="BE180" s="6">
        <f t="shared" si="40"/>
        <v>119</v>
      </c>
      <c r="BF180" s="6">
        <f t="shared" si="41"/>
        <v>0.48284170775819929</v>
      </c>
      <c r="BG180" s="6">
        <f t="shared" si="42"/>
        <v>0.30719061642883305</v>
      </c>
      <c r="BH180" s="6"/>
      <c r="BI180" s="6">
        <f t="shared" si="43"/>
        <v>119</v>
      </c>
      <c r="BJ180" s="6">
        <f t="shared" si="44"/>
        <v>1</v>
      </c>
    </row>
    <row r="181" spans="2:62" x14ac:dyDescent="0.75">
      <c r="B181">
        <v>120</v>
      </c>
      <c r="C181" s="1">
        <v>0.68989884708058669</v>
      </c>
      <c r="D181" s="2">
        <v>0.35022814312979533</v>
      </c>
      <c r="AQ181" s="6">
        <f t="shared" si="30"/>
        <v>120</v>
      </c>
      <c r="AR181" s="6" t="e">
        <f t="shared" si="31"/>
        <v>#DIV/0!</v>
      </c>
      <c r="AS181" s="6" t="e">
        <f t="shared" si="32"/>
        <v>#DIV/0!</v>
      </c>
      <c r="AT181" s="6"/>
      <c r="AU181" s="6">
        <f t="shared" si="33"/>
        <v>120</v>
      </c>
      <c r="AV181" s="6">
        <f t="shared" si="34"/>
        <v>0</v>
      </c>
      <c r="AX181" s="6">
        <f t="shared" si="35"/>
        <v>120</v>
      </c>
      <c r="AY181" s="6" t="e">
        <f t="shared" si="36"/>
        <v>#DIV/0!</v>
      </c>
      <c r="AZ181" s="6" t="e">
        <f t="shared" si="37"/>
        <v>#DIV/0!</v>
      </c>
      <c r="BA181" s="6"/>
      <c r="BB181" s="6">
        <f t="shared" si="38"/>
        <v>120</v>
      </c>
      <c r="BC181" s="6">
        <f t="shared" si="39"/>
        <v>0</v>
      </c>
      <c r="BE181" s="6">
        <f t="shared" si="40"/>
        <v>120</v>
      </c>
      <c r="BF181" s="6">
        <f t="shared" si="41"/>
        <v>0.68989884708058669</v>
      </c>
      <c r="BG181" s="6">
        <f t="shared" si="42"/>
        <v>0.35022814312979533</v>
      </c>
      <c r="BH181" s="6"/>
      <c r="BI181" s="6">
        <f t="shared" si="43"/>
        <v>120</v>
      </c>
      <c r="BJ181" s="6">
        <f t="shared" si="44"/>
        <v>1</v>
      </c>
    </row>
    <row r="182" spans="2:62" x14ac:dyDescent="0.75">
      <c r="B182">
        <v>121</v>
      </c>
      <c r="C182" s="1">
        <v>0.6668434044408309</v>
      </c>
      <c r="D182" s="2">
        <v>0.45598291138440589</v>
      </c>
      <c r="AQ182" s="6">
        <f t="shared" si="30"/>
        <v>121</v>
      </c>
      <c r="AR182" s="6" t="e">
        <f t="shared" si="31"/>
        <v>#DIV/0!</v>
      </c>
      <c r="AS182" s="6" t="e">
        <f t="shared" si="32"/>
        <v>#DIV/0!</v>
      </c>
      <c r="AT182" s="6"/>
      <c r="AU182" s="6">
        <f t="shared" si="33"/>
        <v>121</v>
      </c>
      <c r="AV182" s="6">
        <f t="shared" si="34"/>
        <v>0</v>
      </c>
      <c r="AX182" s="6">
        <f t="shared" si="35"/>
        <v>121</v>
      </c>
      <c r="AY182" s="6" t="e">
        <f t="shared" si="36"/>
        <v>#DIV/0!</v>
      </c>
      <c r="AZ182" s="6" t="e">
        <f t="shared" si="37"/>
        <v>#DIV/0!</v>
      </c>
      <c r="BA182" s="6"/>
      <c r="BB182" s="6">
        <f t="shared" si="38"/>
        <v>121</v>
      </c>
      <c r="BC182" s="6">
        <f t="shared" si="39"/>
        <v>0</v>
      </c>
      <c r="BE182" s="6">
        <f t="shared" si="40"/>
        <v>121</v>
      </c>
      <c r="BF182" s="6">
        <f t="shared" si="41"/>
        <v>0.6668434044408309</v>
      </c>
      <c r="BG182" s="6">
        <f t="shared" si="42"/>
        <v>0.45598291138440589</v>
      </c>
      <c r="BH182" s="6"/>
      <c r="BI182" s="6">
        <f t="shared" si="43"/>
        <v>121</v>
      </c>
      <c r="BJ182" s="6">
        <f t="shared" si="44"/>
        <v>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F48D-BE54-4219-91E5-3E5529DCC746}">
  <dimension ref="A1:L38"/>
  <sheetViews>
    <sheetView zoomScale="80" zoomScaleNormal="80" workbookViewId="0">
      <selection activeCell="E24" sqref="E24"/>
    </sheetView>
  </sheetViews>
  <sheetFormatPr defaultRowHeight="14.75" x14ac:dyDescent="0.75"/>
  <cols>
    <col min="11" max="11" width="8.7265625" style="1"/>
    <col min="12" max="12" width="8.7265625" style="10"/>
  </cols>
  <sheetData>
    <row r="1" spans="1:12" x14ac:dyDescent="0.75">
      <c r="A1" t="s">
        <v>31</v>
      </c>
      <c r="G1" t="s">
        <v>32</v>
      </c>
      <c r="J1" t="s">
        <v>33</v>
      </c>
    </row>
    <row r="2" spans="1:12" x14ac:dyDescent="0.75">
      <c r="A2" t="s">
        <v>30</v>
      </c>
      <c r="B2" s="1" t="s">
        <v>26</v>
      </c>
      <c r="C2" s="1" t="s">
        <v>27</v>
      </c>
      <c r="D2" s="10" t="s">
        <v>28</v>
      </c>
      <c r="E2" s="10" t="s">
        <v>29</v>
      </c>
      <c r="G2" s="1" t="s">
        <v>0</v>
      </c>
      <c r="H2" s="10" t="s">
        <v>1</v>
      </c>
      <c r="J2" t="s">
        <v>30</v>
      </c>
      <c r="K2" s="1" t="s">
        <v>0</v>
      </c>
      <c r="L2" s="10" t="s">
        <v>1</v>
      </c>
    </row>
    <row r="3" spans="1:12" x14ac:dyDescent="0.75">
      <c r="A3">
        <v>20</v>
      </c>
      <c r="B3">
        <v>346.57299999999998</v>
      </c>
      <c r="C3">
        <v>381.04</v>
      </c>
      <c r="D3">
        <v>257.44400000000002</v>
      </c>
      <c r="E3">
        <v>268.19900000000001</v>
      </c>
      <c r="G3">
        <f>B3-C3</f>
        <v>-34.467000000000041</v>
      </c>
      <c r="H3">
        <f>D3-E3</f>
        <v>-10.754999999999995</v>
      </c>
      <c r="J3">
        <f>A3</f>
        <v>20</v>
      </c>
      <c r="K3" s="1">
        <f>(G3-MIN(G$3:G$38))/(MAX(G$3:G$38)-MIN(G$3:G$38))</f>
        <v>9.5802544311505242E-2</v>
      </c>
      <c r="L3" s="10">
        <f>(H3-MIN(H$3:H$38))/(MAX(H$3:H$38)-MIN(H$3:H$38))</f>
        <v>0.18860038189171768</v>
      </c>
    </row>
    <row r="4" spans="1:12" x14ac:dyDescent="0.75">
      <c r="A4">
        <v>21</v>
      </c>
      <c r="B4">
        <v>367.85199999999998</v>
      </c>
      <c r="C4">
        <v>380.72199999999998</v>
      </c>
      <c r="D4">
        <v>273.78899999999999</v>
      </c>
      <c r="E4">
        <v>282.31099999999998</v>
      </c>
      <c r="G4">
        <f t="shared" ref="G4:G38" si="0">B4-C4</f>
        <v>-12.870000000000005</v>
      </c>
      <c r="H4">
        <f t="shared" ref="H4:H38" si="1">D4-E4</f>
        <v>-8.5219999999999914</v>
      </c>
      <c r="J4">
        <f t="shared" ref="J4:J38" si="2">A4</f>
        <v>21</v>
      </c>
      <c r="K4" s="1">
        <f t="shared" ref="K4:L38" si="3">(G4-MIN(G$3:G$38))/(MAX(G$3:G$38)-MIN(G$3:G$38))</f>
        <v>0.18466007274163559</v>
      </c>
      <c r="L4" s="10">
        <f t="shared" si="3"/>
        <v>0.22217377576641514</v>
      </c>
    </row>
    <row r="5" spans="1:12" x14ac:dyDescent="0.75">
      <c r="A5">
        <v>22</v>
      </c>
      <c r="B5">
        <v>334.23399999999998</v>
      </c>
      <c r="C5">
        <v>369.82400000000001</v>
      </c>
      <c r="D5">
        <v>267.83100000000002</v>
      </c>
      <c r="E5">
        <v>275.017</v>
      </c>
      <c r="G5">
        <f t="shared" si="0"/>
        <v>-35.590000000000032</v>
      </c>
      <c r="H5">
        <f t="shared" si="1"/>
        <v>-7.1859999999999786</v>
      </c>
      <c r="J5">
        <f t="shared" si="2"/>
        <v>22</v>
      </c>
      <c r="K5" s="1">
        <f t="shared" si="3"/>
        <v>9.1182133864358167E-2</v>
      </c>
      <c r="L5" s="10">
        <f t="shared" si="3"/>
        <v>0.24226067868472961</v>
      </c>
    </row>
    <row r="6" spans="1:12" x14ac:dyDescent="0.75">
      <c r="A6">
        <v>23</v>
      </c>
      <c r="B6">
        <v>342.24299999999999</v>
      </c>
      <c r="C6">
        <v>365.42700000000002</v>
      </c>
      <c r="D6">
        <v>263.61799999999999</v>
      </c>
      <c r="E6">
        <v>271.96899999999999</v>
      </c>
      <c r="G6">
        <f t="shared" si="0"/>
        <v>-23.184000000000026</v>
      </c>
      <c r="H6">
        <f t="shared" si="1"/>
        <v>-8.3509999999999991</v>
      </c>
      <c r="J6">
        <f t="shared" si="2"/>
        <v>23</v>
      </c>
      <c r="K6" s="1">
        <f t="shared" si="3"/>
        <v>0.14222470911574472</v>
      </c>
      <c r="L6" s="10">
        <f t="shared" si="3"/>
        <v>0.22474477905910348</v>
      </c>
    </row>
    <row r="7" spans="1:12" x14ac:dyDescent="0.75">
      <c r="A7">
        <v>24</v>
      </c>
      <c r="B7">
        <v>350.05900000000003</v>
      </c>
      <c r="C7">
        <v>379.36500000000001</v>
      </c>
      <c r="D7">
        <v>273.81599999999997</v>
      </c>
      <c r="E7">
        <v>284.745</v>
      </c>
      <c r="G7">
        <f t="shared" si="0"/>
        <v>-29.305999999999983</v>
      </c>
      <c r="H7">
        <f t="shared" si="1"/>
        <v>-10.92900000000003</v>
      </c>
      <c r="J7">
        <f t="shared" si="2"/>
        <v>24</v>
      </c>
      <c r="K7" s="1">
        <f t="shared" si="3"/>
        <v>0.11703668350805602</v>
      </c>
      <c r="L7" s="10">
        <f t="shared" si="3"/>
        <v>0.18598427327810438</v>
      </c>
    </row>
    <row r="8" spans="1:12" x14ac:dyDescent="0.75">
      <c r="A8">
        <v>25</v>
      </c>
      <c r="B8">
        <v>337.19099999999997</v>
      </c>
      <c r="C8">
        <v>394.94299999999998</v>
      </c>
      <c r="D8">
        <v>268.82400000000001</v>
      </c>
      <c r="E8">
        <v>281.92700000000002</v>
      </c>
      <c r="G8">
        <f t="shared" si="0"/>
        <v>-57.75200000000001</v>
      </c>
      <c r="H8">
        <f t="shared" si="1"/>
        <v>-13.103000000000009</v>
      </c>
      <c r="J8">
        <f t="shared" si="2"/>
        <v>25</v>
      </c>
      <c r="K8" s="1">
        <f t="shared" si="3"/>
        <v>0</v>
      </c>
      <c r="L8" s="10">
        <f t="shared" si="3"/>
        <v>0.15329795071491967</v>
      </c>
    </row>
    <row r="9" spans="1:12" x14ac:dyDescent="0.75">
      <c r="A9">
        <v>26</v>
      </c>
      <c r="B9">
        <v>363.64400000000001</v>
      </c>
      <c r="C9">
        <v>409.02699999999999</v>
      </c>
      <c r="D9">
        <v>281.87900000000002</v>
      </c>
      <c r="E9">
        <v>284.596</v>
      </c>
      <c r="G9">
        <f t="shared" si="0"/>
        <v>-45.382999999999981</v>
      </c>
      <c r="H9">
        <f t="shared" si="1"/>
        <v>-2.7169999999999845</v>
      </c>
      <c r="J9">
        <f t="shared" si="2"/>
        <v>26</v>
      </c>
      <c r="K9" s="1">
        <f t="shared" si="3"/>
        <v>5.0890344453038978E-2</v>
      </c>
      <c r="L9" s="10">
        <f t="shared" si="3"/>
        <v>0.3094525717550487</v>
      </c>
    </row>
    <row r="10" spans="1:12" x14ac:dyDescent="0.75">
      <c r="A10">
        <v>27</v>
      </c>
      <c r="B10">
        <v>321.25799999999998</v>
      </c>
      <c r="C10">
        <v>370.42</v>
      </c>
      <c r="D10">
        <v>264.06799999999998</v>
      </c>
      <c r="E10">
        <v>287.36700000000002</v>
      </c>
      <c r="G10">
        <f t="shared" si="0"/>
        <v>-49.162000000000035</v>
      </c>
      <c r="H10">
        <f t="shared" si="1"/>
        <v>-23.299000000000035</v>
      </c>
      <c r="J10">
        <f t="shared" si="2"/>
        <v>27</v>
      </c>
      <c r="K10" s="1">
        <f t="shared" si="3"/>
        <v>3.5342231292069086E-2</v>
      </c>
      <c r="L10" s="10">
        <f t="shared" si="3"/>
        <v>0</v>
      </c>
    </row>
    <row r="11" spans="1:12" x14ac:dyDescent="0.75">
      <c r="A11">
        <v>28</v>
      </c>
      <c r="B11">
        <v>361.75</v>
      </c>
      <c r="C11">
        <v>401.14499999999998</v>
      </c>
      <c r="D11">
        <v>284.96499999999997</v>
      </c>
      <c r="E11">
        <v>285.23</v>
      </c>
      <c r="G11">
        <f t="shared" si="0"/>
        <v>-39.394999999999982</v>
      </c>
      <c r="H11">
        <f t="shared" si="1"/>
        <v>-0.2650000000000432</v>
      </c>
      <c r="J11">
        <f t="shared" si="2"/>
        <v>28</v>
      </c>
      <c r="K11" s="1">
        <f t="shared" si="3"/>
        <v>7.5527047709955192E-2</v>
      </c>
      <c r="L11" s="10">
        <f t="shared" si="3"/>
        <v>0.3463186540572234</v>
      </c>
    </row>
    <row r="12" spans="1:12" x14ac:dyDescent="0.75">
      <c r="A12">
        <v>29</v>
      </c>
      <c r="B12">
        <v>406.375</v>
      </c>
      <c r="C12">
        <v>379.95</v>
      </c>
      <c r="D12">
        <v>291.33999999999997</v>
      </c>
      <c r="E12">
        <v>289.20999999999998</v>
      </c>
      <c r="G12">
        <f t="shared" si="0"/>
        <v>26.425000000000011</v>
      </c>
      <c r="H12">
        <f t="shared" si="1"/>
        <v>2.1299999999999955</v>
      </c>
      <c r="J12">
        <f t="shared" si="2"/>
        <v>29</v>
      </c>
      <c r="K12" s="1">
        <f t="shared" si="3"/>
        <v>0.34633329493277171</v>
      </c>
      <c r="L12" s="10">
        <f t="shared" si="3"/>
        <v>0.38232773526183672</v>
      </c>
    </row>
    <row r="13" spans="1:12" x14ac:dyDescent="0.75">
      <c r="A13">
        <v>30</v>
      </c>
      <c r="B13">
        <v>466.77800000000002</v>
      </c>
      <c r="C13">
        <v>411.065</v>
      </c>
      <c r="D13">
        <v>364.78500000000003</v>
      </c>
      <c r="E13">
        <v>323.51499999999999</v>
      </c>
      <c r="G13">
        <f t="shared" si="0"/>
        <v>55.713000000000022</v>
      </c>
      <c r="H13">
        <f t="shared" si="1"/>
        <v>41.270000000000039</v>
      </c>
      <c r="J13">
        <f t="shared" si="2"/>
        <v>30</v>
      </c>
      <c r="K13" s="1">
        <f t="shared" si="3"/>
        <v>0.46683425768971271</v>
      </c>
      <c r="L13" s="10">
        <f t="shared" si="3"/>
        <v>0.97080182225496614</v>
      </c>
    </row>
    <row r="14" spans="1:12" x14ac:dyDescent="0.75">
      <c r="A14">
        <v>31</v>
      </c>
      <c r="B14">
        <v>468.99299999999999</v>
      </c>
      <c r="C14">
        <v>385.52</v>
      </c>
      <c r="D14">
        <v>349.96100000000001</v>
      </c>
      <c r="E14">
        <v>309.01499999999999</v>
      </c>
      <c r="G14">
        <f t="shared" si="0"/>
        <v>83.473000000000013</v>
      </c>
      <c r="H14">
        <f t="shared" si="1"/>
        <v>40.946000000000026</v>
      </c>
      <c r="J14">
        <f t="shared" si="2"/>
        <v>31</v>
      </c>
      <c r="K14" s="1">
        <f t="shared" si="3"/>
        <v>0.58104849990948459</v>
      </c>
      <c r="L14" s="10">
        <f t="shared" si="3"/>
        <v>0.96593044759513524</v>
      </c>
    </row>
    <row r="15" spans="1:12" x14ac:dyDescent="0.75">
      <c r="A15">
        <v>32</v>
      </c>
      <c r="B15">
        <v>483.95100000000002</v>
      </c>
      <c r="C15">
        <v>394.48</v>
      </c>
      <c r="D15">
        <v>329.36099999999999</v>
      </c>
      <c r="E15">
        <v>298.77999999999997</v>
      </c>
      <c r="G15">
        <f t="shared" si="0"/>
        <v>89.471000000000004</v>
      </c>
      <c r="H15">
        <f t="shared" si="1"/>
        <v>30.581000000000017</v>
      </c>
      <c r="J15">
        <f t="shared" si="2"/>
        <v>32</v>
      </c>
      <c r="K15" s="1">
        <f t="shared" si="3"/>
        <v>0.60572634662541358</v>
      </c>
      <c r="L15" s="10">
        <f t="shared" si="3"/>
        <v>0.81009156380147695</v>
      </c>
    </row>
    <row r="16" spans="1:12" x14ac:dyDescent="0.75">
      <c r="A16">
        <v>33</v>
      </c>
      <c r="B16">
        <v>504.64600000000002</v>
      </c>
      <c r="C16">
        <v>451.76499999999999</v>
      </c>
      <c r="D16">
        <v>344.97199999999998</v>
      </c>
      <c r="E16">
        <v>301.76</v>
      </c>
      <c r="G16">
        <f t="shared" si="0"/>
        <v>52.881000000000029</v>
      </c>
      <c r="H16">
        <f t="shared" si="1"/>
        <v>43.211999999999989</v>
      </c>
      <c r="J16">
        <f t="shared" si="2"/>
        <v>33</v>
      </c>
      <c r="K16" s="1">
        <f t="shared" si="3"/>
        <v>0.45518243009726334</v>
      </c>
      <c r="L16" s="10">
        <f t="shared" si="3"/>
        <v>1</v>
      </c>
    </row>
    <row r="17" spans="1:12" x14ac:dyDescent="0.75">
      <c r="A17">
        <v>34</v>
      </c>
      <c r="B17">
        <v>501.39699999999999</v>
      </c>
      <c r="C17">
        <v>424.27100000000002</v>
      </c>
      <c r="D17">
        <v>307.346</v>
      </c>
      <c r="E17">
        <v>283.61500000000001</v>
      </c>
      <c r="G17">
        <f t="shared" si="0"/>
        <v>77.125999999999976</v>
      </c>
      <c r="H17">
        <f t="shared" si="1"/>
        <v>23.730999999999995</v>
      </c>
      <c r="J17">
        <f t="shared" si="2"/>
        <v>34</v>
      </c>
      <c r="K17" s="1">
        <f t="shared" si="3"/>
        <v>0.55493474647400554</v>
      </c>
      <c r="L17" s="10">
        <f t="shared" si="3"/>
        <v>0.70710108102419167</v>
      </c>
    </row>
    <row r="18" spans="1:12" x14ac:dyDescent="0.75">
      <c r="A18">
        <v>35</v>
      </c>
      <c r="B18">
        <v>464.83300000000003</v>
      </c>
      <c r="C18">
        <v>412.79500000000002</v>
      </c>
      <c r="D18">
        <v>310.67399999999998</v>
      </c>
      <c r="E18">
        <v>287.62</v>
      </c>
      <c r="G18">
        <f t="shared" si="0"/>
        <v>52.038000000000011</v>
      </c>
      <c r="H18">
        <f t="shared" si="1"/>
        <v>23.053999999999974</v>
      </c>
      <c r="J18">
        <f t="shared" si="2"/>
        <v>35</v>
      </c>
      <c r="K18" s="1">
        <f t="shared" si="3"/>
        <v>0.45171403650247699</v>
      </c>
      <c r="L18" s="10">
        <f t="shared" si="3"/>
        <v>0.6969223136022612</v>
      </c>
    </row>
    <row r="19" spans="1:12" x14ac:dyDescent="0.75">
      <c r="A19">
        <v>36</v>
      </c>
      <c r="B19">
        <v>478.34699999999998</v>
      </c>
      <c r="C19">
        <v>387.69</v>
      </c>
      <c r="D19">
        <v>304.00700000000001</v>
      </c>
      <c r="E19">
        <v>286.08</v>
      </c>
      <c r="G19">
        <f t="shared" si="0"/>
        <v>90.656999999999982</v>
      </c>
      <c r="H19">
        <f t="shared" si="1"/>
        <v>17.927000000000021</v>
      </c>
      <c r="J19">
        <f t="shared" si="2"/>
        <v>36</v>
      </c>
      <c r="K19" s="1">
        <f t="shared" si="3"/>
        <v>0.61060596086434182</v>
      </c>
      <c r="L19" s="10">
        <f t="shared" si="3"/>
        <v>0.61983732014253345</v>
      </c>
    </row>
    <row r="20" spans="1:12" x14ac:dyDescent="0.75">
      <c r="A20">
        <v>37</v>
      </c>
      <c r="B20">
        <v>471.14299999999997</v>
      </c>
      <c r="C20">
        <v>387.995</v>
      </c>
      <c r="D20">
        <v>287.17899999999997</v>
      </c>
      <c r="E20">
        <v>270.41300000000001</v>
      </c>
      <c r="G20">
        <f t="shared" si="0"/>
        <v>83.147999999999968</v>
      </c>
      <c r="H20">
        <f t="shared" si="1"/>
        <v>16.765999999999963</v>
      </c>
      <c r="J20">
        <f t="shared" si="2"/>
        <v>37</v>
      </c>
      <c r="K20" s="1">
        <f t="shared" si="3"/>
        <v>0.57971133749156556</v>
      </c>
      <c r="L20" s="10">
        <f t="shared" si="3"/>
        <v>0.60238156094480588</v>
      </c>
    </row>
    <row r="21" spans="1:12" x14ac:dyDescent="0.75">
      <c r="A21">
        <v>38</v>
      </c>
      <c r="B21">
        <v>464.68099999999998</v>
      </c>
      <c r="C21">
        <v>421.66500000000002</v>
      </c>
      <c r="D21">
        <v>287.77800000000002</v>
      </c>
      <c r="E21">
        <v>276.185</v>
      </c>
      <c r="G21">
        <f t="shared" si="0"/>
        <v>43.015999999999963</v>
      </c>
      <c r="H21">
        <f t="shared" si="1"/>
        <v>11.593000000000018</v>
      </c>
      <c r="J21">
        <f t="shared" si="2"/>
        <v>38</v>
      </c>
      <c r="K21" s="1">
        <f t="shared" si="3"/>
        <v>0.41459440778105089</v>
      </c>
      <c r="L21" s="10">
        <f t="shared" si="3"/>
        <v>0.52460495256423811</v>
      </c>
    </row>
    <row r="22" spans="1:12" x14ac:dyDescent="0.75">
      <c r="A22">
        <v>39</v>
      </c>
      <c r="B22">
        <v>459.44900000000001</v>
      </c>
      <c r="C22">
        <v>415.755</v>
      </c>
      <c r="D22">
        <v>283.53699999999998</v>
      </c>
      <c r="E22">
        <v>270.505</v>
      </c>
      <c r="G22">
        <f t="shared" si="0"/>
        <v>43.694000000000017</v>
      </c>
      <c r="H22">
        <f t="shared" si="1"/>
        <v>13.031999999999982</v>
      </c>
      <c r="J22">
        <f t="shared" si="2"/>
        <v>39</v>
      </c>
      <c r="K22" s="1">
        <f t="shared" si="3"/>
        <v>0.41738393430212484</v>
      </c>
      <c r="L22" s="10">
        <f t="shared" si="3"/>
        <v>0.54624047150095478</v>
      </c>
    </row>
    <row r="23" spans="1:12" x14ac:dyDescent="0.75">
      <c r="A23">
        <v>40</v>
      </c>
      <c r="B23">
        <v>424.803</v>
      </c>
      <c r="C23">
        <v>387.995</v>
      </c>
      <c r="D23">
        <v>276.46199999999999</v>
      </c>
      <c r="E23">
        <v>271.11399999999998</v>
      </c>
      <c r="G23">
        <f t="shared" si="0"/>
        <v>36.807999999999993</v>
      </c>
      <c r="H23">
        <f t="shared" si="1"/>
        <v>5.3480000000000132</v>
      </c>
      <c r="J23">
        <f t="shared" si="2"/>
        <v>40</v>
      </c>
      <c r="K23" s="1">
        <f t="shared" si="3"/>
        <v>0.38905254842585135</v>
      </c>
      <c r="L23" s="10">
        <f t="shared" si="3"/>
        <v>0.43071070950669871</v>
      </c>
    </row>
    <row r="24" spans="1:12" x14ac:dyDescent="0.75">
      <c r="A24">
        <v>41</v>
      </c>
      <c r="B24">
        <v>448.32600000000002</v>
      </c>
      <c r="C24">
        <v>410.67899999999997</v>
      </c>
      <c r="D24">
        <v>271.78800000000001</v>
      </c>
      <c r="E24">
        <v>266.57100000000003</v>
      </c>
      <c r="G24">
        <f t="shared" si="0"/>
        <v>37.647000000000048</v>
      </c>
      <c r="H24">
        <f t="shared" si="1"/>
        <v>5.2169999999999845</v>
      </c>
      <c r="J24">
        <f t="shared" si="2"/>
        <v>41</v>
      </c>
      <c r="K24" s="1">
        <f t="shared" si="3"/>
        <v>0.39250448463703269</v>
      </c>
      <c r="L24" s="10">
        <f t="shared" si="3"/>
        <v>0.42874111049300129</v>
      </c>
    </row>
    <row r="25" spans="1:12" x14ac:dyDescent="0.75">
      <c r="A25">
        <v>42</v>
      </c>
      <c r="B25">
        <v>445.97699999999998</v>
      </c>
      <c r="C25">
        <v>410.96300000000002</v>
      </c>
      <c r="D25">
        <v>277.303</v>
      </c>
      <c r="E25">
        <v>267.71300000000002</v>
      </c>
      <c r="G25">
        <f t="shared" si="0"/>
        <v>35.013999999999953</v>
      </c>
      <c r="H25">
        <f t="shared" si="1"/>
        <v>9.589999999999975</v>
      </c>
      <c r="J25">
        <f t="shared" si="2"/>
        <v>42</v>
      </c>
      <c r="K25" s="1">
        <f t="shared" si="3"/>
        <v>0.38167141187893938</v>
      </c>
      <c r="L25" s="10">
        <f t="shared" si="3"/>
        <v>0.49448963329374085</v>
      </c>
    </row>
    <row r="26" spans="1:12" x14ac:dyDescent="0.75">
      <c r="A26">
        <v>43</v>
      </c>
      <c r="B26">
        <v>456.28</v>
      </c>
      <c r="C26">
        <v>413.32100000000003</v>
      </c>
      <c r="D26">
        <v>271.46199999999999</v>
      </c>
      <c r="E26">
        <v>271.565</v>
      </c>
      <c r="G26">
        <f t="shared" si="0"/>
        <v>42.958999999999946</v>
      </c>
      <c r="H26">
        <f t="shared" si="1"/>
        <v>-0.10300000000000864</v>
      </c>
      <c r="J26">
        <f t="shared" si="2"/>
        <v>43</v>
      </c>
      <c r="K26" s="1">
        <f t="shared" si="3"/>
        <v>0.41435989006467738</v>
      </c>
      <c r="L26" s="10">
        <f t="shared" si="3"/>
        <v>0.34875434138713923</v>
      </c>
    </row>
    <row r="27" spans="1:12" x14ac:dyDescent="0.75">
      <c r="A27">
        <v>44</v>
      </c>
      <c r="B27">
        <v>456.09800000000001</v>
      </c>
      <c r="C27">
        <v>410.20699999999999</v>
      </c>
      <c r="D27">
        <v>267.72000000000003</v>
      </c>
      <c r="E27">
        <v>268.59199999999998</v>
      </c>
      <c r="G27">
        <f t="shared" si="0"/>
        <v>45.89100000000002</v>
      </c>
      <c r="H27">
        <f t="shared" si="1"/>
        <v>-0.87199999999995725</v>
      </c>
      <c r="J27">
        <f t="shared" si="2"/>
        <v>44</v>
      </c>
      <c r="K27" s="1">
        <f t="shared" si="3"/>
        <v>0.42642315224725591</v>
      </c>
      <c r="L27" s="10">
        <f t="shared" si="3"/>
        <v>0.3371923441235295</v>
      </c>
    </row>
    <row r="28" spans="1:12" x14ac:dyDescent="0.75">
      <c r="A28">
        <v>45</v>
      </c>
      <c r="B28">
        <v>476.25799999999998</v>
      </c>
      <c r="C28">
        <v>415.52199999999999</v>
      </c>
      <c r="D28">
        <v>278.27300000000002</v>
      </c>
      <c r="E28">
        <v>278.875</v>
      </c>
      <c r="G28">
        <f t="shared" si="0"/>
        <v>60.73599999999999</v>
      </c>
      <c r="H28">
        <f t="shared" si="1"/>
        <v>-0.60199999999997544</v>
      </c>
      <c r="J28">
        <f t="shared" si="2"/>
        <v>45</v>
      </c>
      <c r="K28" s="1">
        <f t="shared" si="3"/>
        <v>0.48750061715188525</v>
      </c>
      <c r="L28" s="10">
        <f t="shared" si="3"/>
        <v>0.34125182300672147</v>
      </c>
    </row>
    <row r="29" spans="1:12" x14ac:dyDescent="0.75">
      <c r="A29">
        <v>46</v>
      </c>
      <c r="B29">
        <v>487.553</v>
      </c>
      <c r="C29">
        <v>399.55900000000003</v>
      </c>
      <c r="D29">
        <v>274.02300000000002</v>
      </c>
      <c r="E29">
        <v>274.61700000000002</v>
      </c>
      <c r="G29">
        <f t="shared" si="0"/>
        <v>87.993999999999971</v>
      </c>
      <c r="H29">
        <f t="shared" si="1"/>
        <v>-0.59399999999999409</v>
      </c>
      <c r="J29">
        <f t="shared" si="2"/>
        <v>46</v>
      </c>
      <c r="K29" s="1">
        <f t="shared" si="3"/>
        <v>0.59964945772921019</v>
      </c>
      <c r="L29" s="10">
        <f t="shared" si="3"/>
        <v>0.34137210386251948</v>
      </c>
    </row>
    <row r="30" spans="1:12" x14ac:dyDescent="0.75">
      <c r="A30">
        <v>47</v>
      </c>
      <c r="B30">
        <v>475.18900000000002</v>
      </c>
      <c r="C30">
        <v>395.654</v>
      </c>
      <c r="D30">
        <v>267.59100000000001</v>
      </c>
      <c r="E30">
        <v>269.38799999999998</v>
      </c>
      <c r="G30">
        <f t="shared" si="0"/>
        <v>79.535000000000025</v>
      </c>
      <c r="H30">
        <f t="shared" si="1"/>
        <v>-1.7969999999999686</v>
      </c>
      <c r="J30">
        <f t="shared" si="2"/>
        <v>47</v>
      </c>
      <c r="K30" s="1">
        <f t="shared" si="3"/>
        <v>0.56484620575021005</v>
      </c>
      <c r="L30" s="10">
        <f t="shared" si="3"/>
        <v>0.32328487017185215</v>
      </c>
    </row>
    <row r="31" spans="1:12" x14ac:dyDescent="0.75">
      <c r="A31">
        <v>48</v>
      </c>
      <c r="B31">
        <v>534.49300000000005</v>
      </c>
      <c r="C31">
        <v>384.58300000000003</v>
      </c>
      <c r="D31">
        <v>267.47800000000001</v>
      </c>
      <c r="E31">
        <v>265.27600000000001</v>
      </c>
      <c r="G31">
        <f t="shared" si="0"/>
        <v>149.91000000000003</v>
      </c>
      <c r="H31">
        <f t="shared" si="1"/>
        <v>2.2019999999999982</v>
      </c>
      <c r="J31">
        <f t="shared" si="2"/>
        <v>48</v>
      </c>
      <c r="K31" s="1">
        <f t="shared" si="3"/>
        <v>0.8543932985533963</v>
      </c>
      <c r="L31" s="10">
        <f t="shared" si="3"/>
        <v>0.38341026296402136</v>
      </c>
    </row>
    <row r="32" spans="1:12" x14ac:dyDescent="0.75">
      <c r="A32">
        <v>49</v>
      </c>
      <c r="B32">
        <v>509.375</v>
      </c>
      <c r="C32">
        <v>391.81799999999998</v>
      </c>
      <c r="D32">
        <v>266.36799999999999</v>
      </c>
      <c r="E32">
        <v>270.65600000000001</v>
      </c>
      <c r="G32">
        <f t="shared" si="0"/>
        <v>117.55700000000002</v>
      </c>
      <c r="H32">
        <f t="shared" si="1"/>
        <v>-4.2880000000000109</v>
      </c>
      <c r="J32">
        <f t="shared" si="2"/>
        <v>49</v>
      </c>
      <c r="K32" s="1">
        <f t="shared" si="3"/>
        <v>0.72128186560900565</v>
      </c>
      <c r="L32" s="10">
        <f t="shared" si="3"/>
        <v>0.2858324186976593</v>
      </c>
    </row>
    <row r="33" spans="1:12" x14ac:dyDescent="0.75">
      <c r="A33">
        <v>50</v>
      </c>
      <c r="B33">
        <v>493.42599999999999</v>
      </c>
      <c r="C33">
        <v>383.63</v>
      </c>
      <c r="D33">
        <v>261.44900000000001</v>
      </c>
      <c r="E33">
        <v>266.214</v>
      </c>
      <c r="G33">
        <f t="shared" si="0"/>
        <v>109.79599999999999</v>
      </c>
      <c r="H33">
        <f t="shared" si="1"/>
        <v>-4.7649999999999864</v>
      </c>
      <c r="J33">
        <f t="shared" si="2"/>
        <v>50</v>
      </c>
      <c r="K33" s="1">
        <f t="shared" si="3"/>
        <v>0.68935042706910465</v>
      </c>
      <c r="L33" s="10">
        <f t="shared" si="3"/>
        <v>0.27866067267068667</v>
      </c>
    </row>
    <row r="34" spans="1:12" x14ac:dyDescent="0.75">
      <c r="A34">
        <v>51</v>
      </c>
      <c r="B34">
        <v>506.221</v>
      </c>
      <c r="C34">
        <v>378.84899999999999</v>
      </c>
      <c r="D34">
        <v>260.49299999999999</v>
      </c>
      <c r="E34">
        <v>267.47399999999999</v>
      </c>
      <c r="G34">
        <f t="shared" si="0"/>
        <v>127.37200000000001</v>
      </c>
      <c r="H34">
        <f t="shared" si="1"/>
        <v>-6.9809999999999945</v>
      </c>
      <c r="J34">
        <f t="shared" si="2"/>
        <v>51</v>
      </c>
      <c r="K34" s="1">
        <f t="shared" si="3"/>
        <v>0.76166417063015346</v>
      </c>
      <c r="L34" s="10">
        <f t="shared" si="3"/>
        <v>0.24534287561456053</v>
      </c>
    </row>
    <row r="35" spans="1:12" x14ac:dyDescent="0.75">
      <c r="A35">
        <v>52</v>
      </c>
      <c r="B35">
        <v>512.27200000000005</v>
      </c>
      <c r="C35">
        <v>379.06799999999998</v>
      </c>
      <c r="D35">
        <v>261.89699999999999</v>
      </c>
      <c r="E35">
        <v>265.089</v>
      </c>
      <c r="G35">
        <f t="shared" si="0"/>
        <v>133.20400000000006</v>
      </c>
      <c r="H35">
        <f t="shared" si="1"/>
        <v>-3.1920000000000073</v>
      </c>
      <c r="J35">
        <f t="shared" si="2"/>
        <v>52</v>
      </c>
      <c r="K35" s="1">
        <f t="shared" si="3"/>
        <v>0.7856590359264688</v>
      </c>
      <c r="L35" s="10">
        <f t="shared" si="3"/>
        <v>0.30231089594202493</v>
      </c>
    </row>
    <row r="36" spans="1:12" x14ac:dyDescent="0.75">
      <c r="A36">
        <v>53</v>
      </c>
      <c r="B36">
        <v>538.48599999999999</v>
      </c>
      <c r="C36">
        <v>375.63499999999999</v>
      </c>
      <c r="D36">
        <v>257</v>
      </c>
      <c r="E36">
        <v>258.38</v>
      </c>
      <c r="G36">
        <f t="shared" si="0"/>
        <v>162.851</v>
      </c>
      <c r="H36">
        <f t="shared" si="1"/>
        <v>-1.3799999999999955</v>
      </c>
      <c r="J36">
        <f t="shared" si="2"/>
        <v>53</v>
      </c>
      <c r="K36" s="1">
        <f t="shared" si="3"/>
        <v>0.90763704886197205</v>
      </c>
      <c r="L36" s="10">
        <f t="shared" si="3"/>
        <v>0.32955450978033757</v>
      </c>
    </row>
    <row r="37" spans="1:12" x14ac:dyDescent="0.75">
      <c r="A37">
        <v>54</v>
      </c>
      <c r="B37">
        <v>534.02800000000002</v>
      </c>
      <c r="C37">
        <v>399.77</v>
      </c>
      <c r="D37">
        <v>257.29199999999997</v>
      </c>
      <c r="E37">
        <v>257.995</v>
      </c>
      <c r="G37">
        <f t="shared" si="0"/>
        <v>134.25800000000004</v>
      </c>
      <c r="H37">
        <f t="shared" si="1"/>
        <v>-0.70300000000003138</v>
      </c>
      <c r="J37">
        <f t="shared" si="2"/>
        <v>54</v>
      </c>
      <c r="K37" s="1">
        <f t="shared" si="3"/>
        <v>0.78999555650642694</v>
      </c>
      <c r="L37" s="10">
        <f t="shared" si="3"/>
        <v>0.3397332772022672</v>
      </c>
    </row>
    <row r="38" spans="1:12" x14ac:dyDescent="0.75">
      <c r="A38">
        <v>55</v>
      </c>
      <c r="B38">
        <v>578.32899999999995</v>
      </c>
      <c r="C38">
        <v>393.029</v>
      </c>
      <c r="D38">
        <v>249.15100000000001</v>
      </c>
      <c r="E38">
        <v>252.441</v>
      </c>
      <c r="G38">
        <f t="shared" si="0"/>
        <v>185.29999999999995</v>
      </c>
      <c r="H38">
        <f t="shared" si="1"/>
        <v>-3.289999999999992</v>
      </c>
      <c r="J38">
        <f t="shared" si="2"/>
        <v>55</v>
      </c>
      <c r="K38" s="1">
        <f t="shared" si="3"/>
        <v>1</v>
      </c>
      <c r="L38" s="10">
        <f t="shared" si="3"/>
        <v>0.30083745545849611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6928B-E5B4-482E-B714-CCE6BC532270}">
  <dimension ref="A1:L38"/>
  <sheetViews>
    <sheetView zoomScale="80" zoomScaleNormal="80" workbookViewId="0">
      <selection activeCell="E24" sqref="E24"/>
    </sheetView>
  </sheetViews>
  <sheetFormatPr defaultRowHeight="14.75" x14ac:dyDescent="0.75"/>
  <cols>
    <col min="11" max="11" width="8.7265625" style="1"/>
    <col min="12" max="12" width="8.7265625" style="10"/>
  </cols>
  <sheetData>
    <row r="1" spans="1:12" x14ac:dyDescent="0.75">
      <c r="A1" t="s">
        <v>43</v>
      </c>
      <c r="G1" t="s">
        <v>32</v>
      </c>
      <c r="J1" t="s">
        <v>33</v>
      </c>
    </row>
    <row r="2" spans="1:12" x14ac:dyDescent="0.75">
      <c r="A2" t="s">
        <v>30</v>
      </c>
      <c r="B2" s="1" t="s">
        <v>26</v>
      </c>
      <c r="C2" s="1" t="s">
        <v>27</v>
      </c>
      <c r="D2" s="10" t="s">
        <v>28</v>
      </c>
      <c r="E2" s="10" t="s">
        <v>29</v>
      </c>
      <c r="G2" s="1" t="s">
        <v>0</v>
      </c>
      <c r="H2" s="10" t="s">
        <v>1</v>
      </c>
      <c r="J2" t="s">
        <v>30</v>
      </c>
      <c r="K2" s="1" t="s">
        <v>0</v>
      </c>
      <c r="L2" s="10" t="s">
        <v>1</v>
      </c>
    </row>
    <row r="3" spans="1:12" x14ac:dyDescent="0.75">
      <c r="A3">
        <v>20</v>
      </c>
      <c r="B3">
        <v>294.56700000000001</v>
      </c>
      <c r="C3">
        <v>326.85899999999998</v>
      </c>
      <c r="D3">
        <v>258.125</v>
      </c>
      <c r="E3">
        <v>273.03199999999998</v>
      </c>
      <c r="G3">
        <f>B3-C3</f>
        <v>-32.291999999999973</v>
      </c>
      <c r="H3">
        <f>D3-E3</f>
        <v>-14.906999999999982</v>
      </c>
      <c r="J3">
        <f>A3</f>
        <v>20</v>
      </c>
      <c r="K3" s="1">
        <f>(G3-MIN(G$3:G$38))/(MAX(G$3:G$38)-MIN(G$3:G$38))</f>
        <v>0.18208489315010612</v>
      </c>
      <c r="L3" s="10">
        <f>(H3-MIN(H$3:H$38))/(MAX(H$3:H$38)-MIN(H$3:H$38))</f>
        <v>6.9259441185819268E-2</v>
      </c>
    </row>
    <row r="4" spans="1:12" x14ac:dyDescent="0.75">
      <c r="A4">
        <v>21</v>
      </c>
      <c r="B4">
        <v>302.54599999999999</v>
      </c>
      <c r="C4">
        <v>353.84100000000001</v>
      </c>
      <c r="D4">
        <v>252.99100000000001</v>
      </c>
      <c r="E4">
        <v>267.42099999999999</v>
      </c>
      <c r="G4">
        <f t="shared" ref="G4:G38" si="0">B4-C4</f>
        <v>-51.295000000000016</v>
      </c>
      <c r="H4">
        <f t="shared" ref="H4:H38" si="1">D4-E4</f>
        <v>-14.429999999999978</v>
      </c>
      <c r="J4">
        <f t="shared" ref="J4:J38" si="2">A4</f>
        <v>21</v>
      </c>
      <c r="K4" s="1">
        <f t="shared" ref="K4:L38" si="3">(G4-MIN(G$3:G$38))/(MAX(G$3:G$38)-MIN(G$3:G$38))</f>
        <v>7.058195345780538E-2</v>
      </c>
      <c r="L4" s="10">
        <f t="shared" si="3"/>
        <v>7.6150712242480892E-2</v>
      </c>
    </row>
    <row r="5" spans="1:12" x14ac:dyDescent="0.75">
      <c r="A5">
        <v>22</v>
      </c>
      <c r="B5">
        <v>318.69400000000002</v>
      </c>
      <c r="C5">
        <v>352.32299999999998</v>
      </c>
      <c r="D5">
        <v>252.62</v>
      </c>
      <c r="E5">
        <v>261.95100000000002</v>
      </c>
      <c r="G5">
        <f t="shared" si="0"/>
        <v>-33.628999999999962</v>
      </c>
      <c r="H5">
        <f t="shared" si="1"/>
        <v>-9.3310000000000173</v>
      </c>
      <c r="J5">
        <f t="shared" si="2"/>
        <v>22</v>
      </c>
      <c r="K5" s="1">
        <f t="shared" si="3"/>
        <v>0.17423984603288228</v>
      </c>
      <c r="L5" s="10">
        <f t="shared" si="3"/>
        <v>0.14981652171400506</v>
      </c>
    </row>
    <row r="6" spans="1:12" x14ac:dyDescent="0.75">
      <c r="A6">
        <v>23</v>
      </c>
      <c r="B6">
        <v>322.45400000000001</v>
      </c>
      <c r="C6">
        <v>355.97</v>
      </c>
      <c r="D6">
        <v>256.01900000000001</v>
      </c>
      <c r="E6">
        <v>275.72000000000003</v>
      </c>
      <c r="G6">
        <f t="shared" si="0"/>
        <v>-33.51600000000002</v>
      </c>
      <c r="H6">
        <f t="shared" si="1"/>
        <v>-19.701000000000022</v>
      </c>
      <c r="J6">
        <f t="shared" si="2"/>
        <v>23</v>
      </c>
      <c r="K6" s="1">
        <f t="shared" si="3"/>
        <v>0.17490289040404597</v>
      </c>
      <c r="L6" s="10">
        <f t="shared" si="3"/>
        <v>0</v>
      </c>
    </row>
    <row r="7" spans="1:12" x14ac:dyDescent="0.75">
      <c r="A7">
        <v>24</v>
      </c>
      <c r="B7">
        <v>303.11200000000002</v>
      </c>
      <c r="C7">
        <v>366.43599999999998</v>
      </c>
      <c r="D7">
        <v>261.04300000000001</v>
      </c>
      <c r="E7">
        <v>274.59300000000002</v>
      </c>
      <c r="G7">
        <f t="shared" si="0"/>
        <v>-63.323999999999955</v>
      </c>
      <c r="H7">
        <f t="shared" si="1"/>
        <v>-13.550000000000011</v>
      </c>
      <c r="J7">
        <f t="shared" si="2"/>
        <v>24</v>
      </c>
      <c r="K7" s="1">
        <f t="shared" si="3"/>
        <v>0</v>
      </c>
      <c r="L7" s="10">
        <f t="shared" si="3"/>
        <v>8.8864168279927311E-2</v>
      </c>
    </row>
    <row r="8" spans="1:12" x14ac:dyDescent="0.75">
      <c r="A8">
        <v>25</v>
      </c>
      <c r="B8">
        <v>299.86200000000002</v>
      </c>
      <c r="C8">
        <v>325.00599999999997</v>
      </c>
      <c r="D8">
        <v>254.81899999999999</v>
      </c>
      <c r="E8">
        <v>271.14</v>
      </c>
      <c r="G8">
        <f t="shared" si="0"/>
        <v>-25.143999999999949</v>
      </c>
      <c r="H8">
        <f t="shared" si="1"/>
        <v>-16.320999999999998</v>
      </c>
      <c r="J8">
        <f t="shared" si="2"/>
        <v>25</v>
      </c>
      <c r="K8" s="1">
        <f t="shared" si="3"/>
        <v>0.22402685036320755</v>
      </c>
      <c r="L8" s="10">
        <f t="shared" si="3"/>
        <v>4.8831228871103222E-2</v>
      </c>
    </row>
    <row r="9" spans="1:12" x14ac:dyDescent="0.75">
      <c r="A9">
        <v>26</v>
      </c>
      <c r="B9">
        <v>308.339</v>
      </c>
      <c r="C9">
        <v>356.714</v>
      </c>
      <c r="D9">
        <v>251.554</v>
      </c>
      <c r="E9">
        <v>262.274</v>
      </c>
      <c r="G9">
        <f t="shared" si="0"/>
        <v>-48.375</v>
      </c>
      <c r="H9">
        <f t="shared" si="1"/>
        <v>-10.719999999999999</v>
      </c>
      <c r="J9">
        <f t="shared" si="2"/>
        <v>26</v>
      </c>
      <c r="K9" s="1">
        <f t="shared" si="3"/>
        <v>8.7715489420628054E-2</v>
      </c>
      <c r="L9" s="10">
        <f t="shared" si="3"/>
        <v>0.12974948712762607</v>
      </c>
    </row>
    <row r="10" spans="1:12" x14ac:dyDescent="0.75">
      <c r="A10">
        <v>27</v>
      </c>
      <c r="B10">
        <v>302.00900000000001</v>
      </c>
      <c r="C10">
        <v>346.89600000000002</v>
      </c>
      <c r="D10">
        <v>257.57400000000001</v>
      </c>
      <c r="E10">
        <v>268.524</v>
      </c>
      <c r="G10">
        <f t="shared" si="0"/>
        <v>-44.887</v>
      </c>
      <c r="H10">
        <f t="shared" si="1"/>
        <v>-10.949999999999989</v>
      </c>
      <c r="J10">
        <f t="shared" si="2"/>
        <v>27</v>
      </c>
      <c r="K10" s="1">
        <f t="shared" si="3"/>
        <v>0.10818185018717776</v>
      </c>
      <c r="L10" s="10">
        <f t="shared" si="3"/>
        <v>0.12642665202692985</v>
      </c>
    </row>
    <row r="11" spans="1:12" x14ac:dyDescent="0.75">
      <c r="A11">
        <v>28</v>
      </c>
      <c r="B11">
        <v>356.47199999999998</v>
      </c>
      <c r="C11">
        <v>388.51799999999997</v>
      </c>
      <c r="D11">
        <v>271.30599999999998</v>
      </c>
      <c r="E11">
        <v>275.5</v>
      </c>
      <c r="G11">
        <f t="shared" si="0"/>
        <v>-32.045999999999992</v>
      </c>
      <c r="H11">
        <f t="shared" si="1"/>
        <v>-4.1940000000000168</v>
      </c>
      <c r="J11">
        <f t="shared" si="2"/>
        <v>28</v>
      </c>
      <c r="K11" s="1">
        <f t="shared" si="3"/>
        <v>0.18352833487848078</v>
      </c>
      <c r="L11" s="10">
        <f t="shared" si="3"/>
        <v>0.22403132133260137</v>
      </c>
    </row>
    <row r="12" spans="1:12" x14ac:dyDescent="0.75">
      <c r="A12">
        <v>29</v>
      </c>
      <c r="B12">
        <v>433.42700000000002</v>
      </c>
      <c r="C12">
        <v>411.96</v>
      </c>
      <c r="D12">
        <v>316.363</v>
      </c>
      <c r="E12">
        <v>288.05700000000002</v>
      </c>
      <c r="G12">
        <f t="shared" si="0"/>
        <v>21.467000000000041</v>
      </c>
      <c r="H12">
        <f t="shared" si="1"/>
        <v>28.305999999999983</v>
      </c>
      <c r="J12">
        <f t="shared" si="2"/>
        <v>29</v>
      </c>
      <c r="K12" s="1">
        <f t="shared" si="3"/>
        <v>0.49752385199441401</v>
      </c>
      <c r="L12" s="10">
        <f t="shared" si="3"/>
        <v>0.69356236817012906</v>
      </c>
    </row>
    <row r="13" spans="1:12" x14ac:dyDescent="0.75">
      <c r="A13">
        <v>30</v>
      </c>
      <c r="B13">
        <v>407.43299999999999</v>
      </c>
      <c r="C13">
        <v>405.52300000000002</v>
      </c>
      <c r="D13">
        <v>305.32499999999999</v>
      </c>
      <c r="E13">
        <v>283.64800000000002</v>
      </c>
      <c r="G13">
        <f t="shared" si="0"/>
        <v>1.9099999999999682</v>
      </c>
      <c r="H13">
        <f t="shared" si="1"/>
        <v>21.676999999999964</v>
      </c>
      <c r="J13">
        <f t="shared" si="2"/>
        <v>30</v>
      </c>
      <c r="K13" s="1">
        <f t="shared" si="3"/>
        <v>0.3827702345886187</v>
      </c>
      <c r="L13" s="10">
        <f t="shared" si="3"/>
        <v>0.59779248172440658</v>
      </c>
    </row>
    <row r="14" spans="1:12" x14ac:dyDescent="0.75">
      <c r="A14">
        <v>31</v>
      </c>
      <c r="B14">
        <v>431.70299999999997</v>
      </c>
      <c r="C14">
        <v>406.13900000000001</v>
      </c>
      <c r="D14">
        <v>339.90600000000001</v>
      </c>
      <c r="E14">
        <v>290.38900000000001</v>
      </c>
      <c r="G14">
        <f t="shared" si="0"/>
        <v>25.563999999999965</v>
      </c>
      <c r="H14">
        <f t="shared" si="1"/>
        <v>49.516999999999996</v>
      </c>
      <c r="J14">
        <f t="shared" si="2"/>
        <v>31</v>
      </c>
      <c r="K14" s="1">
        <f t="shared" si="3"/>
        <v>0.52156361118608618</v>
      </c>
      <c r="L14" s="10">
        <f t="shared" si="3"/>
        <v>1</v>
      </c>
    </row>
    <row r="15" spans="1:12" x14ac:dyDescent="0.75">
      <c r="A15">
        <v>32</v>
      </c>
      <c r="B15">
        <v>450.27300000000002</v>
      </c>
      <c r="C15">
        <v>406.74400000000003</v>
      </c>
      <c r="D15">
        <v>316.16399999999999</v>
      </c>
      <c r="E15">
        <v>279.89999999999998</v>
      </c>
      <c r="G15">
        <f t="shared" si="0"/>
        <v>43.528999999999996</v>
      </c>
      <c r="H15">
        <f t="shared" si="1"/>
        <v>36.26400000000001</v>
      </c>
      <c r="J15">
        <f t="shared" si="2"/>
        <v>32</v>
      </c>
      <c r="K15" s="1">
        <f t="shared" si="3"/>
        <v>0.62697593090256154</v>
      </c>
      <c r="L15" s="10">
        <f t="shared" si="3"/>
        <v>0.80853246265422318</v>
      </c>
    </row>
    <row r="16" spans="1:12" x14ac:dyDescent="0.75">
      <c r="A16">
        <v>33</v>
      </c>
      <c r="B16">
        <v>443.93799999999999</v>
      </c>
      <c r="C16">
        <v>411.52800000000002</v>
      </c>
      <c r="D16">
        <v>325.43799999999999</v>
      </c>
      <c r="E16">
        <v>285.80599999999998</v>
      </c>
      <c r="G16">
        <f t="shared" si="0"/>
        <v>32.409999999999968</v>
      </c>
      <c r="H16">
        <f t="shared" si="1"/>
        <v>39.632000000000005</v>
      </c>
      <c r="J16">
        <f t="shared" si="2"/>
        <v>33</v>
      </c>
      <c r="K16" s="1">
        <f t="shared" si="3"/>
        <v>0.56173353830988193</v>
      </c>
      <c r="L16" s="10">
        <f t="shared" si="3"/>
        <v>0.85719032621572444</v>
      </c>
    </row>
    <row r="17" spans="1:12" x14ac:dyDescent="0.75">
      <c r="A17">
        <v>34</v>
      </c>
      <c r="B17">
        <v>453.96100000000001</v>
      </c>
      <c r="C17">
        <v>422.56700000000001</v>
      </c>
      <c r="D17">
        <v>331.61700000000002</v>
      </c>
      <c r="E17">
        <v>286.10599999999999</v>
      </c>
      <c r="G17">
        <f t="shared" si="0"/>
        <v>31.394000000000005</v>
      </c>
      <c r="H17">
        <f t="shared" si="1"/>
        <v>45.511000000000024</v>
      </c>
      <c r="J17">
        <f t="shared" si="2"/>
        <v>34</v>
      </c>
      <c r="K17" s="1">
        <f t="shared" si="3"/>
        <v>0.55577200661870818</v>
      </c>
      <c r="L17" s="10">
        <f t="shared" si="3"/>
        <v>0.94212488081135004</v>
      </c>
    </row>
    <row r="18" spans="1:12" x14ac:dyDescent="0.75">
      <c r="A18">
        <v>35</v>
      </c>
      <c r="B18">
        <v>413.58300000000003</v>
      </c>
      <c r="C18">
        <v>392.83499999999998</v>
      </c>
      <c r="D18">
        <v>291.43299999999999</v>
      </c>
      <c r="E18">
        <v>274.47199999999998</v>
      </c>
      <c r="G18">
        <f t="shared" si="0"/>
        <v>20.748000000000047</v>
      </c>
      <c r="H18">
        <f t="shared" si="1"/>
        <v>16.961000000000013</v>
      </c>
      <c r="J18">
        <f t="shared" si="2"/>
        <v>35</v>
      </c>
      <c r="K18" s="1">
        <f t="shared" si="3"/>
        <v>0.49330501214603412</v>
      </c>
      <c r="L18" s="10">
        <f t="shared" si="3"/>
        <v>0.52965991505099863</v>
      </c>
    </row>
    <row r="19" spans="1:12" x14ac:dyDescent="0.75">
      <c r="A19">
        <v>36</v>
      </c>
      <c r="B19">
        <v>431.33600000000001</v>
      </c>
      <c r="C19">
        <v>376.13299999999998</v>
      </c>
      <c r="D19">
        <v>291.90600000000001</v>
      </c>
      <c r="E19">
        <v>271.87799999999999</v>
      </c>
      <c r="G19">
        <f t="shared" si="0"/>
        <v>55.203000000000031</v>
      </c>
      <c r="H19">
        <f t="shared" si="1"/>
        <v>20.02800000000002</v>
      </c>
      <c r="J19">
        <f t="shared" si="2"/>
        <v>36</v>
      </c>
      <c r="K19" s="1">
        <f t="shared" si="3"/>
        <v>0.69547486885803811</v>
      </c>
      <c r="L19" s="10">
        <f t="shared" si="3"/>
        <v>0.57396919876332797</v>
      </c>
    </row>
    <row r="20" spans="1:12" x14ac:dyDescent="0.75">
      <c r="A20">
        <v>37</v>
      </c>
      <c r="B20">
        <v>443.42500000000001</v>
      </c>
      <c r="C20">
        <v>400.52300000000002</v>
      </c>
      <c r="D20">
        <v>281.77499999999998</v>
      </c>
      <c r="E20">
        <v>267.92</v>
      </c>
      <c r="G20">
        <f t="shared" si="0"/>
        <v>42.901999999999987</v>
      </c>
      <c r="H20">
        <f t="shared" si="1"/>
        <v>13.854999999999961</v>
      </c>
      <c r="J20">
        <f t="shared" si="2"/>
        <v>37</v>
      </c>
      <c r="K20" s="1">
        <f t="shared" si="3"/>
        <v>0.62329691478999649</v>
      </c>
      <c r="L20" s="10">
        <f t="shared" si="3"/>
        <v>0.48478719408246373</v>
      </c>
    </row>
    <row r="21" spans="1:12" x14ac:dyDescent="0.75">
      <c r="A21">
        <v>38</v>
      </c>
      <c r="B21">
        <v>441.20800000000003</v>
      </c>
      <c r="C21">
        <v>418.83</v>
      </c>
      <c r="D21">
        <v>285.74200000000002</v>
      </c>
      <c r="E21">
        <v>291.392</v>
      </c>
      <c r="G21">
        <f t="shared" si="0"/>
        <v>22.378000000000043</v>
      </c>
      <c r="H21">
        <f t="shared" si="1"/>
        <v>-5.6499999999999773</v>
      </c>
      <c r="J21">
        <f t="shared" si="2"/>
        <v>38</v>
      </c>
      <c r="K21" s="1">
        <f t="shared" si="3"/>
        <v>0.50286928050884261</v>
      </c>
      <c r="L21" s="10">
        <f t="shared" si="3"/>
        <v>0.2029963304342807</v>
      </c>
    </row>
    <row r="22" spans="1:12" x14ac:dyDescent="0.75">
      <c r="A22">
        <v>39</v>
      </c>
      <c r="B22">
        <v>472.83300000000003</v>
      </c>
      <c r="C22">
        <v>408.09100000000001</v>
      </c>
      <c r="D22">
        <v>285.75799999999998</v>
      </c>
      <c r="E22">
        <v>266.77300000000002</v>
      </c>
      <c r="G22">
        <f t="shared" si="0"/>
        <v>64.742000000000019</v>
      </c>
      <c r="H22">
        <f t="shared" si="1"/>
        <v>18.984999999999957</v>
      </c>
      <c r="J22">
        <f t="shared" si="2"/>
        <v>39</v>
      </c>
      <c r="K22" s="1">
        <f t="shared" si="3"/>
        <v>0.75144637555302585</v>
      </c>
      <c r="L22" s="10">
        <f t="shared" si="3"/>
        <v>0.55890086393712568</v>
      </c>
    </row>
    <row r="23" spans="1:12" x14ac:dyDescent="0.75">
      <c r="A23">
        <v>40</v>
      </c>
      <c r="B23">
        <v>463.125</v>
      </c>
      <c r="C23">
        <v>411.05</v>
      </c>
      <c r="D23">
        <v>294.96100000000001</v>
      </c>
      <c r="E23">
        <v>263.18299999999999</v>
      </c>
      <c r="G23">
        <f t="shared" si="0"/>
        <v>52.074999999999989</v>
      </c>
      <c r="H23">
        <f t="shared" si="1"/>
        <v>31.77800000000002</v>
      </c>
      <c r="J23">
        <f t="shared" si="2"/>
        <v>40</v>
      </c>
      <c r="K23" s="1">
        <f t="shared" si="3"/>
        <v>0.67712086184032927</v>
      </c>
      <c r="L23" s="10">
        <f t="shared" si="3"/>
        <v>0.74372273108151099</v>
      </c>
    </row>
    <row r="24" spans="1:12" x14ac:dyDescent="0.75">
      <c r="A24">
        <v>41</v>
      </c>
      <c r="B24">
        <v>432.00799999999998</v>
      </c>
      <c r="C24">
        <v>412.983</v>
      </c>
      <c r="D24">
        <v>279.22500000000002</v>
      </c>
      <c r="E24">
        <v>271</v>
      </c>
      <c r="G24">
        <f t="shared" si="0"/>
        <v>19.024999999999977</v>
      </c>
      <c r="H24">
        <f t="shared" si="1"/>
        <v>8.2250000000000227</v>
      </c>
      <c r="J24">
        <f t="shared" si="2"/>
        <v>41</v>
      </c>
      <c r="K24" s="1">
        <f t="shared" si="3"/>
        <v>0.48319505239810789</v>
      </c>
      <c r="L24" s="10">
        <f t="shared" si="3"/>
        <v>0.40344996966107138</v>
      </c>
    </row>
    <row r="25" spans="1:12" x14ac:dyDescent="0.75">
      <c r="A25">
        <v>42</v>
      </c>
      <c r="B25">
        <v>430.483</v>
      </c>
      <c r="C25">
        <v>390.68200000000002</v>
      </c>
      <c r="D25">
        <v>277.16699999999997</v>
      </c>
      <c r="E25">
        <v>272.233</v>
      </c>
      <c r="G25">
        <f t="shared" si="0"/>
        <v>39.800999999999988</v>
      </c>
      <c r="H25">
        <f t="shared" si="1"/>
        <v>4.9339999999999691</v>
      </c>
      <c r="J25">
        <f t="shared" si="2"/>
        <v>42</v>
      </c>
      <c r="K25" s="1">
        <f t="shared" si="3"/>
        <v>0.60510133430345103</v>
      </c>
      <c r="L25" s="10">
        <f t="shared" si="3"/>
        <v>0.35590453350284584</v>
      </c>
    </row>
    <row r="26" spans="1:12" x14ac:dyDescent="0.75">
      <c r="A26">
        <v>43</v>
      </c>
      <c r="B26">
        <v>430.142</v>
      </c>
      <c r="C26">
        <v>387.24400000000003</v>
      </c>
      <c r="D26">
        <v>275.20800000000003</v>
      </c>
      <c r="E26">
        <v>254.40299999999999</v>
      </c>
      <c r="G26">
        <f t="shared" si="0"/>
        <v>42.897999999999968</v>
      </c>
      <c r="H26">
        <f t="shared" si="1"/>
        <v>20.805000000000035</v>
      </c>
      <c r="J26">
        <f t="shared" si="2"/>
        <v>43</v>
      </c>
      <c r="K26" s="1">
        <f t="shared" si="3"/>
        <v>0.62327344419278707</v>
      </c>
      <c r="L26" s="10">
        <f t="shared" si="3"/>
        <v>0.58519460256002842</v>
      </c>
    </row>
    <row r="27" spans="1:12" x14ac:dyDescent="0.75">
      <c r="A27">
        <v>44</v>
      </c>
      <c r="B27">
        <v>462.86700000000002</v>
      </c>
      <c r="C27">
        <v>413.43799999999999</v>
      </c>
      <c r="D27">
        <v>282.13299999999998</v>
      </c>
      <c r="E27">
        <v>268.51100000000002</v>
      </c>
      <c r="G27">
        <f t="shared" si="0"/>
        <v>49.42900000000003</v>
      </c>
      <c r="H27">
        <f t="shared" si="1"/>
        <v>13.621999999999957</v>
      </c>
      <c r="J27">
        <f t="shared" si="2"/>
        <v>44</v>
      </c>
      <c r="K27" s="1">
        <f t="shared" si="3"/>
        <v>0.66159506178634708</v>
      </c>
      <c r="L27" s="10">
        <f t="shared" si="3"/>
        <v>0.48142101765436696</v>
      </c>
    </row>
    <row r="28" spans="1:12" x14ac:dyDescent="0.75">
      <c r="A28">
        <v>45</v>
      </c>
      <c r="B28">
        <v>443.71</v>
      </c>
      <c r="C28">
        <v>397.10199999999998</v>
      </c>
      <c r="D28">
        <v>295.71800000000002</v>
      </c>
      <c r="E28">
        <v>285.17599999999999</v>
      </c>
      <c r="G28">
        <f t="shared" si="0"/>
        <v>46.608000000000004</v>
      </c>
      <c r="H28">
        <f t="shared" si="1"/>
        <v>10.54200000000003</v>
      </c>
      <c r="J28">
        <f t="shared" si="2"/>
        <v>45</v>
      </c>
      <c r="K28" s="1">
        <f t="shared" si="3"/>
        <v>0.6450424231044557</v>
      </c>
      <c r="L28" s="10">
        <f t="shared" si="3"/>
        <v>0.43692392152330384</v>
      </c>
    </row>
    <row r="29" spans="1:12" x14ac:dyDescent="0.75">
      <c r="A29">
        <v>46</v>
      </c>
      <c r="B29">
        <v>428.67700000000002</v>
      </c>
      <c r="C29">
        <v>353.017</v>
      </c>
      <c r="D29">
        <v>290.87099999999998</v>
      </c>
      <c r="E29">
        <v>279.92599999999999</v>
      </c>
      <c r="G29">
        <f t="shared" si="0"/>
        <v>75.660000000000025</v>
      </c>
      <c r="H29">
        <f t="shared" si="1"/>
        <v>10.944999999999993</v>
      </c>
      <c r="J29">
        <f t="shared" si="2"/>
        <v>46</v>
      </c>
      <c r="K29" s="1">
        <f t="shared" si="3"/>
        <v>0.81550937063593576</v>
      </c>
      <c r="L29" s="10">
        <f t="shared" si="3"/>
        <v>0.44274610650408863</v>
      </c>
    </row>
    <row r="30" spans="1:12" x14ac:dyDescent="0.75">
      <c r="A30">
        <v>47</v>
      </c>
      <c r="B30">
        <v>410.75</v>
      </c>
      <c r="C30">
        <v>345.76100000000002</v>
      </c>
      <c r="D30">
        <v>268</v>
      </c>
      <c r="E30">
        <v>267.733</v>
      </c>
      <c r="G30">
        <f t="shared" si="0"/>
        <v>64.988999999999976</v>
      </c>
      <c r="H30">
        <f t="shared" si="1"/>
        <v>0.26699999999999591</v>
      </c>
      <c r="J30">
        <f t="shared" si="2"/>
        <v>47</v>
      </c>
      <c r="K30" s="1">
        <f t="shared" si="3"/>
        <v>0.75289568493070269</v>
      </c>
      <c r="L30" s="10">
        <f t="shared" si="3"/>
        <v>0.28847987517697726</v>
      </c>
    </row>
    <row r="31" spans="1:12" x14ac:dyDescent="0.75">
      <c r="A31">
        <v>48</v>
      </c>
      <c r="B31">
        <v>413.66899999999998</v>
      </c>
      <c r="C31">
        <v>366.31799999999998</v>
      </c>
      <c r="D31">
        <v>274.34699999999998</v>
      </c>
      <c r="E31">
        <v>268.40899999999999</v>
      </c>
      <c r="G31">
        <f t="shared" si="0"/>
        <v>47.350999999999999</v>
      </c>
      <c r="H31">
        <f t="shared" si="1"/>
        <v>5.9379999999999882</v>
      </c>
      <c r="J31">
        <f t="shared" si="2"/>
        <v>48</v>
      </c>
      <c r="K31" s="1">
        <f t="shared" si="3"/>
        <v>0.64940208653609166</v>
      </c>
      <c r="L31" s="10">
        <f t="shared" si="3"/>
        <v>0.37040943107284235</v>
      </c>
    </row>
    <row r="32" spans="1:12" x14ac:dyDescent="0.75">
      <c r="A32">
        <v>49</v>
      </c>
      <c r="B32">
        <v>408.57799999999997</v>
      </c>
      <c r="C32">
        <v>364.18</v>
      </c>
      <c r="D32">
        <v>272.59500000000003</v>
      </c>
      <c r="E32">
        <v>269.86</v>
      </c>
      <c r="G32">
        <f t="shared" si="0"/>
        <v>44.397999999999968</v>
      </c>
      <c r="H32">
        <f t="shared" si="1"/>
        <v>2.7350000000000136</v>
      </c>
      <c r="J32">
        <f t="shared" si="2"/>
        <v>49</v>
      </c>
      <c r="K32" s="1">
        <f t="shared" si="3"/>
        <v>0.6320749181462918</v>
      </c>
      <c r="L32" s="10">
        <f t="shared" si="3"/>
        <v>0.32413534051836268</v>
      </c>
    </row>
    <row r="33" spans="1:12" x14ac:dyDescent="0.75">
      <c r="A33">
        <v>50</v>
      </c>
      <c r="B33">
        <v>429.5</v>
      </c>
      <c r="C33">
        <v>385.61599999999999</v>
      </c>
      <c r="D33">
        <v>265.37900000000002</v>
      </c>
      <c r="E33">
        <v>269.488</v>
      </c>
      <c r="G33">
        <f t="shared" si="0"/>
        <v>43.884000000000015</v>
      </c>
      <c r="H33">
        <f t="shared" si="1"/>
        <v>-4.1089999999999804</v>
      </c>
      <c r="J33">
        <f t="shared" si="2"/>
        <v>50</v>
      </c>
      <c r="K33" s="1">
        <f t="shared" si="3"/>
        <v>0.62905894640489113</v>
      </c>
      <c r="L33" s="10">
        <f t="shared" si="3"/>
        <v>0.22525932560894618</v>
      </c>
    </row>
    <row r="34" spans="1:12" x14ac:dyDescent="0.75">
      <c r="A34">
        <v>51</v>
      </c>
      <c r="B34">
        <v>417.61599999999999</v>
      </c>
      <c r="C34">
        <v>354.81</v>
      </c>
      <c r="D34">
        <v>281.625</v>
      </c>
      <c r="E34">
        <v>278.66699999999997</v>
      </c>
      <c r="G34">
        <f t="shared" si="0"/>
        <v>62.805999999999983</v>
      </c>
      <c r="H34">
        <f t="shared" si="1"/>
        <v>2.9580000000000268</v>
      </c>
      <c r="J34">
        <f t="shared" si="2"/>
        <v>51</v>
      </c>
      <c r="K34" s="1">
        <f t="shared" si="3"/>
        <v>0.74008660650370217</v>
      </c>
      <c r="L34" s="10">
        <f t="shared" si="3"/>
        <v>0.32735704585512498</v>
      </c>
    </row>
    <row r="35" spans="1:12" x14ac:dyDescent="0.75">
      <c r="A35">
        <v>52</v>
      </c>
      <c r="B35">
        <v>417.99099999999999</v>
      </c>
      <c r="C35">
        <v>374.16899999999998</v>
      </c>
      <c r="D35">
        <v>265.37099999999998</v>
      </c>
      <c r="E35">
        <v>273.10500000000002</v>
      </c>
      <c r="G35">
        <f t="shared" si="0"/>
        <v>43.822000000000003</v>
      </c>
      <c r="H35">
        <f t="shared" si="1"/>
        <v>-7.7340000000000373</v>
      </c>
      <c r="J35">
        <f t="shared" si="2"/>
        <v>52</v>
      </c>
      <c r="K35" s="1">
        <f t="shared" si="3"/>
        <v>0.6286951521481462</v>
      </c>
      <c r="L35" s="10">
        <f t="shared" si="3"/>
        <v>0.17288855500014422</v>
      </c>
    </row>
    <row r="36" spans="1:12" x14ac:dyDescent="0.75">
      <c r="A36">
        <v>53</v>
      </c>
      <c r="B36">
        <v>422.17200000000003</v>
      </c>
      <c r="C36">
        <v>382.89499999999998</v>
      </c>
      <c r="D36">
        <v>261.92200000000003</v>
      </c>
      <c r="E36">
        <v>260.221</v>
      </c>
      <c r="G36">
        <f t="shared" si="0"/>
        <v>39.277000000000044</v>
      </c>
      <c r="H36">
        <f t="shared" si="1"/>
        <v>1.7010000000000218</v>
      </c>
      <c r="J36">
        <f t="shared" si="2"/>
        <v>53</v>
      </c>
      <c r="K36" s="1">
        <f t="shared" si="3"/>
        <v>0.60202668606902709</v>
      </c>
      <c r="L36" s="10">
        <f t="shared" si="3"/>
        <v>0.30919702967436269</v>
      </c>
    </row>
    <row r="37" spans="1:12" x14ac:dyDescent="0.75">
      <c r="A37">
        <v>54</v>
      </c>
      <c r="B37">
        <v>481.32799999999997</v>
      </c>
      <c r="C37">
        <v>404.47699999999998</v>
      </c>
      <c r="D37">
        <v>257.56</v>
      </c>
      <c r="E37">
        <v>256.39499999999998</v>
      </c>
      <c r="G37">
        <f t="shared" si="0"/>
        <v>76.850999999999999</v>
      </c>
      <c r="H37">
        <f t="shared" si="1"/>
        <v>1.1650000000000205</v>
      </c>
      <c r="J37">
        <f t="shared" si="2"/>
        <v>54</v>
      </c>
      <c r="K37" s="1">
        <f t="shared" si="3"/>
        <v>0.82249774095501837</v>
      </c>
      <c r="L37" s="10">
        <f t="shared" si="3"/>
        <v>0.30145337917882686</v>
      </c>
    </row>
    <row r="38" spans="1:12" x14ac:dyDescent="0.75">
      <c r="A38">
        <v>55</v>
      </c>
      <c r="B38">
        <v>488.358</v>
      </c>
      <c r="C38">
        <v>381.25599999999997</v>
      </c>
      <c r="D38">
        <v>235.358</v>
      </c>
      <c r="E38">
        <v>240.43799999999999</v>
      </c>
      <c r="G38">
        <f t="shared" si="0"/>
        <v>107.10200000000003</v>
      </c>
      <c r="H38">
        <f t="shared" si="1"/>
        <v>-5.0799999999999841</v>
      </c>
      <c r="J38">
        <f t="shared" si="2"/>
        <v>55</v>
      </c>
      <c r="K38" s="1">
        <f t="shared" si="3"/>
        <v>1</v>
      </c>
      <c r="L38" s="10">
        <f t="shared" si="3"/>
        <v>0.21123118264035415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584BD-757C-4AED-B96E-89E76FFC8DFA}">
  <dimension ref="A1:L52"/>
  <sheetViews>
    <sheetView zoomScale="80" zoomScaleNormal="80" workbookViewId="0">
      <selection activeCell="E24" sqref="E24"/>
    </sheetView>
  </sheetViews>
  <sheetFormatPr defaultRowHeight="14.75" x14ac:dyDescent="0.75"/>
  <cols>
    <col min="11" max="11" width="8.7265625" style="1"/>
    <col min="12" max="12" width="8.7265625" style="10"/>
  </cols>
  <sheetData>
    <row r="1" spans="1:12" x14ac:dyDescent="0.75">
      <c r="A1" t="s">
        <v>44</v>
      </c>
      <c r="G1" t="s">
        <v>32</v>
      </c>
      <c r="J1" t="s">
        <v>33</v>
      </c>
    </row>
    <row r="2" spans="1:12" x14ac:dyDescent="0.75">
      <c r="A2" t="s">
        <v>30</v>
      </c>
      <c r="B2" s="1" t="s">
        <v>26</v>
      </c>
      <c r="C2" s="1" t="s">
        <v>27</v>
      </c>
      <c r="D2" s="10" t="s">
        <v>28</v>
      </c>
      <c r="E2" s="10" t="s">
        <v>29</v>
      </c>
      <c r="G2" s="1" t="s">
        <v>0</v>
      </c>
      <c r="H2" s="10" t="s">
        <v>1</v>
      </c>
      <c r="J2" t="s">
        <v>30</v>
      </c>
      <c r="K2" s="1" t="s">
        <v>0</v>
      </c>
      <c r="L2" s="10" t="s">
        <v>1</v>
      </c>
    </row>
    <row r="3" spans="1:12" x14ac:dyDescent="0.75">
      <c r="A3">
        <v>7</v>
      </c>
      <c r="B3">
        <v>357.60500000000002</v>
      </c>
      <c r="C3">
        <v>425.16500000000002</v>
      </c>
      <c r="D3">
        <v>262.98399999999998</v>
      </c>
      <c r="E3">
        <v>276.15899999999999</v>
      </c>
      <c r="G3">
        <f>B3-C3</f>
        <v>-67.56</v>
      </c>
      <c r="H3">
        <f>D3-E3</f>
        <v>-13.175000000000011</v>
      </c>
      <c r="J3">
        <f>A3</f>
        <v>7</v>
      </c>
      <c r="K3" s="1">
        <f>(G3-MIN(G$3:G$52))/(MAX(G$3:G$52)-MIN(G$3:G$52))</f>
        <v>0</v>
      </c>
      <c r="L3" s="10">
        <f>(H3-MIN(H$3:H$52))/(MAX(H$3:H$52)-MIN(H$3:H$52))</f>
        <v>0.51554529997571008</v>
      </c>
    </row>
    <row r="4" spans="1:12" x14ac:dyDescent="0.75">
      <c r="A4">
        <v>8</v>
      </c>
      <c r="B4">
        <v>354.73399999999998</v>
      </c>
      <c r="C4">
        <v>388.70499999999998</v>
      </c>
      <c r="D4">
        <v>263.87900000000002</v>
      </c>
      <c r="E4">
        <v>272.88600000000002</v>
      </c>
      <c r="G4">
        <f t="shared" ref="G4:G52" si="0">B4-C4</f>
        <v>-33.971000000000004</v>
      </c>
      <c r="H4">
        <f t="shared" ref="H4:H52" si="1">D4-E4</f>
        <v>-9.007000000000005</v>
      </c>
      <c r="J4">
        <f t="shared" ref="J4:J52" si="2">A4</f>
        <v>8</v>
      </c>
      <c r="K4" s="1">
        <f t="shared" ref="K4:L52" si="3">(G4-MIN(G$3:G$52))/(MAX(G$3:G$52)-MIN(G$3:G$52))</f>
        <v>0.13332989314237625</v>
      </c>
      <c r="L4" s="10">
        <f t="shared" si="3"/>
        <v>0.64209375759047826</v>
      </c>
    </row>
    <row r="5" spans="1:12" x14ac:dyDescent="0.75">
      <c r="A5">
        <v>9</v>
      </c>
      <c r="B5">
        <v>346.24099999999999</v>
      </c>
      <c r="C5">
        <v>383.81400000000002</v>
      </c>
      <c r="D5">
        <v>253.80199999999999</v>
      </c>
      <c r="E5">
        <v>265.69200000000001</v>
      </c>
      <c r="G5">
        <f t="shared" si="0"/>
        <v>-37.573000000000036</v>
      </c>
      <c r="H5">
        <f t="shared" si="1"/>
        <v>-11.890000000000015</v>
      </c>
      <c r="J5">
        <f t="shared" si="2"/>
        <v>9</v>
      </c>
      <c r="K5" s="1">
        <f t="shared" si="3"/>
        <v>0.11903193026468285</v>
      </c>
      <c r="L5" s="10">
        <f t="shared" si="3"/>
        <v>0.55456035948506144</v>
      </c>
    </row>
    <row r="6" spans="1:12" x14ac:dyDescent="0.75">
      <c r="A6">
        <v>10</v>
      </c>
      <c r="B6">
        <v>335.88900000000001</v>
      </c>
      <c r="C6">
        <v>350.37799999999999</v>
      </c>
      <c r="D6">
        <v>257.86099999999999</v>
      </c>
      <c r="E6">
        <v>265.32299999999998</v>
      </c>
      <c r="G6">
        <f t="shared" si="0"/>
        <v>-14.488999999999976</v>
      </c>
      <c r="H6">
        <f t="shared" si="1"/>
        <v>-7.4619999999999891</v>
      </c>
      <c r="J6">
        <f t="shared" si="2"/>
        <v>10</v>
      </c>
      <c r="K6" s="1">
        <f t="shared" si="3"/>
        <v>0.21066273955637421</v>
      </c>
      <c r="L6" s="10">
        <f t="shared" si="3"/>
        <v>0.68900291474374564</v>
      </c>
    </row>
    <row r="7" spans="1:12" x14ac:dyDescent="0.75">
      <c r="A7">
        <v>11</v>
      </c>
      <c r="B7">
        <v>315.33300000000003</v>
      </c>
      <c r="C7">
        <v>347.91500000000002</v>
      </c>
      <c r="D7">
        <v>256.44400000000002</v>
      </c>
      <c r="E7">
        <v>273.33499999999998</v>
      </c>
      <c r="G7">
        <f t="shared" si="0"/>
        <v>-32.581999999999994</v>
      </c>
      <c r="H7">
        <f t="shared" si="1"/>
        <v>-16.890999999999963</v>
      </c>
      <c r="J7">
        <f t="shared" si="2"/>
        <v>11</v>
      </c>
      <c r="K7" s="1">
        <f t="shared" si="3"/>
        <v>0.13884346072625078</v>
      </c>
      <c r="L7" s="10">
        <f t="shared" si="3"/>
        <v>0.40272042749575043</v>
      </c>
    </row>
    <row r="8" spans="1:12" x14ac:dyDescent="0.75">
      <c r="A8">
        <v>12</v>
      </c>
      <c r="B8">
        <v>313.58300000000003</v>
      </c>
      <c r="C8">
        <v>334.93299999999999</v>
      </c>
      <c r="D8">
        <v>254.19399999999999</v>
      </c>
      <c r="E8">
        <v>270.39</v>
      </c>
      <c r="G8">
        <f t="shared" si="0"/>
        <v>-21.349999999999966</v>
      </c>
      <c r="H8">
        <f t="shared" si="1"/>
        <v>-16.195999999999998</v>
      </c>
      <c r="J8">
        <f t="shared" si="2"/>
        <v>12</v>
      </c>
      <c r="K8" s="1">
        <f t="shared" si="3"/>
        <v>0.18342833552976306</v>
      </c>
      <c r="L8" s="10">
        <f t="shared" si="3"/>
        <v>0.42382195773621567</v>
      </c>
    </row>
    <row r="9" spans="1:12" x14ac:dyDescent="0.75">
      <c r="A9">
        <v>13</v>
      </c>
      <c r="B9">
        <v>338.06900000000002</v>
      </c>
      <c r="C9">
        <v>392.86599999999999</v>
      </c>
      <c r="D9">
        <v>275.16399999999999</v>
      </c>
      <c r="E9">
        <v>297.18599999999998</v>
      </c>
      <c r="G9">
        <f t="shared" si="0"/>
        <v>-54.796999999999969</v>
      </c>
      <c r="H9">
        <f t="shared" si="1"/>
        <v>-22.021999999999991</v>
      </c>
      <c r="J9">
        <f t="shared" si="2"/>
        <v>13</v>
      </c>
      <c r="K9" s="1">
        <f t="shared" si="3"/>
        <v>5.0662104444197581E-2</v>
      </c>
      <c r="L9" s="10">
        <f t="shared" si="3"/>
        <v>0.24693344668447922</v>
      </c>
    </row>
    <row r="10" spans="1:12" x14ac:dyDescent="0.75">
      <c r="A10">
        <v>14</v>
      </c>
      <c r="B10">
        <v>344.267</v>
      </c>
      <c r="C10">
        <v>366.28500000000003</v>
      </c>
      <c r="D10">
        <v>270.27600000000001</v>
      </c>
      <c r="E10">
        <v>286.02300000000002</v>
      </c>
      <c r="G10">
        <f t="shared" si="0"/>
        <v>-22.018000000000029</v>
      </c>
      <c r="H10">
        <f t="shared" si="1"/>
        <v>-15.747000000000014</v>
      </c>
      <c r="J10">
        <f t="shared" si="2"/>
        <v>14</v>
      </c>
      <c r="K10" s="1">
        <f t="shared" si="3"/>
        <v>0.18077674219208956</v>
      </c>
      <c r="L10" s="10">
        <f t="shared" si="3"/>
        <v>0.4374544571289769</v>
      </c>
    </row>
    <row r="11" spans="1:12" x14ac:dyDescent="0.75">
      <c r="A11">
        <v>15</v>
      </c>
      <c r="B11">
        <v>398.75</v>
      </c>
      <c r="C11">
        <v>379.43799999999999</v>
      </c>
      <c r="D11">
        <v>282.50799999999998</v>
      </c>
      <c r="E11">
        <v>283.733</v>
      </c>
      <c r="G11">
        <f t="shared" si="0"/>
        <v>19.312000000000012</v>
      </c>
      <c r="H11">
        <f t="shared" si="1"/>
        <v>-1.2250000000000227</v>
      </c>
      <c r="J11">
        <f t="shared" si="2"/>
        <v>15</v>
      </c>
      <c r="K11" s="1">
        <f t="shared" si="3"/>
        <v>0.3448341563328623</v>
      </c>
      <c r="L11" s="10">
        <f t="shared" si="3"/>
        <v>0.87837017245567073</v>
      </c>
    </row>
    <row r="12" spans="1:12" x14ac:dyDescent="0.75">
      <c r="A12">
        <v>16</v>
      </c>
      <c r="B12">
        <v>449.435</v>
      </c>
      <c r="C12">
        <v>447.93799999999999</v>
      </c>
      <c r="D12">
        <v>378.62099999999998</v>
      </c>
      <c r="E12">
        <v>378.35199999999998</v>
      </c>
      <c r="G12">
        <f t="shared" si="0"/>
        <v>1.4970000000000141</v>
      </c>
      <c r="H12">
        <f t="shared" si="1"/>
        <v>0.26900000000000546</v>
      </c>
      <c r="J12">
        <f t="shared" si="2"/>
        <v>16</v>
      </c>
      <c r="K12" s="1">
        <f t="shared" si="3"/>
        <v>0.27411838490973472</v>
      </c>
      <c r="L12" s="10">
        <f t="shared" si="3"/>
        <v>0.92373087199417048</v>
      </c>
    </row>
    <row r="13" spans="1:12" x14ac:dyDescent="0.75">
      <c r="A13">
        <v>17</v>
      </c>
      <c r="B13">
        <v>411.67599999999999</v>
      </c>
      <c r="C13">
        <v>452.90600000000001</v>
      </c>
      <c r="D13">
        <v>344.64699999999999</v>
      </c>
      <c r="E13">
        <v>374.40100000000001</v>
      </c>
      <c r="G13">
        <f t="shared" si="0"/>
        <v>-41.230000000000018</v>
      </c>
      <c r="H13">
        <f t="shared" si="1"/>
        <v>-29.754000000000019</v>
      </c>
      <c r="J13">
        <f t="shared" si="2"/>
        <v>17</v>
      </c>
      <c r="K13" s="1">
        <f t="shared" si="3"/>
        <v>0.10451564757625308</v>
      </c>
      <c r="L13" s="10">
        <f t="shared" si="3"/>
        <v>1.2175127520038315E-2</v>
      </c>
    </row>
    <row r="14" spans="1:12" x14ac:dyDescent="0.75">
      <c r="A14">
        <v>18</v>
      </c>
      <c r="B14">
        <v>435.19400000000002</v>
      </c>
      <c r="C14">
        <v>436.32</v>
      </c>
      <c r="D14">
        <v>298.80599999999998</v>
      </c>
      <c r="E14">
        <v>302.64</v>
      </c>
      <c r="G14">
        <f t="shared" si="0"/>
        <v>-1.1259999999999764</v>
      </c>
      <c r="H14">
        <f t="shared" si="1"/>
        <v>-3.8340000000000032</v>
      </c>
      <c r="J14">
        <f t="shared" si="2"/>
        <v>18</v>
      </c>
      <c r="K14" s="1">
        <f t="shared" si="3"/>
        <v>0.26370651466315242</v>
      </c>
      <c r="L14" s="10">
        <f t="shared" si="3"/>
        <v>0.79915593879038116</v>
      </c>
    </row>
    <row r="15" spans="1:12" x14ac:dyDescent="0.75">
      <c r="A15">
        <v>19</v>
      </c>
      <c r="B15">
        <v>452.14499999999998</v>
      </c>
      <c r="C15">
        <v>448.18099999999998</v>
      </c>
      <c r="D15">
        <v>288.99299999999999</v>
      </c>
      <c r="E15">
        <v>297.17200000000003</v>
      </c>
      <c r="G15">
        <f t="shared" si="0"/>
        <v>3.9639999999999986</v>
      </c>
      <c r="H15">
        <f t="shared" si="1"/>
        <v>-8.1790000000000305</v>
      </c>
      <c r="J15">
        <f t="shared" si="2"/>
        <v>19</v>
      </c>
      <c r="K15" s="1">
        <f t="shared" si="3"/>
        <v>0.28391102078404595</v>
      </c>
      <c r="L15" s="10">
        <f t="shared" si="3"/>
        <v>0.66723342239494676</v>
      </c>
    </row>
    <row r="16" spans="1:12" x14ac:dyDescent="0.75">
      <c r="A16">
        <v>20</v>
      </c>
      <c r="B16">
        <v>511.02600000000001</v>
      </c>
      <c r="C16">
        <v>469.83699999999999</v>
      </c>
      <c r="D16">
        <v>289.11799999999999</v>
      </c>
      <c r="E16">
        <v>286.33699999999999</v>
      </c>
      <c r="G16">
        <f t="shared" si="0"/>
        <v>41.189000000000021</v>
      </c>
      <c r="H16">
        <f t="shared" si="1"/>
        <v>2.7810000000000059</v>
      </c>
      <c r="J16">
        <f t="shared" si="2"/>
        <v>20</v>
      </c>
      <c r="K16" s="1">
        <f t="shared" si="3"/>
        <v>0.43167383814166183</v>
      </c>
      <c r="L16" s="10">
        <f t="shared" si="3"/>
        <v>1</v>
      </c>
    </row>
    <row r="17" spans="1:12" x14ac:dyDescent="0.75">
      <c r="A17">
        <v>21</v>
      </c>
      <c r="B17">
        <v>493.33499999999998</v>
      </c>
      <c r="C17">
        <v>446.66399999999999</v>
      </c>
      <c r="D17">
        <v>285.84800000000001</v>
      </c>
      <c r="E17">
        <v>292.755</v>
      </c>
      <c r="G17">
        <f t="shared" si="0"/>
        <v>46.670999999999992</v>
      </c>
      <c r="H17">
        <f t="shared" si="1"/>
        <v>-6.9069999999999823</v>
      </c>
      <c r="J17">
        <f t="shared" si="2"/>
        <v>21</v>
      </c>
      <c r="K17" s="1">
        <f t="shared" si="3"/>
        <v>0.45343436909544138</v>
      </c>
      <c r="L17" s="10">
        <f t="shared" si="3"/>
        <v>0.70585377702210395</v>
      </c>
    </row>
    <row r="18" spans="1:12" x14ac:dyDescent="0.75">
      <c r="A18">
        <v>22</v>
      </c>
      <c r="B18">
        <v>530.30999999999995</v>
      </c>
      <c r="C18">
        <v>443.62900000000002</v>
      </c>
      <c r="D18">
        <v>291.673</v>
      </c>
      <c r="E18">
        <v>290.79500000000002</v>
      </c>
      <c r="G18">
        <f t="shared" si="0"/>
        <v>86.680999999999926</v>
      </c>
      <c r="H18">
        <f t="shared" si="1"/>
        <v>0.8779999999999859</v>
      </c>
      <c r="J18">
        <f t="shared" si="2"/>
        <v>22</v>
      </c>
      <c r="K18" s="1">
        <f t="shared" si="3"/>
        <v>0.612252107778536</v>
      </c>
      <c r="L18" s="10">
        <f t="shared" si="3"/>
        <v>0.94222127762934116</v>
      </c>
    </row>
    <row r="19" spans="1:12" x14ac:dyDescent="0.75">
      <c r="A19">
        <v>23</v>
      </c>
      <c r="B19">
        <v>600.721</v>
      </c>
      <c r="C19">
        <v>471.09399999999999</v>
      </c>
      <c r="D19">
        <v>285.16300000000001</v>
      </c>
      <c r="E19">
        <v>291.52699999999999</v>
      </c>
      <c r="G19">
        <f t="shared" si="0"/>
        <v>129.62700000000001</v>
      </c>
      <c r="H19">
        <f t="shared" si="1"/>
        <v>-6.3639999999999759</v>
      </c>
      <c r="J19">
        <f t="shared" si="2"/>
        <v>23</v>
      </c>
      <c r="K19" s="1">
        <f t="shared" si="3"/>
        <v>0.78272415490385983</v>
      </c>
      <c r="L19" s="10">
        <f t="shared" si="3"/>
        <v>0.72234029633228136</v>
      </c>
    </row>
    <row r="20" spans="1:12" x14ac:dyDescent="0.75">
      <c r="A20">
        <v>24</v>
      </c>
      <c r="B20">
        <v>591.423</v>
      </c>
      <c r="C20">
        <v>508.70499999999998</v>
      </c>
      <c r="D20">
        <v>285.613</v>
      </c>
      <c r="E20">
        <v>290.79899999999998</v>
      </c>
      <c r="G20">
        <f t="shared" si="0"/>
        <v>82.718000000000018</v>
      </c>
      <c r="H20">
        <f t="shared" si="1"/>
        <v>-5.1859999999999786</v>
      </c>
      <c r="J20">
        <f t="shared" si="2"/>
        <v>24</v>
      </c>
      <c r="K20" s="1">
        <f t="shared" si="3"/>
        <v>0.59652117305219032</v>
      </c>
      <c r="L20" s="10">
        <f t="shared" si="3"/>
        <v>0.75810663104202136</v>
      </c>
    </row>
    <row r="21" spans="1:12" x14ac:dyDescent="0.75">
      <c r="A21">
        <v>25</v>
      </c>
      <c r="B21">
        <v>576.93299999999999</v>
      </c>
      <c r="C21">
        <v>487.49099999999999</v>
      </c>
      <c r="D21">
        <v>271.93900000000002</v>
      </c>
      <c r="E21">
        <v>291.49099999999999</v>
      </c>
      <c r="G21">
        <f t="shared" si="0"/>
        <v>89.442000000000007</v>
      </c>
      <c r="H21">
        <f t="shared" si="1"/>
        <v>-19.551999999999964</v>
      </c>
      <c r="J21">
        <f t="shared" si="2"/>
        <v>25</v>
      </c>
      <c r="K21" s="1">
        <f t="shared" si="3"/>
        <v>0.62321176227751218</v>
      </c>
      <c r="L21" s="10">
        <f t="shared" si="3"/>
        <v>0.32192737430167706</v>
      </c>
    </row>
    <row r="22" spans="1:12" x14ac:dyDescent="0.75">
      <c r="A22">
        <v>26</v>
      </c>
      <c r="B22">
        <v>594.54300000000001</v>
      </c>
      <c r="C22">
        <v>491.48599999999999</v>
      </c>
      <c r="D22">
        <v>282.20699999999999</v>
      </c>
      <c r="E22">
        <v>295.505</v>
      </c>
      <c r="G22">
        <f t="shared" si="0"/>
        <v>103.05700000000002</v>
      </c>
      <c r="H22">
        <f t="shared" si="1"/>
        <v>-13.298000000000002</v>
      </c>
      <c r="J22">
        <f t="shared" si="2"/>
        <v>26</v>
      </c>
      <c r="K22" s="1">
        <f t="shared" si="3"/>
        <v>0.67725583906257436</v>
      </c>
      <c r="L22" s="10">
        <f t="shared" si="3"/>
        <v>0.51181078455185802</v>
      </c>
    </row>
    <row r="23" spans="1:12" x14ac:dyDescent="0.75">
      <c r="A23">
        <v>27</v>
      </c>
      <c r="B23">
        <v>650.91099999999994</v>
      </c>
      <c r="C23">
        <v>514.39700000000005</v>
      </c>
      <c r="D23">
        <v>263.851</v>
      </c>
      <c r="E23">
        <v>279.72800000000001</v>
      </c>
      <c r="G23">
        <f t="shared" si="0"/>
        <v>136.5139999999999</v>
      </c>
      <c r="H23">
        <f t="shared" si="1"/>
        <v>-15.87700000000001</v>
      </c>
      <c r="J23">
        <f t="shared" si="2"/>
        <v>27</v>
      </c>
      <c r="K23" s="1">
        <f t="shared" si="3"/>
        <v>0.81006176465918245</v>
      </c>
      <c r="L23" s="10">
        <f t="shared" si="3"/>
        <v>0.43350740830701934</v>
      </c>
    </row>
    <row r="24" spans="1:12" x14ac:dyDescent="0.75">
      <c r="A24">
        <v>28</v>
      </c>
      <c r="B24">
        <v>645.37199999999996</v>
      </c>
      <c r="C24">
        <v>490.97800000000001</v>
      </c>
      <c r="D24">
        <v>255.90700000000001</v>
      </c>
      <c r="E24">
        <v>270.97800000000001</v>
      </c>
      <c r="G24">
        <f t="shared" si="0"/>
        <v>154.39399999999995</v>
      </c>
      <c r="H24">
        <f t="shared" si="1"/>
        <v>-15.070999999999998</v>
      </c>
      <c r="J24">
        <f t="shared" si="2"/>
        <v>28</v>
      </c>
      <c r="K24" s="1">
        <f t="shared" si="3"/>
        <v>0.88103555040408976</v>
      </c>
      <c r="L24" s="10">
        <f t="shared" si="3"/>
        <v>0.45797911100315764</v>
      </c>
    </row>
    <row r="25" spans="1:12" x14ac:dyDescent="0.75">
      <c r="A25">
        <v>29</v>
      </c>
      <c r="B25">
        <v>615.61400000000003</v>
      </c>
      <c r="C25">
        <v>431.25</v>
      </c>
      <c r="D25">
        <v>271.65899999999999</v>
      </c>
      <c r="E25">
        <v>275.56599999999997</v>
      </c>
      <c r="G25">
        <f t="shared" si="0"/>
        <v>184.36400000000003</v>
      </c>
      <c r="H25">
        <f t="shared" si="1"/>
        <v>-3.9069999999999823</v>
      </c>
      <c r="J25">
        <f t="shared" si="2"/>
        <v>29</v>
      </c>
      <c r="K25" s="1">
        <f t="shared" si="3"/>
        <v>1</v>
      </c>
      <c r="L25" s="10">
        <f t="shared" si="3"/>
        <v>0.79693951906728244</v>
      </c>
    </row>
    <row r="26" spans="1:12" x14ac:dyDescent="0.75">
      <c r="A26">
        <v>30</v>
      </c>
      <c r="B26">
        <v>592.05100000000004</v>
      </c>
      <c r="C26">
        <v>434.34100000000001</v>
      </c>
      <c r="D26">
        <v>262.58499999999998</v>
      </c>
      <c r="E26">
        <v>273.69</v>
      </c>
      <c r="G26">
        <f t="shared" si="0"/>
        <v>157.71000000000004</v>
      </c>
      <c r="H26">
        <f t="shared" si="1"/>
        <v>-11.105000000000018</v>
      </c>
      <c r="J26">
        <f t="shared" si="2"/>
        <v>30</v>
      </c>
      <c r="K26" s="1">
        <f t="shared" si="3"/>
        <v>0.89419825026595323</v>
      </c>
      <c r="L26" s="10">
        <f t="shared" si="3"/>
        <v>0.57839446198688305</v>
      </c>
    </row>
    <row r="27" spans="1:12" x14ac:dyDescent="0.75">
      <c r="A27">
        <v>31</v>
      </c>
      <c r="B27">
        <v>571.25599999999997</v>
      </c>
      <c r="C27">
        <v>472.75</v>
      </c>
      <c r="D27">
        <v>271.11900000000003</v>
      </c>
      <c r="E27">
        <v>274.00900000000001</v>
      </c>
      <c r="G27">
        <f t="shared" si="0"/>
        <v>98.505999999999972</v>
      </c>
      <c r="H27">
        <f t="shared" si="1"/>
        <v>-2.8899999999999864</v>
      </c>
      <c r="J27">
        <f t="shared" si="2"/>
        <v>31</v>
      </c>
      <c r="K27" s="1">
        <f t="shared" si="3"/>
        <v>0.659190867086899</v>
      </c>
      <c r="L27" s="10">
        <f t="shared" si="3"/>
        <v>0.82781758562059782</v>
      </c>
    </row>
    <row r="28" spans="1:12" x14ac:dyDescent="0.75">
      <c r="A28">
        <v>32</v>
      </c>
      <c r="B28">
        <v>521.59299999999996</v>
      </c>
      <c r="C28">
        <v>434.57100000000003</v>
      </c>
      <c r="D28">
        <v>263.517</v>
      </c>
      <c r="E28">
        <v>281.85300000000001</v>
      </c>
      <c r="G28">
        <f t="shared" si="0"/>
        <v>87.021999999999935</v>
      </c>
      <c r="H28">
        <f t="shared" si="1"/>
        <v>-18.336000000000013</v>
      </c>
      <c r="J28">
        <f t="shared" si="2"/>
        <v>32</v>
      </c>
      <c r="K28" s="1">
        <f t="shared" si="3"/>
        <v>0.61360569060510284</v>
      </c>
      <c r="L28" s="10">
        <f t="shared" si="3"/>
        <v>0.35884746174398791</v>
      </c>
    </row>
    <row r="29" spans="1:12" x14ac:dyDescent="0.75">
      <c r="A29">
        <v>33</v>
      </c>
      <c r="B29">
        <v>547.952</v>
      </c>
      <c r="C29">
        <v>439.77699999999999</v>
      </c>
      <c r="D29">
        <v>260.536</v>
      </c>
      <c r="E29">
        <v>277.51299999999998</v>
      </c>
      <c r="G29">
        <f t="shared" si="0"/>
        <v>108.17500000000001</v>
      </c>
      <c r="H29">
        <f t="shared" si="1"/>
        <v>-16.976999999999975</v>
      </c>
      <c r="J29">
        <f t="shared" si="2"/>
        <v>33</v>
      </c>
      <c r="K29" s="1">
        <f t="shared" si="3"/>
        <v>0.69757148981438843</v>
      </c>
      <c r="L29" s="10">
        <f t="shared" si="3"/>
        <v>0.40010930289045493</v>
      </c>
    </row>
    <row r="30" spans="1:12" x14ac:dyDescent="0.75">
      <c r="A30">
        <v>34</v>
      </c>
      <c r="B30">
        <v>479.04300000000001</v>
      </c>
      <c r="C30">
        <v>402.84199999999998</v>
      </c>
      <c r="D30">
        <v>272.34199999999998</v>
      </c>
      <c r="E30">
        <v>279.54599999999999</v>
      </c>
      <c r="G30">
        <f t="shared" si="0"/>
        <v>76.201000000000022</v>
      </c>
      <c r="H30">
        <f t="shared" si="1"/>
        <v>-7.2040000000000077</v>
      </c>
      <c r="J30">
        <f t="shared" si="2"/>
        <v>34</v>
      </c>
      <c r="K30" s="1">
        <f t="shared" si="3"/>
        <v>0.57065226020545878</v>
      </c>
      <c r="L30" s="10">
        <f t="shared" si="3"/>
        <v>0.69683628855963042</v>
      </c>
    </row>
    <row r="31" spans="1:12" x14ac:dyDescent="0.75">
      <c r="A31">
        <v>35</v>
      </c>
      <c r="B31">
        <v>514.48199999999997</v>
      </c>
      <c r="C31">
        <v>446.98700000000002</v>
      </c>
      <c r="D31">
        <v>263.65499999999997</v>
      </c>
      <c r="E31">
        <v>282.83</v>
      </c>
      <c r="G31">
        <f t="shared" si="0"/>
        <v>67.494999999999948</v>
      </c>
      <c r="H31">
        <f t="shared" si="1"/>
        <v>-19.175000000000011</v>
      </c>
      <c r="J31">
        <f t="shared" si="2"/>
        <v>35</v>
      </c>
      <c r="K31" s="1">
        <f t="shared" si="3"/>
        <v>0.5360942188914114</v>
      </c>
      <c r="L31" s="10">
        <f t="shared" si="3"/>
        <v>0.33337381588535303</v>
      </c>
    </row>
    <row r="32" spans="1:12" x14ac:dyDescent="0.75">
      <c r="A32">
        <v>36</v>
      </c>
      <c r="B32">
        <v>513.74400000000003</v>
      </c>
      <c r="C32">
        <v>417.5</v>
      </c>
      <c r="D32">
        <v>278.85399999999998</v>
      </c>
      <c r="E32">
        <v>295.22300000000001</v>
      </c>
      <c r="G32">
        <f t="shared" si="0"/>
        <v>96.244000000000028</v>
      </c>
      <c r="H32">
        <f t="shared" si="1"/>
        <v>-16.369000000000028</v>
      </c>
      <c r="J32">
        <f t="shared" si="2"/>
        <v>36</v>
      </c>
      <c r="K32" s="1">
        <f t="shared" si="3"/>
        <v>0.65021196868896969</v>
      </c>
      <c r="L32" s="10">
        <f t="shared" si="3"/>
        <v>0.41856934661160949</v>
      </c>
    </row>
    <row r="33" spans="1:12" x14ac:dyDescent="0.75">
      <c r="A33">
        <v>37</v>
      </c>
      <c r="B33">
        <v>484.81799999999998</v>
      </c>
      <c r="C33">
        <v>397.68900000000002</v>
      </c>
      <c r="D33">
        <v>271.66500000000002</v>
      </c>
      <c r="E33">
        <v>285.46499999999997</v>
      </c>
      <c r="G33">
        <f t="shared" si="0"/>
        <v>87.128999999999962</v>
      </c>
      <c r="H33">
        <f t="shared" si="1"/>
        <v>-13.799999999999955</v>
      </c>
      <c r="J33">
        <f t="shared" si="2"/>
        <v>37</v>
      </c>
      <c r="K33" s="1">
        <f t="shared" si="3"/>
        <v>0.61403042187326318</v>
      </c>
      <c r="L33" s="10">
        <f t="shared" si="3"/>
        <v>0.49656910371629959</v>
      </c>
    </row>
    <row r="34" spans="1:12" x14ac:dyDescent="0.75">
      <c r="A34">
        <v>38</v>
      </c>
      <c r="B34">
        <v>442.75</v>
      </c>
      <c r="C34">
        <v>392.625</v>
      </c>
      <c r="D34">
        <v>256.50599999999997</v>
      </c>
      <c r="E34">
        <v>276.15199999999999</v>
      </c>
      <c r="G34">
        <f t="shared" si="0"/>
        <v>50.125</v>
      </c>
      <c r="H34">
        <f t="shared" si="1"/>
        <v>-19.646000000000015</v>
      </c>
      <c r="J34">
        <f t="shared" si="2"/>
        <v>38</v>
      </c>
      <c r="K34" s="1">
        <f t="shared" si="3"/>
        <v>0.46714485320969812</v>
      </c>
      <c r="L34" s="10">
        <f t="shared" si="3"/>
        <v>0.31907335438425988</v>
      </c>
    </row>
    <row r="35" spans="1:12" x14ac:dyDescent="0.75">
      <c r="A35">
        <v>39</v>
      </c>
      <c r="B35">
        <v>464.5</v>
      </c>
      <c r="C35">
        <v>431.36799999999999</v>
      </c>
      <c r="D35">
        <v>260.37799999999999</v>
      </c>
      <c r="E35">
        <v>277.036</v>
      </c>
      <c r="G35">
        <f t="shared" si="0"/>
        <v>33.132000000000005</v>
      </c>
      <c r="H35">
        <f t="shared" si="1"/>
        <v>-16.658000000000015</v>
      </c>
      <c r="J35">
        <f t="shared" si="2"/>
        <v>39</v>
      </c>
      <c r="K35" s="1">
        <f t="shared" si="3"/>
        <v>0.39969197059430617</v>
      </c>
      <c r="L35" s="10">
        <f t="shared" si="3"/>
        <v>0.40979475346125765</v>
      </c>
    </row>
    <row r="36" spans="1:12" x14ac:dyDescent="0.75">
      <c r="A36">
        <v>40</v>
      </c>
      <c r="B36">
        <v>477.28</v>
      </c>
      <c r="C36">
        <v>421.40600000000001</v>
      </c>
      <c r="D36">
        <v>256.82100000000003</v>
      </c>
      <c r="E36">
        <v>273.55799999999999</v>
      </c>
      <c r="G36">
        <f t="shared" si="0"/>
        <v>55.873999999999967</v>
      </c>
      <c r="H36">
        <f t="shared" si="1"/>
        <v>-16.736999999999966</v>
      </c>
      <c r="J36">
        <f t="shared" si="2"/>
        <v>40</v>
      </c>
      <c r="K36" s="1">
        <f t="shared" si="3"/>
        <v>0.48996522760832611</v>
      </c>
      <c r="L36" s="10">
        <f t="shared" si="3"/>
        <v>0.40739616225406944</v>
      </c>
    </row>
    <row r="37" spans="1:12" x14ac:dyDescent="0.75">
      <c r="A37">
        <v>41</v>
      </c>
      <c r="B37">
        <v>436.99400000000003</v>
      </c>
      <c r="C37">
        <v>376.88400000000001</v>
      </c>
      <c r="D37">
        <v>266.43799999999999</v>
      </c>
      <c r="E37">
        <v>285.38900000000001</v>
      </c>
      <c r="G37">
        <f t="shared" si="0"/>
        <v>60.110000000000014</v>
      </c>
      <c r="H37">
        <f t="shared" si="1"/>
        <v>-18.951000000000022</v>
      </c>
      <c r="J37">
        <f t="shared" si="2"/>
        <v>41</v>
      </c>
      <c r="K37" s="1">
        <f t="shared" si="3"/>
        <v>0.50677982248614661</v>
      </c>
      <c r="L37" s="10">
        <f t="shared" si="3"/>
        <v>0.34017488462472606</v>
      </c>
    </row>
    <row r="38" spans="1:12" x14ac:dyDescent="0.75">
      <c r="A38">
        <v>42</v>
      </c>
      <c r="B38">
        <v>445.35</v>
      </c>
      <c r="C38">
        <v>379.935</v>
      </c>
      <c r="D38">
        <v>255.869</v>
      </c>
      <c r="E38">
        <v>276.27800000000002</v>
      </c>
      <c r="G38">
        <f t="shared" si="0"/>
        <v>65.41500000000002</v>
      </c>
      <c r="H38">
        <f t="shared" si="1"/>
        <v>-20.40900000000002</v>
      </c>
      <c r="J38">
        <f t="shared" si="2"/>
        <v>42</v>
      </c>
      <c r="K38" s="1">
        <f t="shared" si="3"/>
        <v>0.52783776059446497</v>
      </c>
      <c r="L38" s="10">
        <f t="shared" si="3"/>
        <v>0.29590721399076936</v>
      </c>
    </row>
    <row r="39" spans="1:12" x14ac:dyDescent="0.75">
      <c r="A39">
        <v>43</v>
      </c>
      <c r="B39">
        <v>466.64699999999999</v>
      </c>
      <c r="C39">
        <v>431.09</v>
      </c>
      <c r="D39">
        <v>254.923</v>
      </c>
      <c r="E39">
        <v>280.387</v>
      </c>
      <c r="G39">
        <f t="shared" si="0"/>
        <v>35.557000000000016</v>
      </c>
      <c r="H39">
        <f t="shared" si="1"/>
        <v>-25.463999999999999</v>
      </c>
      <c r="J39">
        <f t="shared" si="2"/>
        <v>43</v>
      </c>
      <c r="K39" s="1">
        <f t="shared" si="3"/>
        <v>0.40931788952223686</v>
      </c>
      <c r="L39" s="10">
        <f t="shared" si="3"/>
        <v>0.1424277386446442</v>
      </c>
    </row>
    <row r="40" spans="1:12" x14ac:dyDescent="0.75">
      <c r="A40">
        <v>44</v>
      </c>
      <c r="B40">
        <v>464.23099999999999</v>
      </c>
      <c r="C40">
        <v>405.98599999999999</v>
      </c>
      <c r="D40">
        <v>270.68799999999999</v>
      </c>
      <c r="E40">
        <v>284.125</v>
      </c>
      <c r="G40">
        <f t="shared" si="0"/>
        <v>58.245000000000005</v>
      </c>
      <c r="H40">
        <f t="shared" si="1"/>
        <v>-13.437000000000012</v>
      </c>
      <c r="J40">
        <f t="shared" si="2"/>
        <v>44</v>
      </c>
      <c r="K40" s="1">
        <f t="shared" si="3"/>
        <v>0.49937679617662467</v>
      </c>
      <c r="L40" s="10">
        <f t="shared" si="3"/>
        <v>0.50759047850376449</v>
      </c>
    </row>
    <row r="41" spans="1:12" x14ac:dyDescent="0.75">
      <c r="A41">
        <v>45</v>
      </c>
      <c r="B41">
        <v>532.28200000000004</v>
      </c>
      <c r="C41">
        <v>469.76400000000001</v>
      </c>
      <c r="D41">
        <v>259.404</v>
      </c>
      <c r="E41">
        <v>280.96199999999999</v>
      </c>
      <c r="G41">
        <f t="shared" si="0"/>
        <v>62.518000000000029</v>
      </c>
      <c r="H41">
        <f t="shared" si="1"/>
        <v>-21.557999999999993</v>
      </c>
      <c r="J41">
        <f t="shared" si="2"/>
        <v>45</v>
      </c>
      <c r="K41" s="1">
        <f t="shared" si="3"/>
        <v>0.5163382607453042</v>
      </c>
      <c r="L41" s="10">
        <f t="shared" si="3"/>
        <v>0.26102137478746679</v>
      </c>
    </row>
    <row r="42" spans="1:12" x14ac:dyDescent="0.75">
      <c r="A42">
        <v>46</v>
      </c>
      <c r="B42">
        <v>550.03800000000001</v>
      </c>
      <c r="C42">
        <v>507.697</v>
      </c>
      <c r="D42">
        <v>261.98700000000002</v>
      </c>
      <c r="E42">
        <v>288.73099999999999</v>
      </c>
      <c r="G42">
        <f t="shared" si="0"/>
        <v>42.341000000000008</v>
      </c>
      <c r="H42">
        <f t="shared" si="1"/>
        <v>-26.743999999999971</v>
      </c>
      <c r="J42">
        <f t="shared" si="2"/>
        <v>46</v>
      </c>
      <c r="K42" s="1">
        <f t="shared" si="3"/>
        <v>0.43624664581381684</v>
      </c>
      <c r="L42" s="10">
        <f t="shared" si="3"/>
        <v>0.10356448870536887</v>
      </c>
    </row>
    <row r="43" spans="1:12" x14ac:dyDescent="0.75">
      <c r="A43">
        <v>47</v>
      </c>
      <c r="B43">
        <v>536.42100000000005</v>
      </c>
      <c r="C43">
        <v>479.53399999999999</v>
      </c>
      <c r="D43">
        <v>275.07900000000001</v>
      </c>
      <c r="E43">
        <v>284.404</v>
      </c>
      <c r="G43">
        <f t="shared" si="0"/>
        <v>56.887000000000057</v>
      </c>
      <c r="H43">
        <f t="shared" si="1"/>
        <v>-9.3249999999999886</v>
      </c>
      <c r="J43">
        <f t="shared" si="2"/>
        <v>47</v>
      </c>
      <c r="K43" s="1">
        <f t="shared" si="3"/>
        <v>0.49398628157698371</v>
      </c>
      <c r="L43" s="10">
        <f t="shared" si="3"/>
        <v>0.63243866893368983</v>
      </c>
    </row>
    <row r="44" spans="1:12" x14ac:dyDescent="0.75">
      <c r="A44">
        <v>48</v>
      </c>
      <c r="B44">
        <v>450.01400000000001</v>
      </c>
      <c r="C44">
        <v>419.15</v>
      </c>
      <c r="D44">
        <v>254.63499999999999</v>
      </c>
      <c r="E44">
        <v>273.2</v>
      </c>
      <c r="G44">
        <f t="shared" si="0"/>
        <v>30.864000000000033</v>
      </c>
      <c r="H44">
        <f t="shared" si="1"/>
        <v>-18.564999999999998</v>
      </c>
      <c r="J44">
        <f t="shared" si="2"/>
        <v>48</v>
      </c>
      <c r="K44" s="1">
        <f t="shared" si="3"/>
        <v>0.39068925548975098</v>
      </c>
      <c r="L44" s="10">
        <f t="shared" si="3"/>
        <v>0.35189458343453972</v>
      </c>
    </row>
    <row r="45" spans="1:12" x14ac:dyDescent="0.75">
      <c r="A45">
        <v>49</v>
      </c>
      <c r="B45">
        <v>429.98</v>
      </c>
      <c r="C45">
        <v>333.96499999999997</v>
      </c>
      <c r="D45">
        <v>244.703</v>
      </c>
      <c r="E45">
        <v>258.95499999999998</v>
      </c>
      <c r="G45">
        <f t="shared" si="0"/>
        <v>96.015000000000043</v>
      </c>
      <c r="H45">
        <f t="shared" si="1"/>
        <v>-14.251999999999981</v>
      </c>
      <c r="J45">
        <f t="shared" si="2"/>
        <v>49</v>
      </c>
      <c r="K45" s="1">
        <f t="shared" si="3"/>
        <v>0.64930296438608481</v>
      </c>
      <c r="L45" s="10">
        <f t="shared" si="3"/>
        <v>0.48284551858149188</v>
      </c>
    </row>
    <row r="46" spans="1:12" x14ac:dyDescent="0.75">
      <c r="A46">
        <v>50</v>
      </c>
      <c r="B46">
        <v>425.39600000000002</v>
      </c>
      <c r="C46">
        <v>367.40499999999997</v>
      </c>
      <c r="D46">
        <v>241.50700000000001</v>
      </c>
      <c r="E46">
        <v>254.285</v>
      </c>
      <c r="G46">
        <f t="shared" si="0"/>
        <v>57.991000000000042</v>
      </c>
      <c r="H46">
        <f t="shared" si="1"/>
        <v>-12.777999999999992</v>
      </c>
      <c r="J46">
        <f t="shared" si="2"/>
        <v>50</v>
      </c>
      <c r="K46" s="1">
        <f t="shared" si="3"/>
        <v>0.4983685555961323</v>
      </c>
      <c r="L46" s="10">
        <f t="shared" si="3"/>
        <v>0.52759897983968929</v>
      </c>
    </row>
    <row r="47" spans="1:12" x14ac:dyDescent="0.75">
      <c r="A47">
        <v>51</v>
      </c>
      <c r="B47">
        <v>439.39</v>
      </c>
      <c r="C47">
        <v>370.44099999999997</v>
      </c>
      <c r="D47">
        <v>241.34899999999999</v>
      </c>
      <c r="E47">
        <v>264.89600000000002</v>
      </c>
      <c r="G47">
        <f t="shared" si="0"/>
        <v>68.949000000000012</v>
      </c>
      <c r="H47">
        <f t="shared" si="1"/>
        <v>-23.547000000000025</v>
      </c>
      <c r="J47">
        <f t="shared" si="2"/>
        <v>51</v>
      </c>
      <c r="K47" s="1">
        <f t="shared" si="3"/>
        <v>0.54186580079706581</v>
      </c>
      <c r="L47" s="10">
        <f t="shared" si="3"/>
        <v>0.20063152781151244</v>
      </c>
    </row>
    <row r="48" spans="1:12" x14ac:dyDescent="0.75">
      <c r="A48">
        <v>52</v>
      </c>
      <c r="B48">
        <v>399.09</v>
      </c>
      <c r="C48">
        <v>335.43</v>
      </c>
      <c r="D48">
        <v>243.69399999999999</v>
      </c>
      <c r="E48">
        <v>260.92</v>
      </c>
      <c r="G48">
        <f t="shared" si="0"/>
        <v>63.659999999999968</v>
      </c>
      <c r="H48">
        <f t="shared" si="1"/>
        <v>-17.226000000000028</v>
      </c>
      <c r="J48">
        <f t="shared" si="2"/>
        <v>52</v>
      </c>
      <c r="K48" s="1">
        <f t="shared" si="3"/>
        <v>0.52087137390641602</v>
      </c>
      <c r="L48" s="10">
        <f t="shared" si="3"/>
        <v>0.39254918630070351</v>
      </c>
    </row>
    <row r="49" spans="1:12" x14ac:dyDescent="0.75">
      <c r="A49">
        <v>53</v>
      </c>
      <c r="B49">
        <v>396.68799999999999</v>
      </c>
      <c r="C49">
        <v>340.68599999999998</v>
      </c>
      <c r="D49">
        <v>229.14500000000001</v>
      </c>
      <c r="E49">
        <v>253.24700000000001</v>
      </c>
      <c r="G49">
        <f t="shared" si="0"/>
        <v>56.00200000000001</v>
      </c>
      <c r="H49">
        <f t="shared" si="1"/>
        <v>-24.102000000000004</v>
      </c>
      <c r="J49">
        <f t="shared" si="2"/>
        <v>53</v>
      </c>
      <c r="K49" s="1">
        <f t="shared" si="3"/>
        <v>0.49047331734967686</v>
      </c>
      <c r="L49" s="10">
        <f t="shared" si="3"/>
        <v>0.18378066553315509</v>
      </c>
    </row>
    <row r="50" spans="1:12" x14ac:dyDescent="0.75">
      <c r="A50">
        <v>54</v>
      </c>
      <c r="B50">
        <v>410.54700000000003</v>
      </c>
      <c r="C50">
        <v>349.50799999999998</v>
      </c>
      <c r="D50">
        <v>233.87100000000001</v>
      </c>
      <c r="E50">
        <v>264.02600000000001</v>
      </c>
      <c r="G50">
        <f t="shared" si="0"/>
        <v>61.039000000000044</v>
      </c>
      <c r="H50">
        <f t="shared" si="1"/>
        <v>-30.155000000000001</v>
      </c>
      <c r="J50">
        <f t="shared" si="2"/>
        <v>54</v>
      </c>
      <c r="K50" s="1">
        <f t="shared" si="3"/>
        <v>0.51046744256204268</v>
      </c>
      <c r="L50" s="10">
        <f t="shared" si="3"/>
        <v>0</v>
      </c>
    </row>
    <row r="51" spans="1:12" x14ac:dyDescent="0.75">
      <c r="A51">
        <v>55</v>
      </c>
      <c r="B51">
        <v>453.02100000000002</v>
      </c>
      <c r="C51">
        <v>351.59699999999998</v>
      </c>
      <c r="D51">
        <v>243.71</v>
      </c>
      <c r="E51">
        <v>252.44800000000001</v>
      </c>
      <c r="G51">
        <f t="shared" si="0"/>
        <v>101.42400000000004</v>
      </c>
      <c r="H51">
        <f t="shared" si="1"/>
        <v>-8.7379999999999995</v>
      </c>
      <c r="J51">
        <f t="shared" si="2"/>
        <v>55</v>
      </c>
      <c r="K51" s="1">
        <f t="shared" si="3"/>
        <v>0.67077372540925051</v>
      </c>
      <c r="L51" s="10">
        <f t="shared" si="3"/>
        <v>0.65026111246052942</v>
      </c>
    </row>
    <row r="52" spans="1:12" x14ac:dyDescent="0.75">
      <c r="A52">
        <v>56</v>
      </c>
      <c r="B52">
        <v>412.96100000000001</v>
      </c>
      <c r="C52">
        <v>349.51100000000002</v>
      </c>
      <c r="D52">
        <v>232.602</v>
      </c>
      <c r="E52">
        <v>241.85900000000001</v>
      </c>
      <c r="G52">
        <f t="shared" si="0"/>
        <v>63.449999999999989</v>
      </c>
      <c r="H52">
        <f t="shared" si="1"/>
        <v>-9.257000000000005</v>
      </c>
      <c r="J52">
        <f t="shared" si="2"/>
        <v>56</v>
      </c>
      <c r="K52" s="1">
        <f t="shared" si="3"/>
        <v>0.52003778917451282</v>
      </c>
      <c r="L52" s="10">
        <f t="shared" si="3"/>
        <v>0.63450327908671333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D44AB-AFB9-434A-B3D2-2B0D786F9BDA}">
  <dimension ref="A1:L33"/>
  <sheetViews>
    <sheetView zoomScale="80" zoomScaleNormal="80" workbookViewId="0">
      <selection activeCell="E24" sqref="E24"/>
    </sheetView>
  </sheetViews>
  <sheetFormatPr defaultRowHeight="14.75" x14ac:dyDescent="0.75"/>
  <cols>
    <col min="11" max="11" width="8.7265625" style="1"/>
    <col min="12" max="12" width="8.7265625" style="10"/>
  </cols>
  <sheetData>
    <row r="1" spans="1:12" x14ac:dyDescent="0.75">
      <c r="A1" t="s">
        <v>45</v>
      </c>
      <c r="G1" t="s">
        <v>32</v>
      </c>
      <c r="J1" t="s">
        <v>33</v>
      </c>
    </row>
    <row r="2" spans="1:12" x14ac:dyDescent="0.75">
      <c r="A2" t="s">
        <v>30</v>
      </c>
      <c r="B2" s="1" t="s">
        <v>26</v>
      </c>
      <c r="C2" s="1" t="s">
        <v>27</v>
      </c>
      <c r="D2" s="10" t="s">
        <v>28</v>
      </c>
      <c r="E2" s="10" t="s">
        <v>29</v>
      </c>
      <c r="G2" s="1" t="s">
        <v>0</v>
      </c>
      <c r="H2" s="10" t="s">
        <v>1</v>
      </c>
      <c r="J2" t="s">
        <v>30</v>
      </c>
      <c r="K2" s="1" t="s">
        <v>0</v>
      </c>
      <c r="L2" s="10" t="s">
        <v>1</v>
      </c>
    </row>
    <row r="3" spans="1:12" x14ac:dyDescent="0.75">
      <c r="A3">
        <v>16</v>
      </c>
      <c r="B3">
        <v>333.67700000000002</v>
      </c>
      <c r="C3">
        <v>348.95400000000001</v>
      </c>
      <c r="D3">
        <v>257.79199999999997</v>
      </c>
      <c r="E3">
        <v>264.20400000000001</v>
      </c>
      <c r="G3">
        <f>B3-C3</f>
        <v>-15.276999999999987</v>
      </c>
      <c r="H3">
        <f>D3-E3</f>
        <v>-6.4120000000000346</v>
      </c>
      <c r="J3">
        <f>A3</f>
        <v>16</v>
      </c>
      <c r="K3" s="1">
        <f>(G3-MIN(G$3:G$33))/(MAX(G$3:G$33)-MIN(G$3:G$33))</f>
        <v>3.8910007807600268E-2</v>
      </c>
      <c r="L3" s="10">
        <f>(H3-MIN(H$3:H$33))/(MAX(H$3:H$33)-MIN(H$3:H$33))</f>
        <v>9.2856963013317667E-2</v>
      </c>
    </row>
    <row r="4" spans="1:12" x14ac:dyDescent="0.75">
      <c r="A4">
        <v>17</v>
      </c>
      <c r="B4">
        <v>349.78100000000001</v>
      </c>
      <c r="C4">
        <v>353.17099999999999</v>
      </c>
      <c r="D4">
        <v>269.35399999999998</v>
      </c>
      <c r="E4">
        <v>275.83600000000001</v>
      </c>
      <c r="G4">
        <f t="shared" ref="G4:G33" si="0">B4-C4</f>
        <v>-3.3899999999999864</v>
      </c>
      <c r="H4">
        <f t="shared" ref="H4:H33" si="1">D4-E4</f>
        <v>-6.4820000000000277</v>
      </c>
      <c r="J4">
        <f t="shared" ref="J4:J33" si="2">A4</f>
        <v>17</v>
      </c>
      <c r="K4" s="1">
        <f t="shared" ref="K4:L33" si="3">(G4-MIN(G$3:G$33))/(MAX(G$3:G$33)-MIN(G$3:G$33))</f>
        <v>8.9625277852440649E-2</v>
      </c>
      <c r="L4" s="10">
        <f t="shared" si="3"/>
        <v>9.1094493541806904E-2</v>
      </c>
    </row>
    <row r="5" spans="1:12" x14ac:dyDescent="0.75">
      <c r="A5">
        <v>18</v>
      </c>
      <c r="B5">
        <v>329.904</v>
      </c>
      <c r="C5">
        <v>354.30099999999999</v>
      </c>
      <c r="D5">
        <v>249.39400000000001</v>
      </c>
      <c r="E5">
        <v>250.47399999999999</v>
      </c>
      <c r="G5">
        <f t="shared" si="0"/>
        <v>-24.396999999999991</v>
      </c>
      <c r="H5">
        <f t="shared" si="1"/>
        <v>-1.0799999999999841</v>
      </c>
      <c r="J5">
        <f t="shared" si="2"/>
        <v>18</v>
      </c>
      <c r="K5" s="1">
        <f t="shared" si="3"/>
        <v>0</v>
      </c>
      <c r="L5" s="10">
        <f t="shared" si="3"/>
        <v>0.22710678047183822</v>
      </c>
    </row>
    <row r="6" spans="1:12" x14ac:dyDescent="0.75">
      <c r="A6">
        <v>19</v>
      </c>
      <c r="B6">
        <v>331.11500000000001</v>
      </c>
      <c r="C6">
        <v>353.154</v>
      </c>
      <c r="D6">
        <v>254.25</v>
      </c>
      <c r="E6">
        <v>255.86500000000001</v>
      </c>
      <c r="G6">
        <f t="shared" si="0"/>
        <v>-22.038999999999987</v>
      </c>
      <c r="H6">
        <f t="shared" si="1"/>
        <v>-1.6150000000000091</v>
      </c>
      <c r="J6">
        <f t="shared" si="2"/>
        <v>19</v>
      </c>
      <c r="K6" s="1">
        <f t="shared" si="3"/>
        <v>1.0060284913412451E-2</v>
      </c>
      <c r="L6" s="10">
        <f t="shared" si="3"/>
        <v>0.21363647808243252</v>
      </c>
    </row>
    <row r="7" spans="1:12" x14ac:dyDescent="0.75">
      <c r="A7">
        <v>20</v>
      </c>
      <c r="B7">
        <v>384.02800000000002</v>
      </c>
      <c r="C7">
        <v>359</v>
      </c>
      <c r="D7">
        <v>286.74099999999999</v>
      </c>
      <c r="E7">
        <v>270.82299999999998</v>
      </c>
      <c r="G7">
        <f t="shared" si="0"/>
        <v>25.02800000000002</v>
      </c>
      <c r="H7">
        <f t="shared" si="1"/>
        <v>15.918000000000006</v>
      </c>
      <c r="J7">
        <f t="shared" si="2"/>
        <v>20</v>
      </c>
      <c r="K7" s="1">
        <f t="shared" si="3"/>
        <v>0.21086920349678101</v>
      </c>
      <c r="L7" s="10">
        <f t="shared" si="3"/>
        <v>0.65508472442530952</v>
      </c>
    </row>
    <row r="8" spans="1:12" x14ac:dyDescent="0.75">
      <c r="A8">
        <v>21</v>
      </c>
      <c r="B8">
        <v>400.94</v>
      </c>
      <c r="C8">
        <v>371.44799999999998</v>
      </c>
      <c r="D8">
        <v>302.66399999999999</v>
      </c>
      <c r="E8">
        <v>273.04700000000003</v>
      </c>
      <c r="G8">
        <f t="shared" si="0"/>
        <v>29.492000000000019</v>
      </c>
      <c r="H8">
        <f t="shared" si="1"/>
        <v>29.616999999999962</v>
      </c>
      <c r="J8">
        <f t="shared" si="2"/>
        <v>21</v>
      </c>
      <c r="K8" s="1">
        <f t="shared" si="3"/>
        <v>0.22991462837102744</v>
      </c>
      <c r="L8" s="10">
        <f t="shared" si="3"/>
        <v>1</v>
      </c>
    </row>
    <row r="9" spans="1:12" x14ac:dyDescent="0.75">
      <c r="A9">
        <v>22</v>
      </c>
      <c r="B9">
        <v>415.22399999999999</v>
      </c>
      <c r="C9">
        <v>376.08100000000002</v>
      </c>
      <c r="D9">
        <v>292.64699999999999</v>
      </c>
      <c r="E9">
        <v>265.762</v>
      </c>
      <c r="G9">
        <f t="shared" si="0"/>
        <v>39.142999999999972</v>
      </c>
      <c r="H9">
        <f t="shared" si="1"/>
        <v>26.884999999999991</v>
      </c>
      <c r="J9">
        <f t="shared" si="2"/>
        <v>22</v>
      </c>
      <c r="K9" s="1">
        <f t="shared" si="3"/>
        <v>0.27109012018584633</v>
      </c>
      <c r="L9" s="10">
        <f t="shared" si="3"/>
        <v>0.93121333434045939</v>
      </c>
    </row>
    <row r="10" spans="1:12" x14ac:dyDescent="0.75">
      <c r="A10">
        <v>23</v>
      </c>
      <c r="B10">
        <v>427.42200000000003</v>
      </c>
      <c r="C10">
        <v>381.00599999999997</v>
      </c>
      <c r="D10">
        <v>289.19799999999998</v>
      </c>
      <c r="E10">
        <v>263.64</v>
      </c>
      <c r="G10">
        <f t="shared" si="0"/>
        <v>46.416000000000054</v>
      </c>
      <c r="H10">
        <f t="shared" si="1"/>
        <v>25.557999999999993</v>
      </c>
      <c r="J10">
        <f t="shared" si="2"/>
        <v>23</v>
      </c>
      <c r="K10" s="1">
        <f t="shared" si="3"/>
        <v>0.30211999812276297</v>
      </c>
      <c r="L10" s="10">
        <f t="shared" si="3"/>
        <v>0.89780194878767339</v>
      </c>
    </row>
    <row r="11" spans="1:12" x14ac:dyDescent="0.75">
      <c r="A11">
        <v>24</v>
      </c>
      <c r="B11">
        <v>449.85300000000001</v>
      </c>
      <c r="C11">
        <v>379.029</v>
      </c>
      <c r="D11">
        <v>284.81</v>
      </c>
      <c r="E11">
        <v>267.75</v>
      </c>
      <c r="G11">
        <f t="shared" si="0"/>
        <v>70.824000000000012</v>
      </c>
      <c r="H11">
        <f t="shared" si="1"/>
        <v>17.060000000000002</v>
      </c>
      <c r="J11">
        <f t="shared" si="2"/>
        <v>24</v>
      </c>
      <c r="K11" s="1">
        <f t="shared" si="3"/>
        <v>0.40625546638678767</v>
      </c>
      <c r="L11" s="10">
        <f t="shared" si="3"/>
        <v>0.68383815494624511</v>
      </c>
    </row>
    <row r="12" spans="1:12" x14ac:dyDescent="0.75">
      <c r="A12">
        <v>25</v>
      </c>
      <c r="B12">
        <v>462.63799999999998</v>
      </c>
      <c r="C12">
        <v>387.66300000000001</v>
      </c>
      <c r="D12">
        <v>277.49099999999999</v>
      </c>
      <c r="E12">
        <v>269.71499999999997</v>
      </c>
      <c r="G12">
        <f t="shared" si="0"/>
        <v>74.974999999999966</v>
      </c>
      <c r="H12">
        <f t="shared" si="1"/>
        <v>7.7760000000000105</v>
      </c>
      <c r="J12">
        <f t="shared" si="2"/>
        <v>25</v>
      </c>
      <c r="K12" s="1">
        <f t="shared" si="3"/>
        <v>0.42396549296675989</v>
      </c>
      <c r="L12" s="10">
        <f t="shared" si="3"/>
        <v>0.45008434675327968</v>
      </c>
    </row>
    <row r="13" spans="1:12" x14ac:dyDescent="0.75">
      <c r="A13">
        <v>26</v>
      </c>
      <c r="B13">
        <v>486.34500000000003</v>
      </c>
      <c r="C13">
        <v>393.012</v>
      </c>
      <c r="D13">
        <v>287.22399999999999</v>
      </c>
      <c r="E13">
        <v>275.82</v>
      </c>
      <c r="G13">
        <f t="shared" si="0"/>
        <v>93.333000000000027</v>
      </c>
      <c r="H13">
        <f t="shared" si="1"/>
        <v>11.403999999999996</v>
      </c>
      <c r="J13">
        <f t="shared" si="2"/>
        <v>26</v>
      </c>
      <c r="K13" s="1">
        <f t="shared" si="3"/>
        <v>0.50228894947245373</v>
      </c>
      <c r="L13" s="10">
        <f t="shared" si="3"/>
        <v>0.5414306216481608</v>
      </c>
    </row>
    <row r="14" spans="1:12" x14ac:dyDescent="0.75">
      <c r="A14">
        <v>27</v>
      </c>
      <c r="B14">
        <v>488.55200000000002</v>
      </c>
      <c r="C14">
        <v>390.55200000000002</v>
      </c>
      <c r="D14">
        <v>302.75900000000001</v>
      </c>
      <c r="E14">
        <v>274.41300000000001</v>
      </c>
      <c r="G14">
        <f t="shared" si="0"/>
        <v>98</v>
      </c>
      <c r="H14">
        <f t="shared" si="1"/>
        <v>28.346000000000004</v>
      </c>
      <c r="J14">
        <f t="shared" si="2"/>
        <v>27</v>
      </c>
      <c r="K14" s="1">
        <f t="shared" si="3"/>
        <v>0.52220046333627712</v>
      </c>
      <c r="L14" s="10">
        <f t="shared" si="3"/>
        <v>0.96799859002442379</v>
      </c>
    </row>
    <row r="15" spans="1:12" x14ac:dyDescent="0.75">
      <c r="A15">
        <v>28</v>
      </c>
      <c r="B15">
        <v>465.26799999999997</v>
      </c>
      <c r="C15">
        <v>387.92899999999997</v>
      </c>
      <c r="D15">
        <v>288.25</v>
      </c>
      <c r="E15">
        <v>278.923</v>
      </c>
      <c r="G15">
        <f t="shared" si="0"/>
        <v>77.338999999999999</v>
      </c>
      <c r="H15">
        <f t="shared" si="1"/>
        <v>9.3269999999999982</v>
      </c>
      <c r="J15">
        <f t="shared" si="2"/>
        <v>28</v>
      </c>
      <c r="K15" s="1">
        <f t="shared" si="3"/>
        <v>0.43405137656951959</v>
      </c>
      <c r="L15" s="10">
        <f t="shared" si="3"/>
        <v>0.48913563461490039</v>
      </c>
    </row>
    <row r="16" spans="1:12" x14ac:dyDescent="0.75">
      <c r="A16">
        <v>29</v>
      </c>
      <c r="B16">
        <v>490.25900000000001</v>
      </c>
      <c r="C16">
        <v>390.61900000000003</v>
      </c>
      <c r="D16">
        <v>284.18799999999999</v>
      </c>
      <c r="E16">
        <v>270.69</v>
      </c>
      <c r="G16">
        <f t="shared" si="0"/>
        <v>99.639999999999986</v>
      </c>
      <c r="H16">
        <f t="shared" si="1"/>
        <v>13.49799999999999</v>
      </c>
      <c r="J16">
        <f t="shared" si="2"/>
        <v>29</v>
      </c>
      <c r="K16" s="1">
        <f t="shared" si="3"/>
        <v>0.52919743842448586</v>
      </c>
      <c r="L16" s="10">
        <f t="shared" si="3"/>
        <v>0.59415363698164514</v>
      </c>
    </row>
    <row r="17" spans="1:12" x14ac:dyDescent="0.75">
      <c r="A17">
        <v>30</v>
      </c>
      <c r="B17">
        <v>479.14299999999997</v>
      </c>
      <c r="C17">
        <v>397.423</v>
      </c>
      <c r="D17">
        <v>285.69600000000003</v>
      </c>
      <c r="E17">
        <v>273.065</v>
      </c>
      <c r="G17">
        <f t="shared" si="0"/>
        <v>81.71999999999997</v>
      </c>
      <c r="H17">
        <f t="shared" si="1"/>
        <v>12.631000000000029</v>
      </c>
      <c r="J17">
        <f t="shared" si="2"/>
        <v>30</v>
      </c>
      <c r="K17" s="1">
        <f t="shared" si="3"/>
        <v>0.45274268624113095</v>
      </c>
      <c r="L17" s="10">
        <f t="shared" si="3"/>
        <v>0.5723241936702177</v>
      </c>
    </row>
    <row r="18" spans="1:12" x14ac:dyDescent="0.75">
      <c r="A18">
        <v>31</v>
      </c>
      <c r="B18">
        <v>453.952</v>
      </c>
      <c r="C18">
        <v>394.20499999999998</v>
      </c>
      <c r="D18">
        <v>282.56700000000001</v>
      </c>
      <c r="E18">
        <v>279.71800000000002</v>
      </c>
      <c r="G18">
        <f t="shared" si="0"/>
        <v>59.747000000000014</v>
      </c>
      <c r="H18">
        <f t="shared" si="1"/>
        <v>2.8489999999999895</v>
      </c>
      <c r="J18">
        <f t="shared" si="2"/>
        <v>31</v>
      </c>
      <c r="K18" s="1">
        <f t="shared" si="3"/>
        <v>0.35899601940380654</v>
      </c>
      <c r="L18" s="10">
        <f t="shared" si="3"/>
        <v>0.32603167409421607</v>
      </c>
    </row>
    <row r="19" spans="1:12" x14ac:dyDescent="0.75">
      <c r="A19">
        <v>32</v>
      </c>
      <c r="B19">
        <v>464.53699999999998</v>
      </c>
      <c r="C19">
        <v>403.25599999999997</v>
      </c>
      <c r="D19">
        <v>286.58300000000003</v>
      </c>
      <c r="E19">
        <v>282.69400000000002</v>
      </c>
      <c r="G19">
        <f t="shared" si="0"/>
        <v>61.281000000000006</v>
      </c>
      <c r="H19">
        <f t="shared" si="1"/>
        <v>3.88900000000001</v>
      </c>
      <c r="J19">
        <f t="shared" si="2"/>
        <v>32</v>
      </c>
      <c r="K19" s="1">
        <f t="shared" si="3"/>
        <v>0.36554075098021649</v>
      </c>
      <c r="L19" s="10">
        <f t="shared" si="3"/>
        <v>0.35221693481380772</v>
      </c>
    </row>
    <row r="20" spans="1:12" x14ac:dyDescent="0.75">
      <c r="A20">
        <v>33</v>
      </c>
      <c r="B20">
        <v>485.03800000000001</v>
      </c>
      <c r="C20">
        <v>401.03800000000001</v>
      </c>
      <c r="D20">
        <v>280.28800000000001</v>
      </c>
      <c r="E20">
        <v>277.60899999999998</v>
      </c>
      <c r="G20">
        <f t="shared" si="0"/>
        <v>84</v>
      </c>
      <c r="H20">
        <f t="shared" si="1"/>
        <v>2.6790000000000305</v>
      </c>
      <c r="J20">
        <f t="shared" si="2"/>
        <v>33</v>
      </c>
      <c r="K20" s="1">
        <f t="shared" si="3"/>
        <v>0.46247018819303115</v>
      </c>
      <c r="L20" s="10">
        <f t="shared" si="3"/>
        <v>0.3217513910919762</v>
      </c>
    </row>
    <row r="21" spans="1:12" x14ac:dyDescent="0.75">
      <c r="A21">
        <v>34</v>
      </c>
      <c r="B21">
        <v>477.13</v>
      </c>
      <c r="C21">
        <v>416.209</v>
      </c>
      <c r="D21">
        <v>281.60899999999998</v>
      </c>
      <c r="E21">
        <v>285.899</v>
      </c>
      <c r="G21">
        <f t="shared" si="0"/>
        <v>60.920999999999992</v>
      </c>
      <c r="H21">
        <f t="shared" si="1"/>
        <v>-4.2900000000000205</v>
      </c>
      <c r="J21">
        <f t="shared" si="2"/>
        <v>34</v>
      </c>
      <c r="K21" s="1">
        <f t="shared" si="3"/>
        <v>0.36400482961939007</v>
      </c>
      <c r="L21" s="10">
        <f t="shared" si="3"/>
        <v>0.1462849661354069</v>
      </c>
    </row>
    <row r="22" spans="1:12" x14ac:dyDescent="0.75">
      <c r="A22">
        <v>35</v>
      </c>
      <c r="B22">
        <v>512.78300000000002</v>
      </c>
      <c r="C22">
        <v>433.5</v>
      </c>
      <c r="D22">
        <v>276.63</v>
      </c>
      <c r="E22">
        <v>285.541</v>
      </c>
      <c r="G22">
        <f t="shared" si="0"/>
        <v>79.283000000000015</v>
      </c>
      <c r="H22">
        <f t="shared" si="1"/>
        <v>-8.9110000000000014</v>
      </c>
      <c r="J22">
        <f t="shared" si="2"/>
        <v>35</v>
      </c>
      <c r="K22" s="1">
        <f t="shared" si="3"/>
        <v>0.44234535191798185</v>
      </c>
      <c r="L22" s="10">
        <f t="shared" si="3"/>
        <v>2.9936802880377842E-2</v>
      </c>
    </row>
    <row r="23" spans="1:12" x14ac:dyDescent="0.75">
      <c r="A23">
        <v>36</v>
      </c>
      <c r="B23">
        <v>522.625</v>
      </c>
      <c r="C23">
        <v>413.97399999999999</v>
      </c>
      <c r="D23">
        <v>275.26900000000001</v>
      </c>
      <c r="E23">
        <v>272.827</v>
      </c>
      <c r="G23">
        <f t="shared" si="0"/>
        <v>108.65100000000001</v>
      </c>
      <c r="H23">
        <f t="shared" si="1"/>
        <v>2.4420000000000073</v>
      </c>
      <c r="J23">
        <f t="shared" si="2"/>
        <v>36</v>
      </c>
      <c r="K23" s="1">
        <f t="shared" si="3"/>
        <v>0.56764240337561389</v>
      </c>
      <c r="L23" s="10">
        <f t="shared" si="3"/>
        <v>0.31578417302414574</v>
      </c>
    </row>
    <row r="24" spans="1:12" x14ac:dyDescent="0.75">
      <c r="A24">
        <v>37</v>
      </c>
      <c r="B24">
        <v>498.65600000000001</v>
      </c>
      <c r="C24">
        <v>418.303</v>
      </c>
      <c r="D24">
        <v>264.57299999999998</v>
      </c>
      <c r="E24">
        <v>264.91399999999999</v>
      </c>
      <c r="G24">
        <f t="shared" si="0"/>
        <v>80.353000000000009</v>
      </c>
      <c r="H24">
        <f t="shared" si="1"/>
        <v>-0.34100000000000819</v>
      </c>
      <c r="J24">
        <f t="shared" si="2"/>
        <v>37</v>
      </c>
      <c r="K24" s="1">
        <f t="shared" si="3"/>
        <v>0.44691045151821562</v>
      </c>
      <c r="L24" s="10">
        <f t="shared" si="3"/>
        <v>0.24571342246393171</v>
      </c>
    </row>
    <row r="25" spans="1:12" x14ac:dyDescent="0.75">
      <c r="A25">
        <v>38</v>
      </c>
      <c r="B25">
        <v>529.5</v>
      </c>
      <c r="C25">
        <v>424.84</v>
      </c>
      <c r="D25">
        <v>269.26</v>
      </c>
      <c r="E25">
        <v>264.30799999999999</v>
      </c>
      <c r="G25">
        <f t="shared" si="0"/>
        <v>104.66000000000003</v>
      </c>
      <c r="H25">
        <f t="shared" si="1"/>
        <v>4.9519999999999982</v>
      </c>
      <c r="J25">
        <f t="shared" si="2"/>
        <v>38</v>
      </c>
      <c r="K25" s="1">
        <f t="shared" si="3"/>
        <v>0.55061500851156431</v>
      </c>
      <c r="L25" s="10">
        <f t="shared" si="3"/>
        <v>0.37898129264546648</v>
      </c>
    </row>
    <row r="26" spans="1:12" x14ac:dyDescent="0.75">
      <c r="A26">
        <v>39</v>
      </c>
      <c r="B26">
        <v>507.97899999999998</v>
      </c>
      <c r="C26">
        <v>443.94099999999997</v>
      </c>
      <c r="D26">
        <v>264.72899999999998</v>
      </c>
      <c r="E26">
        <v>261.625</v>
      </c>
      <c r="G26">
        <f t="shared" si="0"/>
        <v>64.038000000000011</v>
      </c>
      <c r="H26">
        <f t="shared" si="1"/>
        <v>3.103999999999985</v>
      </c>
      <c r="J26">
        <f t="shared" si="2"/>
        <v>39</v>
      </c>
      <c r="K26" s="1">
        <f t="shared" si="3"/>
        <v>0.37730334873521143</v>
      </c>
      <c r="L26" s="10">
        <f t="shared" si="3"/>
        <v>0.33245209859757724</v>
      </c>
    </row>
    <row r="27" spans="1:12" x14ac:dyDescent="0.75">
      <c r="A27">
        <v>40</v>
      </c>
      <c r="B27">
        <v>565.84400000000005</v>
      </c>
      <c r="C27">
        <v>438.36200000000002</v>
      </c>
      <c r="D27">
        <v>275.74</v>
      </c>
      <c r="E27">
        <v>270.48</v>
      </c>
      <c r="G27">
        <f t="shared" si="0"/>
        <v>127.48200000000003</v>
      </c>
      <c r="H27">
        <f t="shared" si="1"/>
        <v>5.2599999999999909</v>
      </c>
      <c r="J27">
        <f t="shared" si="2"/>
        <v>40</v>
      </c>
      <c r="K27" s="1">
        <f t="shared" si="3"/>
        <v>0.64798388989150435</v>
      </c>
      <c r="L27" s="10">
        <f t="shared" si="3"/>
        <v>0.38673615832011443</v>
      </c>
    </row>
    <row r="28" spans="1:12" x14ac:dyDescent="0.75">
      <c r="A28">
        <v>41</v>
      </c>
      <c r="B28">
        <v>554.74</v>
      </c>
      <c r="C28">
        <v>426.94099999999997</v>
      </c>
      <c r="D28">
        <v>274.76</v>
      </c>
      <c r="E28">
        <v>274.09899999999999</v>
      </c>
      <c r="G28">
        <f t="shared" si="0"/>
        <v>127.79900000000004</v>
      </c>
      <c r="H28">
        <f t="shared" si="1"/>
        <v>0.66100000000000136</v>
      </c>
      <c r="J28">
        <f t="shared" si="2"/>
        <v>41</v>
      </c>
      <c r="K28" s="1">
        <f t="shared" si="3"/>
        <v>0.64933635397867639</v>
      </c>
      <c r="L28" s="10">
        <f t="shared" si="3"/>
        <v>0.27094191404184576</v>
      </c>
    </row>
    <row r="29" spans="1:12" x14ac:dyDescent="0.75">
      <c r="A29">
        <v>42</v>
      </c>
      <c r="B29">
        <v>558.56200000000001</v>
      </c>
      <c r="C29">
        <v>444</v>
      </c>
      <c r="D29">
        <v>256.05200000000002</v>
      </c>
      <c r="E29">
        <v>264.03899999999999</v>
      </c>
      <c r="G29">
        <f t="shared" si="0"/>
        <v>114.56200000000001</v>
      </c>
      <c r="H29">
        <f t="shared" si="1"/>
        <v>-7.9869999999999663</v>
      </c>
      <c r="J29">
        <f t="shared" si="2"/>
        <v>42</v>
      </c>
      <c r="K29" s="1">
        <f t="shared" si="3"/>
        <v>0.5928613788307372</v>
      </c>
      <c r="L29" s="10">
        <f t="shared" si="3"/>
        <v>5.3201399904323168E-2</v>
      </c>
    </row>
    <row r="30" spans="1:12" x14ac:dyDescent="0.75">
      <c r="A30">
        <v>43</v>
      </c>
      <c r="B30">
        <v>626.952</v>
      </c>
      <c r="C30">
        <v>443.82100000000003</v>
      </c>
      <c r="D30">
        <v>260.077</v>
      </c>
      <c r="E30">
        <v>256.54500000000002</v>
      </c>
      <c r="G30">
        <f t="shared" si="0"/>
        <v>183.13099999999997</v>
      </c>
      <c r="H30">
        <f t="shared" si="1"/>
        <v>3.5319999999999823</v>
      </c>
      <c r="J30">
        <f t="shared" si="2"/>
        <v>43</v>
      </c>
      <c r="K30" s="1">
        <f t="shared" si="3"/>
        <v>0.88540746713768237</v>
      </c>
      <c r="L30" s="10">
        <f t="shared" si="3"/>
        <v>0.34322834050910123</v>
      </c>
    </row>
    <row r="31" spans="1:12" x14ac:dyDescent="0.75">
      <c r="A31">
        <v>44</v>
      </c>
      <c r="B31">
        <v>664.91300000000001</v>
      </c>
      <c r="C31">
        <v>454.923</v>
      </c>
      <c r="D31">
        <v>261.66300000000001</v>
      </c>
      <c r="E31">
        <v>268.19200000000001</v>
      </c>
      <c r="G31">
        <f t="shared" si="0"/>
        <v>209.99</v>
      </c>
      <c r="H31">
        <f t="shared" si="1"/>
        <v>-6.5289999999999964</v>
      </c>
      <c r="J31">
        <f t="shared" si="2"/>
        <v>44</v>
      </c>
      <c r="K31" s="1">
        <f t="shared" si="3"/>
        <v>1</v>
      </c>
      <c r="L31" s="10">
        <f t="shared" si="3"/>
        <v>8.9911121182364634E-2</v>
      </c>
    </row>
    <row r="32" spans="1:12" x14ac:dyDescent="0.75">
      <c r="A32">
        <v>45</v>
      </c>
      <c r="B32">
        <v>681.44200000000001</v>
      </c>
      <c r="C32">
        <v>482.21199999999999</v>
      </c>
      <c r="D32">
        <v>250.827</v>
      </c>
      <c r="E32">
        <v>259.80099999999999</v>
      </c>
      <c r="G32">
        <f t="shared" si="0"/>
        <v>199.23000000000002</v>
      </c>
      <c r="H32">
        <f t="shared" si="1"/>
        <v>-8.9739999999999895</v>
      </c>
      <c r="J32">
        <f t="shared" si="2"/>
        <v>45</v>
      </c>
      <c r="K32" s="1">
        <f t="shared" si="3"/>
        <v>0.95409301710419092</v>
      </c>
      <c r="L32" s="10">
        <f t="shared" si="3"/>
        <v>2.8350580356018288E-2</v>
      </c>
    </row>
    <row r="33" spans="1:12" x14ac:dyDescent="0.75">
      <c r="A33">
        <v>46</v>
      </c>
      <c r="B33">
        <v>624.98099999999999</v>
      </c>
      <c r="C33">
        <v>452.13499999999999</v>
      </c>
      <c r="D33">
        <v>258.31700000000001</v>
      </c>
      <c r="E33">
        <v>268.41699999999997</v>
      </c>
      <c r="G33">
        <f t="shared" si="0"/>
        <v>172.846</v>
      </c>
      <c r="H33">
        <f t="shared" si="1"/>
        <v>-10.099999999999966</v>
      </c>
      <c r="J33">
        <f t="shared" si="2"/>
        <v>46</v>
      </c>
      <c r="K33" s="1">
        <f t="shared" si="3"/>
        <v>0.84152704714851934</v>
      </c>
      <c r="L33" s="10">
        <f t="shared" si="3"/>
        <v>0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FDD1C-D7E6-45E2-8EB7-510334A2B3E0}">
  <dimension ref="A1:L50"/>
  <sheetViews>
    <sheetView zoomScale="80" zoomScaleNormal="80" workbookViewId="0">
      <selection activeCell="E24" sqref="E24"/>
    </sheetView>
  </sheetViews>
  <sheetFormatPr defaultRowHeight="14.75" x14ac:dyDescent="0.75"/>
  <cols>
    <col min="11" max="11" width="8.7265625" style="1"/>
    <col min="12" max="12" width="8.7265625" style="10"/>
  </cols>
  <sheetData>
    <row r="1" spans="1:12" x14ac:dyDescent="0.75">
      <c r="A1" t="s">
        <v>46</v>
      </c>
      <c r="G1" t="s">
        <v>32</v>
      </c>
      <c r="J1" t="s">
        <v>33</v>
      </c>
    </row>
    <row r="2" spans="1:12" x14ac:dyDescent="0.75">
      <c r="A2" t="s">
        <v>30</v>
      </c>
      <c r="B2" s="1" t="s">
        <v>26</v>
      </c>
      <c r="C2" s="1" t="s">
        <v>27</v>
      </c>
      <c r="D2" s="10" t="s">
        <v>28</v>
      </c>
      <c r="E2" s="10" t="s">
        <v>29</v>
      </c>
      <c r="G2" s="1" t="s">
        <v>0</v>
      </c>
      <c r="H2" s="10" t="s">
        <v>1</v>
      </c>
      <c r="J2" t="s">
        <v>30</v>
      </c>
      <c r="K2" s="1" t="s">
        <v>0</v>
      </c>
      <c r="L2" s="10" t="s">
        <v>1</v>
      </c>
    </row>
    <row r="3" spans="1:12" x14ac:dyDescent="0.75">
      <c r="A3">
        <v>14</v>
      </c>
      <c r="B3">
        <v>371.77300000000002</v>
      </c>
      <c r="C3">
        <v>394.89100000000002</v>
      </c>
      <c r="D3">
        <v>262.60599999999999</v>
      </c>
      <c r="E3">
        <v>264.07600000000002</v>
      </c>
      <c r="G3">
        <f>B3-C3</f>
        <v>-23.117999999999995</v>
      </c>
      <c r="H3">
        <f>D3-E3</f>
        <v>-1.4700000000000273</v>
      </c>
      <c r="J3">
        <f>A3</f>
        <v>14</v>
      </c>
      <c r="K3" s="1">
        <f>(G3-MIN(G$3:G$50))/(MAX(G$3:G$50)-MIN(G$3:G$50))</f>
        <v>6.4642400424191407E-2</v>
      </c>
      <c r="L3" s="10">
        <f>(H3-MIN(H$3:H$50))/(MAX(H$3:H$50)-MIN(H$3:H$50))</f>
        <v>0.28621661766043099</v>
      </c>
    </row>
    <row r="4" spans="1:12" x14ac:dyDescent="0.75">
      <c r="A4">
        <v>15</v>
      </c>
      <c r="B4">
        <v>372.05500000000001</v>
      </c>
      <c r="C4">
        <v>380.733</v>
      </c>
      <c r="D4">
        <v>254.10900000000001</v>
      </c>
      <c r="E4">
        <v>260.82799999999997</v>
      </c>
      <c r="G4">
        <f t="shared" ref="G4:G50" si="0">B4-C4</f>
        <v>-8.6779999999999973</v>
      </c>
      <c r="H4">
        <f t="shared" ref="H4:H50" si="1">D4-E4</f>
        <v>-6.7189999999999657</v>
      </c>
      <c r="J4">
        <f t="shared" ref="J4:J50" si="2">A4</f>
        <v>15</v>
      </c>
      <c r="K4" s="1">
        <f t="shared" ref="K4:L50" si="3">(G4-MIN(G$3:G$50))/(MAX(G$3:G$50)-MIN(G$3:G$50))</f>
        <v>0.13970764064335695</v>
      </c>
      <c r="L4" s="10">
        <f t="shared" si="3"/>
        <v>0.1271029737185127</v>
      </c>
    </row>
    <row r="5" spans="1:12" x14ac:dyDescent="0.75">
      <c r="A5">
        <v>16</v>
      </c>
      <c r="B5">
        <v>378.98399999999998</v>
      </c>
      <c r="C5">
        <v>394.53899999999999</v>
      </c>
      <c r="D5">
        <v>268.39800000000002</v>
      </c>
      <c r="E5">
        <v>278.59399999999999</v>
      </c>
      <c r="G5">
        <f t="shared" si="0"/>
        <v>-15.555000000000007</v>
      </c>
      <c r="H5">
        <f t="shared" si="1"/>
        <v>-10.19599999999997</v>
      </c>
      <c r="J5">
        <f t="shared" si="2"/>
        <v>16</v>
      </c>
      <c r="K5" s="1">
        <f t="shared" si="3"/>
        <v>0.1039580799101712</v>
      </c>
      <c r="L5" s="10">
        <f t="shared" si="3"/>
        <v>2.1704204431780554E-2</v>
      </c>
    </row>
    <row r="6" spans="1:12" x14ac:dyDescent="0.75">
      <c r="A6">
        <v>17</v>
      </c>
      <c r="B6">
        <v>356.64100000000002</v>
      </c>
      <c r="C6">
        <v>380.10599999999999</v>
      </c>
      <c r="D6">
        <v>263.68799999999999</v>
      </c>
      <c r="E6">
        <v>273.17200000000003</v>
      </c>
      <c r="G6">
        <f t="shared" si="0"/>
        <v>-23.464999999999975</v>
      </c>
      <c r="H6">
        <f t="shared" si="1"/>
        <v>-9.4840000000000373</v>
      </c>
      <c r="J6">
        <f t="shared" si="2"/>
        <v>17</v>
      </c>
      <c r="K6" s="1">
        <f t="shared" si="3"/>
        <v>6.2838547352442861E-2</v>
      </c>
      <c r="L6" s="10">
        <f t="shared" si="3"/>
        <v>4.3287156324833778E-2</v>
      </c>
    </row>
    <row r="7" spans="1:12" x14ac:dyDescent="0.75">
      <c r="A7">
        <v>18</v>
      </c>
      <c r="B7">
        <v>367.91399999999999</v>
      </c>
      <c r="C7">
        <v>380.87200000000001</v>
      </c>
      <c r="D7">
        <v>250.172</v>
      </c>
      <c r="E7">
        <v>259.15600000000001</v>
      </c>
      <c r="G7">
        <f t="shared" si="0"/>
        <v>-12.958000000000027</v>
      </c>
      <c r="H7">
        <f t="shared" si="1"/>
        <v>-8.9840000000000089</v>
      </c>
      <c r="J7">
        <f t="shared" si="2"/>
        <v>18</v>
      </c>
      <c r="K7" s="1">
        <f t="shared" si="3"/>
        <v>0.11745838661717753</v>
      </c>
      <c r="L7" s="10">
        <f t="shared" si="3"/>
        <v>5.8443723665463347E-2</v>
      </c>
    </row>
    <row r="8" spans="1:12" x14ac:dyDescent="0.75">
      <c r="A8">
        <v>19</v>
      </c>
      <c r="B8">
        <v>353.483</v>
      </c>
      <c r="C8">
        <v>369.11399999999998</v>
      </c>
      <c r="D8">
        <v>243.958</v>
      </c>
      <c r="E8">
        <v>251.15299999999999</v>
      </c>
      <c r="G8">
        <f t="shared" si="0"/>
        <v>-15.630999999999972</v>
      </c>
      <c r="H8">
        <f t="shared" si="1"/>
        <v>-7.1949999999999932</v>
      </c>
      <c r="J8">
        <f t="shared" si="2"/>
        <v>19</v>
      </c>
      <c r="K8" s="1">
        <f t="shared" si="3"/>
        <v>0.10356299969849156</v>
      </c>
      <c r="L8" s="10">
        <f t="shared" si="3"/>
        <v>0.11267392161023333</v>
      </c>
    </row>
    <row r="9" spans="1:12" x14ac:dyDescent="0.75">
      <c r="A9">
        <v>20</v>
      </c>
      <c r="B9">
        <v>373.786</v>
      </c>
      <c r="C9">
        <v>409.339</v>
      </c>
      <c r="D9">
        <v>247.79499999999999</v>
      </c>
      <c r="E9">
        <v>256.238</v>
      </c>
      <c r="G9">
        <f t="shared" si="0"/>
        <v>-35.552999999999997</v>
      </c>
      <c r="H9">
        <f t="shared" si="1"/>
        <v>-8.4430000000000121</v>
      </c>
      <c r="J9">
        <f t="shared" si="2"/>
        <v>20</v>
      </c>
      <c r="K9" s="1">
        <f t="shared" si="3"/>
        <v>0</v>
      </c>
      <c r="L9" s="10">
        <f t="shared" si="3"/>
        <v>7.4843129528023508E-2</v>
      </c>
    </row>
    <row r="10" spans="1:12" x14ac:dyDescent="0.75">
      <c r="A10">
        <v>21</v>
      </c>
      <c r="B10">
        <v>400.85500000000002</v>
      </c>
      <c r="C10">
        <v>420.07400000000001</v>
      </c>
      <c r="D10">
        <v>258.524</v>
      </c>
      <c r="E10">
        <v>265.84100000000001</v>
      </c>
      <c r="G10">
        <f t="shared" si="0"/>
        <v>-19.218999999999994</v>
      </c>
      <c r="H10">
        <f t="shared" si="1"/>
        <v>-7.3170000000000073</v>
      </c>
      <c r="J10">
        <f t="shared" si="2"/>
        <v>21</v>
      </c>
      <c r="K10" s="1">
        <f t="shared" si="3"/>
        <v>8.4911054968133684E-2</v>
      </c>
      <c r="L10" s="10">
        <f t="shared" si="3"/>
        <v>0.1089757191791195</v>
      </c>
    </row>
    <row r="11" spans="1:12" x14ac:dyDescent="0.75">
      <c r="A11">
        <v>22</v>
      </c>
      <c r="B11">
        <v>406.11700000000002</v>
      </c>
      <c r="C11">
        <v>412.31799999999998</v>
      </c>
      <c r="D11">
        <v>261.14999999999998</v>
      </c>
      <c r="E11">
        <v>262.36399999999998</v>
      </c>
      <c r="G11">
        <f t="shared" si="0"/>
        <v>-6.200999999999965</v>
      </c>
      <c r="H11">
        <f t="shared" si="1"/>
        <v>-1.2139999999999986</v>
      </c>
      <c r="J11">
        <f t="shared" si="2"/>
        <v>22</v>
      </c>
      <c r="K11" s="1">
        <f t="shared" si="3"/>
        <v>0.15258413648981647</v>
      </c>
      <c r="L11" s="10">
        <f t="shared" si="3"/>
        <v>0.29397678013883372</v>
      </c>
    </row>
    <row r="12" spans="1:12" x14ac:dyDescent="0.75">
      <c r="A12">
        <v>23</v>
      </c>
      <c r="B12">
        <v>428.11700000000002</v>
      </c>
      <c r="C12">
        <v>424.77800000000002</v>
      </c>
      <c r="D12">
        <v>256.21699999999998</v>
      </c>
      <c r="E12">
        <v>256.33</v>
      </c>
      <c r="G12">
        <f t="shared" si="0"/>
        <v>3.3389999999999986</v>
      </c>
      <c r="H12">
        <f t="shared" si="1"/>
        <v>-0.11299999999999955</v>
      </c>
      <c r="J12">
        <f t="shared" si="2"/>
        <v>23</v>
      </c>
      <c r="K12" s="1">
        <f t="shared" si="3"/>
        <v>0.20217709990330932</v>
      </c>
      <c r="L12" s="10">
        <f t="shared" si="3"/>
        <v>0.32735154142289813</v>
      </c>
    </row>
    <row r="13" spans="1:12" x14ac:dyDescent="0.75">
      <c r="A13">
        <v>24</v>
      </c>
      <c r="B13">
        <v>451.96199999999999</v>
      </c>
      <c r="C13">
        <v>419.29300000000001</v>
      </c>
      <c r="D13">
        <v>261.37900000000002</v>
      </c>
      <c r="E13">
        <v>258.30399999999997</v>
      </c>
      <c r="G13">
        <f t="shared" si="0"/>
        <v>32.668999999999983</v>
      </c>
      <c r="H13">
        <f t="shared" si="1"/>
        <v>3.0750000000000455</v>
      </c>
      <c r="J13">
        <f t="shared" si="2"/>
        <v>24</v>
      </c>
      <c r="K13" s="1">
        <f t="shared" si="3"/>
        <v>0.35464687106869192</v>
      </c>
      <c r="L13" s="10">
        <f t="shared" si="3"/>
        <v>0.42398981478674813</v>
      </c>
    </row>
    <row r="14" spans="1:12" x14ac:dyDescent="0.75">
      <c r="A14">
        <v>25</v>
      </c>
      <c r="B14">
        <v>497.25</v>
      </c>
      <c r="C14">
        <v>433.64400000000001</v>
      </c>
      <c r="D14">
        <v>287.00799999999998</v>
      </c>
      <c r="E14">
        <v>268.77699999999999</v>
      </c>
      <c r="G14">
        <f t="shared" si="0"/>
        <v>63.605999999999995</v>
      </c>
      <c r="H14">
        <f t="shared" si="1"/>
        <v>18.230999999999995</v>
      </c>
      <c r="J14">
        <f t="shared" si="2"/>
        <v>25</v>
      </c>
      <c r="K14" s="1">
        <f t="shared" si="3"/>
        <v>0.51547050934156768</v>
      </c>
      <c r="L14" s="10">
        <f t="shared" si="3"/>
        <v>0.88341568401588388</v>
      </c>
    </row>
    <row r="15" spans="1:12" x14ac:dyDescent="0.75">
      <c r="A15">
        <v>26</v>
      </c>
      <c r="B15">
        <v>482.779</v>
      </c>
      <c r="C15">
        <v>449.69799999999998</v>
      </c>
      <c r="D15">
        <v>292.10300000000001</v>
      </c>
      <c r="E15">
        <v>270.02600000000001</v>
      </c>
      <c r="G15">
        <f t="shared" si="0"/>
        <v>33.081000000000017</v>
      </c>
      <c r="H15">
        <f t="shared" si="1"/>
        <v>22.076999999999998</v>
      </c>
      <c r="J15">
        <f t="shared" si="2"/>
        <v>26</v>
      </c>
      <c r="K15" s="1">
        <f t="shared" si="3"/>
        <v>0.35678862168990372</v>
      </c>
      <c r="L15" s="10">
        <f t="shared" si="3"/>
        <v>1</v>
      </c>
    </row>
    <row r="16" spans="1:12" x14ac:dyDescent="0.75">
      <c r="A16">
        <v>27</v>
      </c>
      <c r="B16">
        <v>480.18200000000002</v>
      </c>
      <c r="C16">
        <v>438.46800000000002</v>
      </c>
      <c r="D16">
        <v>287.65899999999999</v>
      </c>
      <c r="E16">
        <v>271.43099999999998</v>
      </c>
      <c r="G16">
        <f t="shared" si="0"/>
        <v>41.713999999999999</v>
      </c>
      <c r="H16">
        <f t="shared" si="1"/>
        <v>16.228000000000009</v>
      </c>
      <c r="J16">
        <f t="shared" si="2"/>
        <v>27</v>
      </c>
      <c r="K16" s="1">
        <f t="shared" si="3"/>
        <v>0.40166661468242831</v>
      </c>
      <c r="L16" s="10">
        <f t="shared" si="3"/>
        <v>0.82269847524932571</v>
      </c>
    </row>
    <row r="17" spans="1:12" x14ac:dyDescent="0.75">
      <c r="A17">
        <v>28</v>
      </c>
      <c r="B17">
        <v>464.08300000000003</v>
      </c>
      <c r="C17">
        <v>429.44099999999997</v>
      </c>
      <c r="D17">
        <v>277.803</v>
      </c>
      <c r="E17">
        <v>267.83499999999998</v>
      </c>
      <c r="G17">
        <f t="shared" si="0"/>
        <v>34.642000000000053</v>
      </c>
      <c r="H17">
        <f t="shared" si="1"/>
        <v>9.9680000000000177</v>
      </c>
      <c r="J17">
        <f t="shared" si="2"/>
        <v>28</v>
      </c>
      <c r="K17" s="1">
        <f t="shared" si="3"/>
        <v>0.36490336130085388</v>
      </c>
      <c r="L17" s="10">
        <f t="shared" si="3"/>
        <v>0.6329382521446546</v>
      </c>
    </row>
    <row r="18" spans="1:12" x14ac:dyDescent="0.75">
      <c r="A18">
        <v>29</v>
      </c>
      <c r="B18">
        <v>466.71300000000002</v>
      </c>
      <c r="C18">
        <v>404.375</v>
      </c>
      <c r="D18">
        <v>280.51499999999999</v>
      </c>
      <c r="E18">
        <v>270.625</v>
      </c>
      <c r="G18">
        <f t="shared" si="0"/>
        <v>62.338000000000022</v>
      </c>
      <c r="H18">
        <f t="shared" si="1"/>
        <v>9.8899999999999864</v>
      </c>
      <c r="J18">
        <f t="shared" si="2"/>
        <v>29</v>
      </c>
      <c r="K18" s="1">
        <f t="shared" si="3"/>
        <v>0.50887890791512025</v>
      </c>
      <c r="L18" s="10">
        <f t="shared" si="3"/>
        <v>0.63057382763951553</v>
      </c>
    </row>
    <row r="19" spans="1:12" x14ac:dyDescent="0.75">
      <c r="A19">
        <v>30</v>
      </c>
      <c r="B19">
        <v>448.89699999999999</v>
      </c>
      <c r="C19">
        <v>397.17200000000003</v>
      </c>
      <c r="D19">
        <v>269.44099999999997</v>
      </c>
      <c r="E19">
        <v>261.22399999999999</v>
      </c>
      <c r="G19">
        <f t="shared" si="0"/>
        <v>51.724999999999966</v>
      </c>
      <c r="H19">
        <f t="shared" si="1"/>
        <v>8.2169999999999845</v>
      </c>
      <c r="J19">
        <f t="shared" si="2"/>
        <v>30</v>
      </c>
      <c r="K19" s="1">
        <f t="shared" si="3"/>
        <v>0.45370803572356844</v>
      </c>
      <c r="L19" s="10">
        <f t="shared" si="3"/>
        <v>0.57985995331777185</v>
      </c>
    </row>
    <row r="20" spans="1:12" x14ac:dyDescent="0.75">
      <c r="A20">
        <v>31</v>
      </c>
      <c r="B20">
        <v>454.46199999999999</v>
      </c>
      <c r="C20">
        <v>393.83499999999998</v>
      </c>
      <c r="D20">
        <v>286.16699999999997</v>
      </c>
      <c r="E20">
        <v>276.351</v>
      </c>
      <c r="G20">
        <f t="shared" si="0"/>
        <v>60.62700000000001</v>
      </c>
      <c r="H20">
        <f t="shared" si="1"/>
        <v>9.8159999999999741</v>
      </c>
      <c r="J20">
        <f t="shared" si="2"/>
        <v>31</v>
      </c>
      <c r="K20" s="1">
        <f t="shared" si="3"/>
        <v>0.49998440472848638</v>
      </c>
      <c r="L20" s="10">
        <f t="shared" si="3"/>
        <v>0.6283306556731022</v>
      </c>
    </row>
    <row r="21" spans="1:12" x14ac:dyDescent="0.75">
      <c r="A21">
        <v>32</v>
      </c>
      <c r="B21">
        <v>475.35199999999998</v>
      </c>
      <c r="C21">
        <v>401.77199999999999</v>
      </c>
      <c r="D21">
        <v>293.72699999999998</v>
      </c>
      <c r="E21">
        <v>274.78899999999999</v>
      </c>
      <c r="G21">
        <f t="shared" si="0"/>
        <v>73.579999999999984</v>
      </c>
      <c r="H21">
        <f t="shared" si="1"/>
        <v>18.937999999999988</v>
      </c>
      <c r="J21">
        <f t="shared" si="2"/>
        <v>32</v>
      </c>
      <c r="K21" s="1">
        <f t="shared" si="3"/>
        <v>0.56731958870070587</v>
      </c>
      <c r="L21" s="10">
        <f t="shared" si="3"/>
        <v>0.90484707023553268</v>
      </c>
    </row>
    <row r="22" spans="1:12" x14ac:dyDescent="0.75">
      <c r="A22">
        <v>33</v>
      </c>
      <c r="B22">
        <v>466.55500000000001</v>
      </c>
      <c r="C22">
        <v>397.68900000000002</v>
      </c>
      <c r="D22">
        <v>288.93</v>
      </c>
      <c r="E22">
        <v>274.09399999999999</v>
      </c>
      <c r="G22">
        <f t="shared" si="0"/>
        <v>68.865999999999985</v>
      </c>
      <c r="H22">
        <f t="shared" si="1"/>
        <v>14.836000000000013</v>
      </c>
      <c r="J22">
        <f t="shared" si="2"/>
        <v>33</v>
      </c>
      <c r="K22" s="1">
        <f t="shared" si="3"/>
        <v>0.54281421872888136</v>
      </c>
      <c r="L22" s="10">
        <f t="shared" si="3"/>
        <v>0.78050259177301551</v>
      </c>
    </row>
    <row r="23" spans="1:12" x14ac:dyDescent="0.75">
      <c r="A23">
        <v>34</v>
      </c>
      <c r="B23">
        <v>472.70499999999998</v>
      </c>
      <c r="C23">
        <v>397.56</v>
      </c>
      <c r="D23">
        <v>288.43200000000002</v>
      </c>
      <c r="E23">
        <v>273.84800000000001</v>
      </c>
      <c r="G23">
        <f t="shared" si="0"/>
        <v>75.144999999999982</v>
      </c>
      <c r="H23">
        <f t="shared" si="1"/>
        <v>14.584000000000003</v>
      </c>
      <c r="J23">
        <f t="shared" si="2"/>
        <v>34</v>
      </c>
      <c r="K23" s="1">
        <f t="shared" si="3"/>
        <v>0.57545512200700744</v>
      </c>
      <c r="L23" s="10">
        <f t="shared" si="3"/>
        <v>0.77286368183333842</v>
      </c>
    </row>
    <row r="24" spans="1:12" x14ac:dyDescent="0.75">
      <c r="A24">
        <v>35</v>
      </c>
      <c r="B24">
        <v>485.58600000000001</v>
      </c>
      <c r="C24">
        <v>410.86099999999999</v>
      </c>
      <c r="D24">
        <v>284.90600000000001</v>
      </c>
      <c r="E24">
        <v>272.3</v>
      </c>
      <c r="G24">
        <f t="shared" si="0"/>
        <v>74.725000000000023</v>
      </c>
      <c r="H24">
        <f t="shared" si="1"/>
        <v>12.605999999999995</v>
      </c>
      <c r="J24">
        <f t="shared" si="2"/>
        <v>35</v>
      </c>
      <c r="K24" s="1">
        <f t="shared" si="3"/>
        <v>0.57327178399509282</v>
      </c>
      <c r="L24" s="10">
        <f t="shared" si="3"/>
        <v>0.71290430143381101</v>
      </c>
    </row>
    <row r="25" spans="1:12" x14ac:dyDescent="0.75">
      <c r="A25">
        <v>36</v>
      </c>
      <c r="B25">
        <v>482.21100000000001</v>
      </c>
      <c r="C25">
        <v>428.77800000000002</v>
      </c>
      <c r="D25">
        <v>275.61700000000002</v>
      </c>
      <c r="E25">
        <v>267.32799999999997</v>
      </c>
      <c r="G25">
        <f t="shared" si="0"/>
        <v>53.432999999999993</v>
      </c>
      <c r="H25">
        <f t="shared" si="1"/>
        <v>8.2890000000000441</v>
      </c>
      <c r="J25">
        <f t="shared" si="2"/>
        <v>36</v>
      </c>
      <c r="K25" s="1">
        <f t="shared" si="3"/>
        <v>0.46258694363868874</v>
      </c>
      <c r="L25" s="10">
        <f t="shared" si="3"/>
        <v>0.58204249901482419</v>
      </c>
    </row>
    <row r="26" spans="1:12" x14ac:dyDescent="0.75">
      <c r="A26">
        <v>37</v>
      </c>
      <c r="B26">
        <v>466.28100000000001</v>
      </c>
      <c r="C26">
        <v>406.61700000000002</v>
      </c>
      <c r="D26">
        <v>274.48399999999998</v>
      </c>
      <c r="E26">
        <v>261.572</v>
      </c>
      <c r="G26">
        <f t="shared" si="0"/>
        <v>59.663999999999987</v>
      </c>
      <c r="H26">
        <f t="shared" si="1"/>
        <v>12.911999999999978</v>
      </c>
      <c r="J26">
        <f t="shared" si="2"/>
        <v>37</v>
      </c>
      <c r="K26" s="1">
        <f t="shared" si="3"/>
        <v>0.49497832257259594</v>
      </c>
      <c r="L26" s="10">
        <f t="shared" si="3"/>
        <v>0.72218012064627524</v>
      </c>
    </row>
    <row r="27" spans="1:12" x14ac:dyDescent="0.75">
      <c r="A27">
        <v>38</v>
      </c>
      <c r="B27">
        <v>452.20499999999998</v>
      </c>
      <c r="C27">
        <v>409.92</v>
      </c>
      <c r="D27">
        <v>268.76499999999999</v>
      </c>
      <c r="E27">
        <v>262.83499999999998</v>
      </c>
      <c r="G27">
        <f t="shared" si="0"/>
        <v>42.284999999999968</v>
      </c>
      <c r="H27">
        <f t="shared" si="1"/>
        <v>5.9300000000000068</v>
      </c>
      <c r="J27">
        <f t="shared" si="2"/>
        <v>38</v>
      </c>
      <c r="K27" s="1">
        <f t="shared" si="3"/>
        <v>0.40463491469386464</v>
      </c>
      <c r="L27" s="10">
        <f t="shared" si="3"/>
        <v>0.51053381430173683</v>
      </c>
    </row>
    <row r="28" spans="1:12" x14ac:dyDescent="0.75">
      <c r="A28">
        <v>39</v>
      </c>
      <c r="B28">
        <v>465.10599999999999</v>
      </c>
      <c r="C28">
        <v>414.67399999999998</v>
      </c>
      <c r="D28">
        <v>265.14400000000001</v>
      </c>
      <c r="E28">
        <v>263.29300000000001</v>
      </c>
      <c r="G28">
        <f t="shared" si="0"/>
        <v>50.432000000000016</v>
      </c>
      <c r="H28">
        <f t="shared" si="1"/>
        <v>1.8509999999999991</v>
      </c>
      <c r="J28">
        <f t="shared" si="2"/>
        <v>39</v>
      </c>
      <c r="K28" s="1">
        <f t="shared" si="3"/>
        <v>0.44698647370117389</v>
      </c>
      <c r="L28" s="10">
        <f t="shared" si="3"/>
        <v>0.38688653793688765</v>
      </c>
    </row>
    <row r="29" spans="1:12" x14ac:dyDescent="0.75">
      <c r="A29">
        <v>40</v>
      </c>
      <c r="B29">
        <v>467.03100000000001</v>
      </c>
      <c r="C29">
        <v>405.87200000000001</v>
      </c>
      <c r="D29">
        <v>261.14100000000002</v>
      </c>
      <c r="E29">
        <v>256.27800000000002</v>
      </c>
      <c r="G29">
        <f t="shared" si="0"/>
        <v>61.158999999999992</v>
      </c>
      <c r="H29">
        <f t="shared" si="1"/>
        <v>4.8629999999999995</v>
      </c>
      <c r="J29">
        <f t="shared" si="2"/>
        <v>40</v>
      </c>
      <c r="K29" s="1">
        <f t="shared" si="3"/>
        <v>0.50274996621024504</v>
      </c>
      <c r="L29" s="10">
        <f t="shared" si="3"/>
        <v>0.47818969959683499</v>
      </c>
    </row>
    <row r="30" spans="1:12" x14ac:dyDescent="0.75">
      <c r="A30">
        <v>41</v>
      </c>
      <c r="B30">
        <v>492.28100000000001</v>
      </c>
      <c r="C30">
        <v>415.411</v>
      </c>
      <c r="D30">
        <v>269.65600000000001</v>
      </c>
      <c r="E30">
        <v>253.87200000000001</v>
      </c>
      <c r="G30">
        <f t="shared" si="0"/>
        <v>76.87</v>
      </c>
      <c r="H30">
        <f t="shared" si="1"/>
        <v>15.783999999999992</v>
      </c>
      <c r="J30">
        <f t="shared" si="2"/>
        <v>41</v>
      </c>
      <c r="K30" s="1">
        <f t="shared" si="3"/>
        <v>0.58442240312737181</v>
      </c>
      <c r="L30" s="10">
        <f t="shared" si="3"/>
        <v>0.80923944345084697</v>
      </c>
    </row>
    <row r="31" spans="1:12" x14ac:dyDescent="0.75">
      <c r="A31">
        <v>42</v>
      </c>
      <c r="B31">
        <v>470.27300000000002</v>
      </c>
      <c r="C31">
        <v>421.46100000000001</v>
      </c>
      <c r="D31">
        <v>254.01599999999999</v>
      </c>
      <c r="E31">
        <v>248.322</v>
      </c>
      <c r="G31">
        <f t="shared" si="0"/>
        <v>48.812000000000012</v>
      </c>
      <c r="H31">
        <f t="shared" si="1"/>
        <v>5.6939999999999884</v>
      </c>
      <c r="J31">
        <f t="shared" si="2"/>
        <v>42</v>
      </c>
      <c r="K31" s="1">
        <f t="shared" si="3"/>
        <v>0.43856502708378825</v>
      </c>
      <c r="L31" s="10">
        <f t="shared" si="3"/>
        <v>0.50337991451695951</v>
      </c>
    </row>
    <row r="32" spans="1:12" x14ac:dyDescent="0.75">
      <c r="A32">
        <v>43</v>
      </c>
      <c r="B32">
        <v>488.25799999999998</v>
      </c>
      <c r="C32">
        <v>430.95600000000002</v>
      </c>
      <c r="D32">
        <v>252.727</v>
      </c>
      <c r="E32">
        <v>250.494</v>
      </c>
      <c r="G32">
        <f t="shared" si="0"/>
        <v>57.301999999999964</v>
      </c>
      <c r="H32">
        <f t="shared" si="1"/>
        <v>2.2330000000000041</v>
      </c>
      <c r="J32">
        <f t="shared" si="2"/>
        <v>43</v>
      </c>
      <c r="K32" s="1">
        <f t="shared" si="3"/>
        <v>0.48269964546749411</v>
      </c>
      <c r="L32" s="10">
        <f t="shared" si="3"/>
        <v>0.39846615538512814</v>
      </c>
    </row>
    <row r="33" spans="1:12" x14ac:dyDescent="0.75">
      <c r="A33">
        <v>44</v>
      </c>
      <c r="B33">
        <v>521.73500000000001</v>
      </c>
      <c r="C33">
        <v>457.71699999999998</v>
      </c>
      <c r="D33">
        <v>258.13600000000002</v>
      </c>
      <c r="E33">
        <v>252.21700000000001</v>
      </c>
      <c r="G33">
        <f t="shared" si="0"/>
        <v>64.018000000000029</v>
      </c>
      <c r="H33">
        <f t="shared" si="1"/>
        <v>5.9190000000000111</v>
      </c>
      <c r="J33">
        <f t="shared" si="2"/>
        <v>44</v>
      </c>
      <c r="K33" s="1">
        <f t="shared" si="3"/>
        <v>0.51761225996277949</v>
      </c>
      <c r="L33" s="10">
        <f t="shared" si="3"/>
        <v>0.51020036982024319</v>
      </c>
    </row>
    <row r="34" spans="1:12" x14ac:dyDescent="0.75">
      <c r="A34">
        <v>45</v>
      </c>
      <c r="B34">
        <v>531.12900000000002</v>
      </c>
      <c r="C34">
        <v>489.89100000000002</v>
      </c>
      <c r="D34">
        <v>264.61399999999998</v>
      </c>
      <c r="E34">
        <v>256.09199999999998</v>
      </c>
      <c r="G34">
        <f t="shared" si="0"/>
        <v>41.238</v>
      </c>
      <c r="H34">
        <f t="shared" si="1"/>
        <v>8.5219999999999914</v>
      </c>
      <c r="J34">
        <f t="shared" si="2"/>
        <v>45</v>
      </c>
      <c r="K34" s="1">
        <f t="shared" si="3"/>
        <v>0.39919216493559156</v>
      </c>
      <c r="L34" s="10">
        <f t="shared" si="3"/>
        <v>0.58910545939555559</v>
      </c>
    </row>
    <row r="35" spans="1:12" x14ac:dyDescent="0.75">
      <c r="A35">
        <v>46</v>
      </c>
      <c r="B35">
        <v>576.64700000000005</v>
      </c>
      <c r="C35">
        <v>470.60399999999998</v>
      </c>
      <c r="D35">
        <v>268.73500000000001</v>
      </c>
      <c r="E35">
        <v>260.96899999999999</v>
      </c>
      <c r="G35">
        <f t="shared" si="0"/>
        <v>106.04300000000006</v>
      </c>
      <c r="H35">
        <f t="shared" si="1"/>
        <v>7.7660000000000196</v>
      </c>
      <c r="J35">
        <f t="shared" si="2"/>
        <v>46</v>
      </c>
      <c r="K35" s="1">
        <f t="shared" si="3"/>
        <v>0.7360760217502057</v>
      </c>
      <c r="L35" s="10">
        <f t="shared" si="3"/>
        <v>0.56618872957652588</v>
      </c>
    </row>
    <row r="36" spans="1:12" x14ac:dyDescent="0.75">
      <c r="A36">
        <v>47</v>
      </c>
      <c r="B36">
        <v>531.49300000000005</v>
      </c>
      <c r="C36">
        <v>459.81200000000001</v>
      </c>
      <c r="D36">
        <v>260.721</v>
      </c>
      <c r="E36">
        <v>255.59399999999999</v>
      </c>
      <c r="G36">
        <f t="shared" si="0"/>
        <v>71.68100000000004</v>
      </c>
      <c r="H36">
        <f t="shared" si="1"/>
        <v>5.1270000000000095</v>
      </c>
      <c r="J36">
        <f t="shared" si="2"/>
        <v>47</v>
      </c>
      <c r="K36" s="1">
        <f t="shared" si="3"/>
        <v>0.55744778183254862</v>
      </c>
      <c r="L36" s="10">
        <f t="shared" si="3"/>
        <v>0.48619236715268721</v>
      </c>
    </row>
    <row r="37" spans="1:12" x14ac:dyDescent="0.75">
      <c r="A37">
        <v>48</v>
      </c>
      <c r="B37">
        <v>538.88599999999997</v>
      </c>
      <c r="C37">
        <v>465.86399999999998</v>
      </c>
      <c r="D37">
        <v>252.56800000000001</v>
      </c>
      <c r="E37">
        <v>251.90199999999999</v>
      </c>
      <c r="G37">
        <f t="shared" si="0"/>
        <v>73.021999999999991</v>
      </c>
      <c r="H37">
        <f t="shared" si="1"/>
        <v>0.66600000000002524</v>
      </c>
      <c r="J37">
        <f t="shared" si="2"/>
        <v>48</v>
      </c>
      <c r="K37" s="1">
        <f t="shared" si="3"/>
        <v>0.56441886819916198</v>
      </c>
      <c r="L37" s="10">
        <f t="shared" si="3"/>
        <v>0.35096547333959838</v>
      </c>
    </row>
    <row r="38" spans="1:12" x14ac:dyDescent="0.75">
      <c r="A38">
        <v>49</v>
      </c>
      <c r="B38">
        <v>512.43200000000002</v>
      </c>
      <c r="C38">
        <v>445.77699999999999</v>
      </c>
      <c r="D38">
        <v>259.25</v>
      </c>
      <c r="E38">
        <v>249.96299999999999</v>
      </c>
      <c r="G38">
        <f t="shared" si="0"/>
        <v>66.65500000000003</v>
      </c>
      <c r="H38">
        <f t="shared" si="1"/>
        <v>9.2870000000000061</v>
      </c>
      <c r="J38">
        <f t="shared" si="2"/>
        <v>49</v>
      </c>
      <c r="K38" s="1">
        <f t="shared" si="3"/>
        <v>0.53132050362330163</v>
      </c>
      <c r="L38" s="10">
        <f t="shared" si="3"/>
        <v>0.61229500742671794</v>
      </c>
    </row>
    <row r="39" spans="1:12" x14ac:dyDescent="0.75">
      <c r="A39">
        <v>50</v>
      </c>
      <c r="B39">
        <v>503.64400000000001</v>
      </c>
      <c r="C39">
        <v>451.452</v>
      </c>
      <c r="D39">
        <v>257.57600000000002</v>
      </c>
      <c r="E39">
        <v>250.702</v>
      </c>
      <c r="G39">
        <f t="shared" si="0"/>
        <v>52.192000000000007</v>
      </c>
      <c r="H39">
        <f t="shared" si="1"/>
        <v>6.8740000000000236</v>
      </c>
      <c r="J39">
        <f t="shared" si="2"/>
        <v>50</v>
      </c>
      <c r="K39" s="1">
        <f t="shared" si="3"/>
        <v>0.45613569965586442</v>
      </c>
      <c r="L39" s="10">
        <f t="shared" si="3"/>
        <v>0.53914941344084433</v>
      </c>
    </row>
    <row r="40" spans="1:12" x14ac:dyDescent="0.75">
      <c r="A40">
        <v>51</v>
      </c>
      <c r="B40">
        <v>507.53800000000001</v>
      </c>
      <c r="C40">
        <v>465.34</v>
      </c>
      <c r="D40">
        <v>243.273</v>
      </c>
      <c r="E40">
        <v>241.995</v>
      </c>
      <c r="G40">
        <f t="shared" si="0"/>
        <v>42.198000000000036</v>
      </c>
      <c r="H40">
        <f t="shared" si="1"/>
        <v>1.2779999999999916</v>
      </c>
      <c r="J40">
        <f t="shared" si="2"/>
        <v>51</v>
      </c>
      <c r="K40" s="1">
        <f t="shared" si="3"/>
        <v>0.40418265181996837</v>
      </c>
      <c r="L40" s="10">
        <f t="shared" si="3"/>
        <v>0.3695171117645269</v>
      </c>
    </row>
    <row r="41" spans="1:12" x14ac:dyDescent="0.75">
      <c r="A41">
        <v>52</v>
      </c>
      <c r="B41">
        <v>512.97</v>
      </c>
      <c r="C41">
        <v>454.245</v>
      </c>
      <c r="D41">
        <v>263.82600000000002</v>
      </c>
      <c r="E41">
        <v>258.17</v>
      </c>
      <c r="G41">
        <f t="shared" si="0"/>
        <v>58.725000000000023</v>
      </c>
      <c r="H41">
        <f t="shared" si="1"/>
        <v>5.6560000000000059</v>
      </c>
      <c r="J41">
        <f t="shared" si="2"/>
        <v>52</v>
      </c>
      <c r="K41" s="1">
        <f t="shared" si="3"/>
        <v>0.49009700258881522</v>
      </c>
      <c r="L41" s="10">
        <f t="shared" si="3"/>
        <v>0.50222801539907225</v>
      </c>
    </row>
    <row r="42" spans="1:12" x14ac:dyDescent="0.75">
      <c r="A42">
        <v>53</v>
      </c>
      <c r="B42">
        <v>516.30499999999995</v>
      </c>
      <c r="C42">
        <v>437.9</v>
      </c>
      <c r="D42">
        <v>264.71899999999999</v>
      </c>
      <c r="E42">
        <v>260.39400000000001</v>
      </c>
      <c r="G42">
        <f t="shared" si="0"/>
        <v>78.404999999999973</v>
      </c>
      <c r="H42">
        <f t="shared" si="1"/>
        <v>4.3249999999999886</v>
      </c>
      <c r="J42">
        <f t="shared" si="2"/>
        <v>53</v>
      </c>
      <c r="K42" s="1">
        <f t="shared" si="3"/>
        <v>0.59240198371853647</v>
      </c>
      <c r="L42" s="10">
        <f t="shared" si="3"/>
        <v>0.46188123313831814</v>
      </c>
    </row>
    <row r="43" spans="1:12" x14ac:dyDescent="0.75">
      <c r="A43">
        <v>54</v>
      </c>
      <c r="B43">
        <v>499.57600000000002</v>
      </c>
      <c r="C43">
        <v>401.44</v>
      </c>
      <c r="D43">
        <v>257.21199999999999</v>
      </c>
      <c r="E43">
        <v>255.31</v>
      </c>
      <c r="G43">
        <f t="shared" si="0"/>
        <v>98.136000000000024</v>
      </c>
      <c r="H43">
        <f t="shared" si="1"/>
        <v>1.9019999999999868</v>
      </c>
      <c r="J43">
        <f t="shared" si="2"/>
        <v>54</v>
      </c>
      <c r="K43" s="1">
        <f t="shared" si="3"/>
        <v>0.69497208446399072</v>
      </c>
      <c r="L43" s="10">
        <f t="shared" si="3"/>
        <v>0.38843250780563138</v>
      </c>
    </row>
    <row r="44" spans="1:12" x14ac:dyDescent="0.75">
      <c r="A44">
        <v>55</v>
      </c>
      <c r="B44">
        <v>542.31799999999998</v>
      </c>
      <c r="C44">
        <v>411.48399999999998</v>
      </c>
      <c r="D44">
        <v>246.21199999999999</v>
      </c>
      <c r="E44">
        <v>251.26599999999999</v>
      </c>
      <c r="G44">
        <f t="shared" si="0"/>
        <v>130.834</v>
      </c>
      <c r="H44">
        <f t="shared" si="1"/>
        <v>-5.054000000000002</v>
      </c>
      <c r="J44">
        <f t="shared" si="2"/>
        <v>55</v>
      </c>
      <c r="K44" s="1">
        <f t="shared" si="3"/>
        <v>0.86495014711539464</v>
      </c>
      <c r="L44" s="10">
        <f t="shared" si="3"/>
        <v>0.17757434296280517</v>
      </c>
    </row>
    <row r="45" spans="1:12" x14ac:dyDescent="0.75">
      <c r="A45">
        <v>56</v>
      </c>
      <c r="B45">
        <v>562.16399999999999</v>
      </c>
      <c r="C45">
        <v>409.97800000000001</v>
      </c>
      <c r="D45">
        <v>247.852</v>
      </c>
      <c r="E45">
        <v>256.17200000000003</v>
      </c>
      <c r="G45">
        <f t="shared" si="0"/>
        <v>152.18599999999998</v>
      </c>
      <c r="H45">
        <f t="shared" si="1"/>
        <v>-8.3200000000000216</v>
      </c>
      <c r="J45">
        <f t="shared" si="2"/>
        <v>56</v>
      </c>
      <c r="K45" s="1">
        <f t="shared" si="3"/>
        <v>0.97594689290207204</v>
      </c>
      <c r="L45" s="10">
        <f t="shared" si="3"/>
        <v>7.857164509381788E-2</v>
      </c>
    </row>
    <row r="46" spans="1:12" x14ac:dyDescent="0.75">
      <c r="A46">
        <v>57</v>
      </c>
      <c r="B46">
        <v>565.048</v>
      </c>
      <c r="C46">
        <v>415.11399999999998</v>
      </c>
      <c r="D46">
        <v>232.05600000000001</v>
      </c>
      <c r="E46">
        <v>239.65299999999999</v>
      </c>
      <c r="G46">
        <f t="shared" si="0"/>
        <v>149.93400000000003</v>
      </c>
      <c r="H46">
        <f t="shared" si="1"/>
        <v>-7.59699999999998</v>
      </c>
      <c r="J46">
        <f t="shared" si="2"/>
        <v>57</v>
      </c>
      <c r="K46" s="1">
        <f t="shared" si="3"/>
        <v>0.96424004241913874</v>
      </c>
      <c r="L46" s="10">
        <f t="shared" si="3"/>
        <v>0.10048804146836825</v>
      </c>
    </row>
    <row r="47" spans="1:12" x14ac:dyDescent="0.75">
      <c r="A47">
        <v>58</v>
      </c>
      <c r="B47">
        <v>569.96</v>
      </c>
      <c r="C47">
        <v>434.12799999999999</v>
      </c>
      <c r="D47">
        <v>238.33099999999999</v>
      </c>
      <c r="E47">
        <v>242.422</v>
      </c>
      <c r="G47">
        <f t="shared" si="0"/>
        <v>135.83200000000005</v>
      </c>
      <c r="H47">
        <f t="shared" si="1"/>
        <v>-4.0910000000000082</v>
      </c>
      <c r="J47">
        <f t="shared" si="2"/>
        <v>58</v>
      </c>
      <c r="K47" s="1">
        <f t="shared" si="3"/>
        <v>0.89093186945718095</v>
      </c>
      <c r="L47" s="10">
        <f t="shared" si="3"/>
        <v>0.20676589166085588</v>
      </c>
    </row>
    <row r="48" spans="1:12" x14ac:dyDescent="0.75">
      <c r="A48">
        <v>59</v>
      </c>
      <c r="B48">
        <v>562.33100000000002</v>
      </c>
      <c r="C48">
        <v>409.95</v>
      </c>
      <c r="D48">
        <v>232.85499999999999</v>
      </c>
      <c r="E48">
        <v>236.839</v>
      </c>
      <c r="G48">
        <f t="shared" si="0"/>
        <v>152.38100000000003</v>
      </c>
      <c r="H48">
        <f t="shared" si="1"/>
        <v>-3.9840000000000089</v>
      </c>
      <c r="J48">
        <f t="shared" si="2"/>
        <v>59</v>
      </c>
      <c r="K48" s="1">
        <f t="shared" si="3"/>
        <v>0.97696058555046128</v>
      </c>
      <c r="L48" s="10">
        <f t="shared" si="3"/>
        <v>0.2100093970717504</v>
      </c>
    </row>
    <row r="49" spans="1:12" x14ac:dyDescent="0.75">
      <c r="A49">
        <v>60</v>
      </c>
      <c r="B49">
        <v>587.375</v>
      </c>
      <c r="C49">
        <v>430.56200000000001</v>
      </c>
      <c r="D49">
        <v>226.88300000000001</v>
      </c>
      <c r="E49">
        <v>237.79499999999999</v>
      </c>
      <c r="G49">
        <f t="shared" si="0"/>
        <v>156.81299999999999</v>
      </c>
      <c r="H49">
        <f t="shared" si="1"/>
        <v>-10.911999999999978</v>
      </c>
      <c r="J49">
        <f t="shared" si="2"/>
        <v>60</v>
      </c>
      <c r="K49" s="1">
        <f t="shared" si="3"/>
        <v>1</v>
      </c>
      <c r="L49" s="10">
        <f t="shared" si="3"/>
        <v>0</v>
      </c>
    </row>
    <row r="50" spans="1:12" x14ac:dyDescent="0.75">
      <c r="A50">
        <v>61</v>
      </c>
      <c r="B50">
        <v>630.98299999999995</v>
      </c>
      <c r="C50">
        <v>476.77800000000002</v>
      </c>
      <c r="D50">
        <v>247.71700000000001</v>
      </c>
      <c r="E50">
        <v>251.29</v>
      </c>
      <c r="G50">
        <f t="shared" si="0"/>
        <v>154.20499999999993</v>
      </c>
      <c r="H50">
        <f t="shared" si="1"/>
        <v>-3.5729999999999791</v>
      </c>
      <c r="J50">
        <f t="shared" si="2"/>
        <v>61</v>
      </c>
      <c r="K50" s="1">
        <f t="shared" si="3"/>
        <v>0.98644251063077648</v>
      </c>
      <c r="L50" s="10">
        <f t="shared" si="3"/>
        <v>0.22246809542574811</v>
      </c>
    </row>
  </sheetData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2C0DD-25E8-4230-BC1B-DBE9B84CB4D9}">
  <dimension ref="A1:L51"/>
  <sheetViews>
    <sheetView zoomScale="80" zoomScaleNormal="80" workbookViewId="0">
      <selection activeCell="E24" sqref="E24"/>
    </sheetView>
  </sheetViews>
  <sheetFormatPr defaultRowHeight="14.75" x14ac:dyDescent="0.75"/>
  <cols>
    <col min="11" max="11" width="8.7265625" style="1"/>
    <col min="12" max="12" width="8.7265625" style="10"/>
  </cols>
  <sheetData>
    <row r="1" spans="1:12" x14ac:dyDescent="0.75">
      <c r="A1" t="s">
        <v>47</v>
      </c>
      <c r="G1" t="s">
        <v>32</v>
      </c>
      <c r="J1" t="s">
        <v>33</v>
      </c>
    </row>
    <row r="2" spans="1:12" x14ac:dyDescent="0.75">
      <c r="A2" t="s">
        <v>30</v>
      </c>
      <c r="B2" s="1" t="s">
        <v>26</v>
      </c>
      <c r="C2" s="1" t="s">
        <v>27</v>
      </c>
      <c r="D2" s="10" t="s">
        <v>28</v>
      </c>
      <c r="E2" s="10" t="s">
        <v>29</v>
      </c>
      <c r="G2" s="1" t="s">
        <v>0</v>
      </c>
      <c r="H2" s="10" t="s">
        <v>1</v>
      </c>
      <c r="J2" t="s">
        <v>30</v>
      </c>
      <c r="K2" s="1" t="s">
        <v>0</v>
      </c>
      <c r="L2" s="10" t="s">
        <v>1</v>
      </c>
    </row>
    <row r="3" spans="1:12" x14ac:dyDescent="0.75">
      <c r="A3">
        <v>7</v>
      </c>
      <c r="B3">
        <v>306.43200000000002</v>
      </c>
      <c r="C3">
        <v>328.96699999999998</v>
      </c>
      <c r="D3">
        <v>198.75</v>
      </c>
      <c r="E3">
        <v>204.37</v>
      </c>
      <c r="G3">
        <f>B3-C3</f>
        <v>-22.534999999999968</v>
      </c>
      <c r="H3">
        <f>D3-E3</f>
        <v>-5.6200000000000045</v>
      </c>
      <c r="J3">
        <f>A3</f>
        <v>7</v>
      </c>
      <c r="K3" s="1">
        <f>(G3-MIN(G$3:G$51))/(MAX(G$3:G$51)-MIN(G$3:G$51))</f>
        <v>1.2995226550618138E-2</v>
      </c>
      <c r="L3" s="10">
        <f>(H3-MIN(H$3:H$51))/(MAX(H$3:H$51)-MIN(H$3:H$51))</f>
        <v>6.4818024263431445E-2</v>
      </c>
    </row>
    <row r="4" spans="1:12" x14ac:dyDescent="0.75">
      <c r="A4">
        <v>8</v>
      </c>
      <c r="B4">
        <v>308.50799999999998</v>
      </c>
      <c r="C4">
        <v>326.31700000000001</v>
      </c>
      <c r="D4">
        <v>192.84399999999999</v>
      </c>
      <c r="E4">
        <v>199.12200000000001</v>
      </c>
      <c r="G4">
        <f t="shared" ref="G4:G51" si="0">B4-C4</f>
        <v>-17.809000000000026</v>
      </c>
      <c r="H4">
        <f t="shared" ref="H4:H51" si="1">D4-E4</f>
        <v>-6.27800000000002</v>
      </c>
      <c r="J4">
        <f t="shared" ref="J4:J51" si="2">A4</f>
        <v>8</v>
      </c>
      <c r="K4" s="1">
        <f t="shared" ref="K4:L51" si="3">(G4-MIN(G$3:G$51))/(MAX(G$3:G$51)-MIN(G$3:G$51))</f>
        <v>3.671691086047546E-2</v>
      </c>
      <c r="L4" s="10">
        <f t="shared" si="3"/>
        <v>3.2235701906411597E-2</v>
      </c>
    </row>
    <row r="5" spans="1:12" x14ac:dyDescent="0.75">
      <c r="A5">
        <v>9</v>
      </c>
      <c r="B5">
        <v>311.85599999999999</v>
      </c>
      <c r="C5">
        <v>326.185</v>
      </c>
      <c r="D5">
        <v>198.553</v>
      </c>
      <c r="E5">
        <v>200.22800000000001</v>
      </c>
      <c r="G5">
        <f t="shared" si="0"/>
        <v>-14.329000000000008</v>
      </c>
      <c r="H5">
        <f t="shared" si="1"/>
        <v>-1.6750000000000114</v>
      </c>
      <c r="J5">
        <f t="shared" si="2"/>
        <v>9</v>
      </c>
      <c r="K5" s="1">
        <f t="shared" si="3"/>
        <v>5.4184422794099012E-2</v>
      </c>
      <c r="L5" s="10">
        <f t="shared" si="3"/>
        <v>0.26016340678385702</v>
      </c>
    </row>
    <row r="6" spans="1:12" x14ac:dyDescent="0.75">
      <c r="A6">
        <v>10</v>
      </c>
      <c r="B6">
        <v>318.35599999999999</v>
      </c>
      <c r="C6">
        <v>329.44</v>
      </c>
      <c r="D6">
        <v>199.50800000000001</v>
      </c>
      <c r="E6">
        <v>198.16300000000001</v>
      </c>
      <c r="G6">
        <f t="shared" si="0"/>
        <v>-11.084000000000003</v>
      </c>
      <c r="H6">
        <f t="shared" si="1"/>
        <v>1.3449999999999989</v>
      </c>
      <c r="J6">
        <f t="shared" si="2"/>
        <v>10</v>
      </c>
      <c r="K6" s="1">
        <f t="shared" si="3"/>
        <v>7.0472375732204814E-2</v>
      </c>
      <c r="L6" s="10">
        <f t="shared" si="3"/>
        <v>0.40970537261698459</v>
      </c>
    </row>
    <row r="7" spans="1:12" x14ac:dyDescent="0.75">
      <c r="A7">
        <v>11</v>
      </c>
      <c r="B7">
        <v>314.065</v>
      </c>
      <c r="C7">
        <v>328.72699999999998</v>
      </c>
      <c r="D7">
        <v>195.815</v>
      </c>
      <c r="E7">
        <v>195.858</v>
      </c>
      <c r="G7">
        <f t="shared" si="0"/>
        <v>-14.661999999999978</v>
      </c>
      <c r="H7">
        <f t="shared" si="1"/>
        <v>-4.3000000000006366E-2</v>
      </c>
      <c r="J7">
        <f t="shared" si="2"/>
        <v>11</v>
      </c>
      <c r="K7" s="1">
        <f t="shared" si="3"/>
        <v>5.2512962600450706E-2</v>
      </c>
      <c r="L7" s="10">
        <f t="shared" si="3"/>
        <v>0.3409754889824213</v>
      </c>
    </row>
    <row r="8" spans="1:12" x14ac:dyDescent="0.75">
      <c r="A8">
        <v>12</v>
      </c>
      <c r="B8">
        <v>325.58300000000003</v>
      </c>
      <c r="C8">
        <v>327.27699999999999</v>
      </c>
      <c r="D8">
        <v>200.31100000000001</v>
      </c>
      <c r="E8">
        <v>199.85300000000001</v>
      </c>
      <c r="G8">
        <f t="shared" si="0"/>
        <v>-1.69399999999996</v>
      </c>
      <c r="H8">
        <f t="shared" si="1"/>
        <v>0.45799999999999841</v>
      </c>
      <c r="J8">
        <f t="shared" si="2"/>
        <v>12</v>
      </c>
      <c r="K8" s="1">
        <f t="shared" si="3"/>
        <v>0.11760454155310282</v>
      </c>
      <c r="L8" s="10">
        <f t="shared" si="3"/>
        <v>0.36578360980440716</v>
      </c>
    </row>
    <row r="9" spans="1:12" x14ac:dyDescent="0.75">
      <c r="A9">
        <v>13</v>
      </c>
      <c r="B9">
        <v>338.83300000000003</v>
      </c>
      <c r="C9">
        <v>343.29300000000001</v>
      </c>
      <c r="D9">
        <v>200.37100000000001</v>
      </c>
      <c r="E9">
        <v>200.77199999999999</v>
      </c>
      <c r="G9">
        <f t="shared" si="0"/>
        <v>-4.4599999999999795</v>
      </c>
      <c r="H9">
        <f t="shared" si="1"/>
        <v>-0.40099999999998204</v>
      </c>
      <c r="J9">
        <f t="shared" si="2"/>
        <v>13</v>
      </c>
      <c r="K9" s="1">
        <f t="shared" si="3"/>
        <v>0.10372088120586063</v>
      </c>
      <c r="L9" s="10">
        <f t="shared" si="3"/>
        <v>0.32324832879425708</v>
      </c>
    </row>
    <row r="10" spans="1:12" x14ac:dyDescent="0.75">
      <c r="A10">
        <v>14</v>
      </c>
      <c r="B10">
        <v>332.93200000000002</v>
      </c>
      <c r="C10">
        <v>344.84199999999998</v>
      </c>
      <c r="D10">
        <v>197.82599999999999</v>
      </c>
      <c r="E10">
        <v>200.815</v>
      </c>
      <c r="G10">
        <f t="shared" si="0"/>
        <v>-11.909999999999968</v>
      </c>
      <c r="H10">
        <f t="shared" si="1"/>
        <v>-2.9890000000000043</v>
      </c>
      <c r="J10">
        <f t="shared" si="2"/>
        <v>14</v>
      </c>
      <c r="K10" s="1">
        <f t="shared" si="3"/>
        <v>6.6326351347959889E-2</v>
      </c>
      <c r="L10" s="10">
        <f t="shared" si="3"/>
        <v>0.19509779648427825</v>
      </c>
    </row>
    <row r="11" spans="1:12" x14ac:dyDescent="0.75">
      <c r="A11">
        <v>15</v>
      </c>
      <c r="B11">
        <v>331.98500000000001</v>
      </c>
      <c r="C11">
        <v>357.10899999999998</v>
      </c>
      <c r="D11">
        <v>198.68899999999999</v>
      </c>
      <c r="E11">
        <v>202.04900000000001</v>
      </c>
      <c r="G11">
        <f t="shared" si="0"/>
        <v>-25.123999999999967</v>
      </c>
      <c r="H11">
        <f t="shared" si="1"/>
        <v>-3.3600000000000136</v>
      </c>
      <c r="J11">
        <f t="shared" si="2"/>
        <v>15</v>
      </c>
      <c r="K11" s="1">
        <f t="shared" si="3"/>
        <v>0</v>
      </c>
      <c r="L11" s="10">
        <f t="shared" si="3"/>
        <v>0.17672691260212872</v>
      </c>
    </row>
    <row r="12" spans="1:12" x14ac:dyDescent="0.75">
      <c r="A12">
        <v>16</v>
      </c>
      <c r="B12">
        <v>326.976</v>
      </c>
      <c r="C12">
        <v>348.13600000000002</v>
      </c>
      <c r="D12">
        <v>195.53200000000001</v>
      </c>
      <c r="E12">
        <v>197.96600000000001</v>
      </c>
      <c r="G12">
        <f t="shared" si="0"/>
        <v>-21.160000000000025</v>
      </c>
      <c r="H12">
        <f t="shared" si="1"/>
        <v>-2.4339999999999975</v>
      </c>
      <c r="J12">
        <f t="shared" si="2"/>
        <v>16</v>
      </c>
      <c r="K12" s="1">
        <f t="shared" si="3"/>
        <v>1.989690152439149E-2</v>
      </c>
      <c r="L12" s="10">
        <f t="shared" si="3"/>
        <v>0.22257984649665788</v>
      </c>
    </row>
    <row r="13" spans="1:12" x14ac:dyDescent="0.75">
      <c r="A13">
        <v>17</v>
      </c>
      <c r="B13">
        <v>340.935</v>
      </c>
      <c r="C13">
        <v>358.20499999999998</v>
      </c>
      <c r="D13">
        <v>201</v>
      </c>
      <c r="E13">
        <v>202.989</v>
      </c>
      <c r="G13">
        <f t="shared" si="0"/>
        <v>-17.269999999999982</v>
      </c>
      <c r="H13">
        <f t="shared" si="1"/>
        <v>-1.9890000000000043</v>
      </c>
      <c r="J13">
        <f t="shared" si="2"/>
        <v>17</v>
      </c>
      <c r="K13" s="1">
        <f t="shared" si="3"/>
        <v>3.9422367450194944E-2</v>
      </c>
      <c r="L13" s="10">
        <f t="shared" si="3"/>
        <v>0.24461500371379052</v>
      </c>
    </row>
    <row r="14" spans="1:12" x14ac:dyDescent="0.75">
      <c r="A14">
        <v>18</v>
      </c>
      <c r="B14">
        <v>345.947</v>
      </c>
      <c r="C14">
        <v>364.505</v>
      </c>
      <c r="D14">
        <v>196.136</v>
      </c>
      <c r="E14">
        <v>195.702</v>
      </c>
      <c r="G14">
        <f t="shared" si="0"/>
        <v>-18.557999999999993</v>
      </c>
      <c r="H14">
        <f t="shared" si="1"/>
        <v>0.4339999999999975</v>
      </c>
      <c r="J14">
        <f t="shared" si="2"/>
        <v>18</v>
      </c>
      <c r="K14" s="1">
        <f t="shared" si="3"/>
        <v>3.295738027476184E-2</v>
      </c>
      <c r="L14" s="10">
        <f t="shared" si="3"/>
        <v>0.36459519683089886</v>
      </c>
    </row>
    <row r="15" spans="1:12" x14ac:dyDescent="0.75">
      <c r="A15">
        <v>19</v>
      </c>
      <c r="B15">
        <v>355.96</v>
      </c>
      <c r="C15">
        <v>368.11399999999998</v>
      </c>
      <c r="D15">
        <v>195.613</v>
      </c>
      <c r="E15">
        <v>196.30099999999999</v>
      </c>
      <c r="G15">
        <f t="shared" si="0"/>
        <v>-12.153999999999996</v>
      </c>
      <c r="H15">
        <f t="shared" si="1"/>
        <v>-0.68799999999998818</v>
      </c>
      <c r="J15">
        <f t="shared" si="2"/>
        <v>19</v>
      </c>
      <c r="K15" s="1">
        <f t="shared" si="3"/>
        <v>6.5101617752613736E-2</v>
      </c>
      <c r="L15" s="10">
        <f t="shared" si="3"/>
        <v>0.3090368903193868</v>
      </c>
    </row>
    <row r="16" spans="1:12" x14ac:dyDescent="0.75">
      <c r="A16">
        <v>20</v>
      </c>
      <c r="B16">
        <v>369.31599999999997</v>
      </c>
      <c r="C16">
        <v>372.24</v>
      </c>
      <c r="D16">
        <v>191.94900000000001</v>
      </c>
      <c r="E16">
        <v>191.422</v>
      </c>
      <c r="G16">
        <f t="shared" si="0"/>
        <v>-2.924000000000035</v>
      </c>
      <c r="H16">
        <f t="shared" si="1"/>
        <v>0.52700000000001523</v>
      </c>
      <c r="J16">
        <f t="shared" si="2"/>
        <v>20</v>
      </c>
      <c r="K16" s="1">
        <f t="shared" si="3"/>
        <v>0.11143067957656312</v>
      </c>
      <c r="L16" s="10">
        <f t="shared" si="3"/>
        <v>0.36920029710324437</v>
      </c>
    </row>
    <row r="17" spans="1:12" x14ac:dyDescent="0.75">
      <c r="A17">
        <v>21</v>
      </c>
      <c r="B17">
        <v>391.98599999999999</v>
      </c>
      <c r="C17">
        <v>376.95499999999998</v>
      </c>
      <c r="D17">
        <v>201.667</v>
      </c>
      <c r="E17">
        <v>201.95500000000001</v>
      </c>
      <c r="G17">
        <f t="shared" si="0"/>
        <v>15.031000000000006</v>
      </c>
      <c r="H17">
        <f t="shared" si="1"/>
        <v>-0.28800000000001091</v>
      </c>
      <c r="J17">
        <f t="shared" si="2"/>
        <v>21</v>
      </c>
      <c r="K17" s="1">
        <f t="shared" si="3"/>
        <v>0.20155400623409472</v>
      </c>
      <c r="L17" s="10">
        <f t="shared" si="3"/>
        <v>0.32884377321119057</v>
      </c>
    </row>
    <row r="18" spans="1:12" x14ac:dyDescent="0.75">
      <c r="A18">
        <v>22</v>
      </c>
      <c r="B18">
        <v>392.82900000000001</v>
      </c>
      <c r="C18">
        <v>379.10700000000003</v>
      </c>
      <c r="D18">
        <v>192.9</v>
      </c>
      <c r="E18">
        <v>193.041</v>
      </c>
      <c r="G18">
        <f t="shared" si="0"/>
        <v>13.72199999999998</v>
      </c>
      <c r="H18">
        <f t="shared" si="1"/>
        <v>-0.14099999999999113</v>
      </c>
      <c r="J18">
        <f t="shared" si="2"/>
        <v>22</v>
      </c>
      <c r="K18" s="1">
        <f t="shared" si="3"/>
        <v>0.19498361165906208</v>
      </c>
      <c r="L18" s="10">
        <f t="shared" si="3"/>
        <v>0.33612280267392985</v>
      </c>
    </row>
    <row r="19" spans="1:12" x14ac:dyDescent="0.75">
      <c r="A19">
        <v>23</v>
      </c>
      <c r="B19">
        <v>392.23599999999999</v>
      </c>
      <c r="C19">
        <v>376.16</v>
      </c>
      <c r="D19">
        <v>194.43100000000001</v>
      </c>
      <c r="E19">
        <v>195.54499999999999</v>
      </c>
      <c r="G19">
        <f t="shared" si="0"/>
        <v>16.075999999999965</v>
      </c>
      <c r="H19">
        <f t="shared" si="1"/>
        <v>-1.1139999999999759</v>
      </c>
      <c r="J19">
        <f t="shared" si="2"/>
        <v>23</v>
      </c>
      <c r="K19" s="1">
        <f t="shared" si="3"/>
        <v>0.20679927921416247</v>
      </c>
      <c r="L19" s="10">
        <f t="shared" si="3"/>
        <v>0.28794256003961516</v>
      </c>
    </row>
    <row r="20" spans="1:12" x14ac:dyDescent="0.75">
      <c r="A20">
        <v>24</v>
      </c>
      <c r="B20">
        <v>410.61799999999999</v>
      </c>
      <c r="C20">
        <v>389.161</v>
      </c>
      <c r="D20">
        <v>197.21299999999999</v>
      </c>
      <c r="E20">
        <v>198.714</v>
      </c>
      <c r="G20">
        <f t="shared" si="0"/>
        <v>21.456999999999994</v>
      </c>
      <c r="H20">
        <f t="shared" si="1"/>
        <v>-1.5010000000000048</v>
      </c>
      <c r="J20">
        <f t="shared" si="2"/>
        <v>24</v>
      </c>
      <c r="K20" s="1">
        <f t="shared" si="3"/>
        <v>0.23380867051152696</v>
      </c>
      <c r="L20" s="10">
        <f t="shared" si="3"/>
        <v>0.26877940084179247</v>
      </c>
    </row>
    <row r="21" spans="1:12" x14ac:dyDescent="0.75">
      <c r="A21">
        <v>25</v>
      </c>
      <c r="B21">
        <v>426</v>
      </c>
      <c r="C21">
        <v>390.20400000000001</v>
      </c>
      <c r="D21">
        <v>196.05</v>
      </c>
      <c r="E21">
        <v>198.83699999999999</v>
      </c>
      <c r="G21">
        <f t="shared" si="0"/>
        <v>35.795999999999992</v>
      </c>
      <c r="H21">
        <f t="shared" si="1"/>
        <v>-2.7869999999999777</v>
      </c>
      <c r="J21">
        <f t="shared" si="2"/>
        <v>25</v>
      </c>
      <c r="K21" s="1">
        <f t="shared" si="3"/>
        <v>0.30578184683802889</v>
      </c>
      <c r="L21" s="10">
        <f t="shared" si="3"/>
        <v>0.20510027234464104</v>
      </c>
    </row>
    <row r="22" spans="1:12" x14ac:dyDescent="0.75">
      <c r="A22">
        <v>26</v>
      </c>
      <c r="B22">
        <v>424.11399999999998</v>
      </c>
      <c r="C22">
        <v>371.92899999999997</v>
      </c>
      <c r="D22">
        <v>197.93600000000001</v>
      </c>
      <c r="E22">
        <v>199.51</v>
      </c>
      <c r="G22">
        <f t="shared" si="0"/>
        <v>52.185000000000002</v>
      </c>
      <c r="H22">
        <f t="shared" si="1"/>
        <v>-1.5739999999999839</v>
      </c>
      <c r="J22">
        <f t="shared" si="2"/>
        <v>26</v>
      </c>
      <c r="K22" s="1">
        <f t="shared" si="3"/>
        <v>0.38804479312542978</v>
      </c>
      <c r="L22" s="10">
        <f t="shared" si="3"/>
        <v>0.26516464471403911</v>
      </c>
    </row>
    <row r="23" spans="1:12" x14ac:dyDescent="0.75">
      <c r="A23">
        <v>27</v>
      </c>
      <c r="B23">
        <v>446.49299999999999</v>
      </c>
      <c r="C23">
        <v>390.95400000000001</v>
      </c>
      <c r="D23">
        <v>214.279</v>
      </c>
      <c r="E23">
        <v>207.071</v>
      </c>
      <c r="G23">
        <f t="shared" si="0"/>
        <v>55.538999999999987</v>
      </c>
      <c r="H23">
        <f t="shared" si="1"/>
        <v>7.2079999999999984</v>
      </c>
      <c r="J23">
        <f t="shared" si="2"/>
        <v>27</v>
      </c>
      <c r="K23" s="1">
        <f t="shared" si="3"/>
        <v>0.40487986066145648</v>
      </c>
      <c r="L23" s="10">
        <f t="shared" si="3"/>
        <v>0.70002475860361502</v>
      </c>
    </row>
    <row r="24" spans="1:12" x14ac:dyDescent="0.75">
      <c r="A24">
        <v>28</v>
      </c>
      <c r="B24">
        <v>454.72199999999998</v>
      </c>
      <c r="C24">
        <v>393.4</v>
      </c>
      <c r="D24">
        <v>218.39599999999999</v>
      </c>
      <c r="E24">
        <v>205.13</v>
      </c>
      <c r="G24">
        <f t="shared" si="0"/>
        <v>61.322000000000003</v>
      </c>
      <c r="H24">
        <f t="shared" si="1"/>
        <v>13.265999999999991</v>
      </c>
      <c r="J24">
        <f t="shared" si="2"/>
        <v>28</v>
      </c>
      <c r="K24" s="1">
        <f t="shared" si="3"/>
        <v>0.43390705075115321</v>
      </c>
      <c r="L24" s="10">
        <f t="shared" si="3"/>
        <v>1</v>
      </c>
    </row>
    <row r="25" spans="1:12" x14ac:dyDescent="0.75">
      <c r="A25">
        <v>29</v>
      </c>
      <c r="B25">
        <v>430.93099999999998</v>
      </c>
      <c r="C25">
        <v>389.375</v>
      </c>
      <c r="D25">
        <v>212.77099999999999</v>
      </c>
      <c r="E25">
        <v>212.16</v>
      </c>
      <c r="G25">
        <f t="shared" si="0"/>
        <v>41.555999999999983</v>
      </c>
      <c r="H25">
        <f t="shared" si="1"/>
        <v>0.61099999999999</v>
      </c>
      <c r="J25">
        <f t="shared" si="2"/>
        <v>29</v>
      </c>
      <c r="K25" s="1">
        <f t="shared" si="3"/>
        <v>0.33469359072816424</v>
      </c>
      <c r="L25" s="10">
        <f t="shared" si="3"/>
        <v>0.37335974251052212</v>
      </c>
    </row>
    <row r="26" spans="1:12" x14ac:dyDescent="0.75">
      <c r="A26">
        <v>30</v>
      </c>
      <c r="B26">
        <v>402.09699999999998</v>
      </c>
      <c r="C26">
        <v>363.10500000000002</v>
      </c>
      <c r="D26">
        <v>201.47900000000001</v>
      </c>
      <c r="E26">
        <v>202.48500000000001</v>
      </c>
      <c r="G26">
        <f t="shared" si="0"/>
        <v>38.991999999999962</v>
      </c>
      <c r="H26">
        <f t="shared" si="1"/>
        <v>-1.0060000000000002</v>
      </c>
      <c r="J26">
        <f t="shared" si="2"/>
        <v>30</v>
      </c>
      <c r="K26" s="1">
        <f t="shared" si="3"/>
        <v>0.32182384917706913</v>
      </c>
      <c r="L26" s="10">
        <f t="shared" si="3"/>
        <v>0.29329041842040127</v>
      </c>
    </row>
    <row r="27" spans="1:12" x14ac:dyDescent="0.75">
      <c r="A27">
        <v>31</v>
      </c>
      <c r="B27">
        <v>431.80599999999998</v>
      </c>
      <c r="C27">
        <v>372.7</v>
      </c>
      <c r="D27">
        <v>205.81899999999999</v>
      </c>
      <c r="E27">
        <v>202.155</v>
      </c>
      <c r="G27">
        <f t="shared" si="0"/>
        <v>59.105999999999995</v>
      </c>
      <c r="H27">
        <f t="shared" si="1"/>
        <v>3.6639999999999873</v>
      </c>
      <c r="J27">
        <f t="shared" si="2"/>
        <v>31</v>
      </c>
      <c r="K27" s="1">
        <f t="shared" si="3"/>
        <v>0.42278406039342054</v>
      </c>
      <c r="L27" s="10">
        <f t="shared" si="3"/>
        <v>0.52453577618222302</v>
      </c>
    </row>
    <row r="28" spans="1:12" x14ac:dyDescent="0.75">
      <c r="A28">
        <v>32</v>
      </c>
      <c r="B28">
        <v>447.05599999999998</v>
      </c>
      <c r="C28">
        <v>369.29</v>
      </c>
      <c r="D28">
        <v>210.20099999999999</v>
      </c>
      <c r="E28">
        <v>202.59</v>
      </c>
      <c r="G28">
        <f t="shared" si="0"/>
        <v>77.765999999999963</v>
      </c>
      <c r="H28">
        <f t="shared" si="1"/>
        <v>7.61099999999999</v>
      </c>
      <c r="J28">
        <f t="shared" si="2"/>
        <v>32</v>
      </c>
      <c r="K28" s="1">
        <f t="shared" si="3"/>
        <v>0.51644606403750482</v>
      </c>
      <c r="L28" s="10">
        <f t="shared" si="3"/>
        <v>0.71998019311710804</v>
      </c>
    </row>
    <row r="29" spans="1:12" x14ac:dyDescent="0.75">
      <c r="A29">
        <v>33</v>
      </c>
      <c r="B29">
        <v>468.41899999999998</v>
      </c>
      <c r="C29">
        <v>381.63</v>
      </c>
      <c r="D29">
        <v>207.75</v>
      </c>
      <c r="E29">
        <v>200.755</v>
      </c>
      <c r="G29">
        <f t="shared" si="0"/>
        <v>86.788999999999987</v>
      </c>
      <c r="H29">
        <f t="shared" si="1"/>
        <v>6.9950000000000045</v>
      </c>
      <c r="J29">
        <f t="shared" si="2"/>
        <v>33</v>
      </c>
      <c r="K29" s="1">
        <f t="shared" si="3"/>
        <v>0.5617361100654028</v>
      </c>
      <c r="L29" s="10">
        <f t="shared" si="3"/>
        <v>0.68947759346372917</v>
      </c>
    </row>
    <row r="30" spans="1:12" x14ac:dyDescent="0.75">
      <c r="A30">
        <v>34</v>
      </c>
      <c r="B30">
        <v>457.00700000000001</v>
      </c>
      <c r="C30">
        <v>381.19</v>
      </c>
      <c r="D30">
        <v>200.375</v>
      </c>
      <c r="E30">
        <v>195.54499999999999</v>
      </c>
      <c r="G30">
        <f t="shared" si="0"/>
        <v>75.817000000000007</v>
      </c>
      <c r="H30">
        <f t="shared" si="1"/>
        <v>4.8300000000000125</v>
      </c>
      <c r="J30">
        <f t="shared" si="2"/>
        <v>34</v>
      </c>
      <c r="K30" s="1">
        <f t="shared" si="3"/>
        <v>0.50666325347467966</v>
      </c>
      <c r="L30" s="10">
        <f t="shared" si="3"/>
        <v>0.58227283981183553</v>
      </c>
    </row>
    <row r="31" spans="1:12" x14ac:dyDescent="0.75">
      <c r="A31">
        <v>35</v>
      </c>
      <c r="B31">
        <v>453.16899999999998</v>
      </c>
      <c r="C31">
        <v>369.84500000000003</v>
      </c>
      <c r="D31">
        <v>205.851</v>
      </c>
      <c r="E31">
        <v>199.10499999999999</v>
      </c>
      <c r="G31">
        <f t="shared" si="0"/>
        <v>83.323999999999955</v>
      </c>
      <c r="H31">
        <f t="shared" si="1"/>
        <v>6.7460000000000093</v>
      </c>
      <c r="J31">
        <f t="shared" si="2"/>
        <v>35</v>
      </c>
      <c r="K31" s="1">
        <f t="shared" si="3"/>
        <v>0.54434388913149301</v>
      </c>
      <c r="L31" s="10">
        <f t="shared" si="3"/>
        <v>0.67714780886358084</v>
      </c>
    </row>
    <row r="32" spans="1:12" x14ac:dyDescent="0.75">
      <c r="A32">
        <v>36</v>
      </c>
      <c r="B32">
        <v>462.5</v>
      </c>
      <c r="C32">
        <v>366.88</v>
      </c>
      <c r="D32">
        <v>200.17400000000001</v>
      </c>
      <c r="E32">
        <v>198.01</v>
      </c>
      <c r="G32">
        <f t="shared" si="0"/>
        <v>95.62</v>
      </c>
      <c r="H32">
        <f t="shared" si="1"/>
        <v>2.1640000000000157</v>
      </c>
      <c r="J32">
        <f t="shared" si="2"/>
        <v>36</v>
      </c>
      <c r="K32" s="1">
        <f t="shared" si="3"/>
        <v>0.60606243129696291</v>
      </c>
      <c r="L32" s="10">
        <f t="shared" si="3"/>
        <v>0.45025996533795598</v>
      </c>
    </row>
    <row r="33" spans="1:12" x14ac:dyDescent="0.75">
      <c r="A33">
        <v>37</v>
      </c>
      <c r="B33">
        <v>493.84</v>
      </c>
      <c r="C33">
        <v>386.375</v>
      </c>
      <c r="D33">
        <v>200.84</v>
      </c>
      <c r="E33">
        <v>200.29</v>
      </c>
      <c r="G33">
        <f t="shared" si="0"/>
        <v>107.46499999999997</v>
      </c>
      <c r="H33">
        <f t="shared" si="1"/>
        <v>0.55000000000001137</v>
      </c>
      <c r="J33">
        <f t="shared" si="2"/>
        <v>37</v>
      </c>
      <c r="K33" s="1">
        <f t="shared" si="3"/>
        <v>0.66551722407103453</v>
      </c>
      <c r="L33" s="10">
        <f t="shared" si="3"/>
        <v>0.37033919286952294</v>
      </c>
    </row>
    <row r="34" spans="1:12" x14ac:dyDescent="0.75">
      <c r="A34">
        <v>38</v>
      </c>
      <c r="B34">
        <v>494.93799999999999</v>
      </c>
      <c r="C34">
        <v>381.1</v>
      </c>
      <c r="D34">
        <v>192.20099999999999</v>
      </c>
      <c r="E34">
        <v>191.125</v>
      </c>
      <c r="G34">
        <f t="shared" si="0"/>
        <v>113.83799999999997</v>
      </c>
      <c r="H34">
        <f t="shared" si="1"/>
        <v>1.0759999999999934</v>
      </c>
      <c r="J34">
        <f t="shared" si="2"/>
        <v>38</v>
      </c>
      <c r="K34" s="1">
        <f t="shared" si="3"/>
        <v>0.69750586014947769</v>
      </c>
      <c r="L34" s="10">
        <f t="shared" si="3"/>
        <v>0.3963852438722455</v>
      </c>
    </row>
    <row r="35" spans="1:12" x14ac:dyDescent="0.75">
      <c r="A35">
        <v>39</v>
      </c>
      <c r="B35">
        <v>507.36099999999999</v>
      </c>
      <c r="C35">
        <v>368.66500000000002</v>
      </c>
      <c r="D35">
        <v>192.16</v>
      </c>
      <c r="E35">
        <v>188.595</v>
      </c>
      <c r="G35">
        <f t="shared" si="0"/>
        <v>138.69599999999997</v>
      </c>
      <c r="H35">
        <f t="shared" si="1"/>
        <v>3.5649999999999977</v>
      </c>
      <c r="J35">
        <f t="shared" si="2"/>
        <v>39</v>
      </c>
      <c r="K35" s="1">
        <f t="shared" si="3"/>
        <v>0.82227810487534325</v>
      </c>
      <c r="L35" s="10">
        <f t="shared" si="3"/>
        <v>0.51963357266650179</v>
      </c>
    </row>
    <row r="36" spans="1:12" x14ac:dyDescent="0.75">
      <c r="A36">
        <v>40</v>
      </c>
      <c r="B36">
        <v>511.65699999999998</v>
      </c>
      <c r="C36">
        <v>384.536</v>
      </c>
      <c r="D36">
        <v>189.786</v>
      </c>
      <c r="E36">
        <v>189.63300000000001</v>
      </c>
      <c r="G36">
        <f t="shared" si="0"/>
        <v>127.12099999999998</v>
      </c>
      <c r="H36">
        <f t="shared" si="1"/>
        <v>0.15299999999999159</v>
      </c>
      <c r="J36">
        <f t="shared" si="2"/>
        <v>40</v>
      </c>
      <c r="K36" s="1">
        <f t="shared" si="3"/>
        <v>0.76417855009612157</v>
      </c>
      <c r="L36" s="10">
        <f t="shared" si="3"/>
        <v>0.35068086159940559</v>
      </c>
    </row>
    <row r="37" spans="1:12" x14ac:dyDescent="0.75">
      <c r="A37">
        <v>41</v>
      </c>
      <c r="B37">
        <v>531.17899999999997</v>
      </c>
      <c r="C37">
        <v>391.541</v>
      </c>
      <c r="D37">
        <v>195.54300000000001</v>
      </c>
      <c r="E37">
        <v>193.63800000000001</v>
      </c>
      <c r="G37">
        <f t="shared" si="0"/>
        <v>139.63799999999998</v>
      </c>
      <c r="H37">
        <f t="shared" si="1"/>
        <v>1.9050000000000011</v>
      </c>
      <c r="J37">
        <f t="shared" si="2"/>
        <v>41</v>
      </c>
      <c r="K37" s="1">
        <f t="shared" si="3"/>
        <v>0.82700637965737578</v>
      </c>
      <c r="L37" s="10">
        <f t="shared" si="3"/>
        <v>0.43743500866551155</v>
      </c>
    </row>
    <row r="38" spans="1:12" x14ac:dyDescent="0.75">
      <c r="A38">
        <v>42</v>
      </c>
      <c r="B38">
        <v>516.79399999999998</v>
      </c>
      <c r="C38">
        <v>382.79199999999997</v>
      </c>
      <c r="D38">
        <v>192.61799999999999</v>
      </c>
      <c r="E38">
        <v>190.26</v>
      </c>
      <c r="G38">
        <f t="shared" si="0"/>
        <v>134.00200000000001</v>
      </c>
      <c r="H38">
        <f t="shared" si="1"/>
        <v>2.3580000000000041</v>
      </c>
      <c r="J38">
        <f t="shared" si="2"/>
        <v>42</v>
      </c>
      <c r="K38" s="1">
        <f t="shared" si="3"/>
        <v>0.79871704136487542</v>
      </c>
      <c r="L38" s="10">
        <f t="shared" si="3"/>
        <v>0.4598663035404808</v>
      </c>
    </row>
    <row r="39" spans="1:12" x14ac:dyDescent="0.75">
      <c r="A39">
        <v>43</v>
      </c>
      <c r="B39">
        <v>508.68400000000003</v>
      </c>
      <c r="C39">
        <v>374.55200000000002</v>
      </c>
      <c r="D39">
        <v>188.07400000000001</v>
      </c>
      <c r="E39">
        <v>190.13499999999999</v>
      </c>
      <c r="G39">
        <f t="shared" si="0"/>
        <v>134.13200000000001</v>
      </c>
      <c r="H39">
        <f t="shared" si="1"/>
        <v>-2.0609999999999786</v>
      </c>
      <c r="J39">
        <f t="shared" si="2"/>
        <v>43</v>
      </c>
      <c r="K39" s="1">
        <f t="shared" si="3"/>
        <v>0.79936956336239584</v>
      </c>
      <c r="L39" s="10">
        <f t="shared" si="3"/>
        <v>0.2410497647932669</v>
      </c>
    </row>
    <row r="40" spans="1:12" x14ac:dyDescent="0.75">
      <c r="A40">
        <v>44</v>
      </c>
      <c r="B40">
        <v>507.63200000000001</v>
      </c>
      <c r="C40">
        <v>369.52100000000002</v>
      </c>
      <c r="D40">
        <v>185.55099999999999</v>
      </c>
      <c r="E40">
        <v>186.97900000000001</v>
      </c>
      <c r="G40">
        <f t="shared" si="0"/>
        <v>138.11099999999999</v>
      </c>
      <c r="H40">
        <f t="shared" si="1"/>
        <v>-1.4280000000000257</v>
      </c>
      <c r="J40">
        <f t="shared" si="2"/>
        <v>44</v>
      </c>
      <c r="K40" s="1">
        <f t="shared" si="3"/>
        <v>0.81934175588650149</v>
      </c>
      <c r="L40" s="10">
        <f t="shared" si="3"/>
        <v>0.27239415696954583</v>
      </c>
    </row>
    <row r="41" spans="1:12" x14ac:dyDescent="0.75">
      <c r="A41">
        <v>45</v>
      </c>
      <c r="B41">
        <v>538.16999999999996</v>
      </c>
      <c r="C41">
        <v>364.06700000000001</v>
      </c>
      <c r="D41">
        <v>188.881</v>
      </c>
      <c r="E41">
        <v>190.083</v>
      </c>
      <c r="G41">
        <f t="shared" si="0"/>
        <v>174.10299999999995</v>
      </c>
      <c r="H41">
        <f t="shared" si="1"/>
        <v>-1.2019999999999982</v>
      </c>
      <c r="J41">
        <f t="shared" si="2"/>
        <v>45</v>
      </c>
      <c r="K41" s="1">
        <f t="shared" si="3"/>
        <v>1</v>
      </c>
      <c r="L41" s="10">
        <f t="shared" si="3"/>
        <v>0.28358504580341698</v>
      </c>
    </row>
    <row r="42" spans="1:12" x14ac:dyDescent="0.75">
      <c r="A42">
        <v>46</v>
      </c>
      <c r="B42">
        <v>511.55599999999998</v>
      </c>
      <c r="C42">
        <v>357.11900000000003</v>
      </c>
      <c r="D42">
        <v>190.363</v>
      </c>
      <c r="E42">
        <v>187.60599999999999</v>
      </c>
      <c r="G42">
        <f t="shared" si="0"/>
        <v>154.43699999999995</v>
      </c>
      <c r="H42">
        <f t="shared" si="1"/>
        <v>2.757000000000005</v>
      </c>
      <c r="J42">
        <f t="shared" si="2"/>
        <v>46</v>
      </c>
      <c r="K42" s="1">
        <f t="shared" si="3"/>
        <v>0.90128847997510375</v>
      </c>
      <c r="L42" s="10">
        <f t="shared" si="3"/>
        <v>0.47962366922505623</v>
      </c>
    </row>
    <row r="43" spans="1:12" x14ac:dyDescent="0.75">
      <c r="A43">
        <v>47</v>
      </c>
      <c r="B43">
        <v>469.77300000000002</v>
      </c>
      <c r="C43">
        <v>346.80900000000003</v>
      </c>
      <c r="D43">
        <v>185.54499999999999</v>
      </c>
      <c r="E43">
        <v>187.52699999999999</v>
      </c>
      <c r="G43">
        <f t="shared" si="0"/>
        <v>122.964</v>
      </c>
      <c r="H43">
        <f t="shared" si="1"/>
        <v>-1.9819999999999993</v>
      </c>
      <c r="J43">
        <f t="shared" si="2"/>
        <v>47</v>
      </c>
      <c r="K43" s="1">
        <f t="shared" si="3"/>
        <v>0.74331290437541109</v>
      </c>
      <c r="L43" s="10">
        <f t="shared" si="3"/>
        <v>0.24496162416439735</v>
      </c>
    </row>
    <row r="44" spans="1:12" x14ac:dyDescent="0.75">
      <c r="A44">
        <v>48</v>
      </c>
      <c r="B44">
        <v>482.81099999999998</v>
      </c>
      <c r="C44">
        <v>361.57400000000001</v>
      </c>
      <c r="D44">
        <v>180.84100000000001</v>
      </c>
      <c r="E44">
        <v>182.048</v>
      </c>
      <c r="G44">
        <f t="shared" si="0"/>
        <v>121.23699999999997</v>
      </c>
      <c r="H44">
        <f t="shared" si="1"/>
        <v>-1.2069999999999936</v>
      </c>
      <c r="J44">
        <f t="shared" si="2"/>
        <v>48</v>
      </c>
      <c r="K44" s="1">
        <f t="shared" si="3"/>
        <v>0.73464440060835123</v>
      </c>
      <c r="L44" s="10">
        <f t="shared" si="3"/>
        <v>0.28333745976726965</v>
      </c>
    </row>
    <row r="45" spans="1:12" x14ac:dyDescent="0.75">
      <c r="A45">
        <v>49</v>
      </c>
      <c r="B45">
        <v>429.54199999999997</v>
      </c>
      <c r="C45">
        <v>364.428</v>
      </c>
      <c r="D45">
        <v>179.31299999999999</v>
      </c>
      <c r="E45">
        <v>184.56100000000001</v>
      </c>
      <c r="G45">
        <f t="shared" si="0"/>
        <v>65.113999999999976</v>
      </c>
      <c r="H45">
        <f t="shared" si="1"/>
        <v>-5.2480000000000189</v>
      </c>
      <c r="J45">
        <f t="shared" si="2"/>
        <v>49</v>
      </c>
      <c r="K45" s="1">
        <f t="shared" si="3"/>
        <v>0.45294061547882558</v>
      </c>
      <c r="L45" s="10">
        <f t="shared" si="3"/>
        <v>8.32384253528093E-2</v>
      </c>
    </row>
    <row r="46" spans="1:12" x14ac:dyDescent="0.75">
      <c r="A46">
        <v>50</v>
      </c>
      <c r="B46">
        <v>395.32600000000002</v>
      </c>
      <c r="C46">
        <v>347.822</v>
      </c>
      <c r="D46">
        <v>184.34100000000001</v>
      </c>
      <c r="E46">
        <v>187.286</v>
      </c>
      <c r="G46">
        <f t="shared" si="0"/>
        <v>47.504000000000019</v>
      </c>
      <c r="H46">
        <f t="shared" si="1"/>
        <v>-2.9449999999999932</v>
      </c>
      <c r="J46">
        <f t="shared" si="2"/>
        <v>50</v>
      </c>
      <c r="K46" s="1">
        <f t="shared" si="3"/>
        <v>0.36454898181471396</v>
      </c>
      <c r="L46" s="10">
        <f t="shared" si="3"/>
        <v>0.19727655360237734</v>
      </c>
    </row>
    <row r="47" spans="1:12" x14ac:dyDescent="0.75">
      <c r="A47">
        <v>51</v>
      </c>
      <c r="B47">
        <v>369.18900000000002</v>
      </c>
      <c r="C47">
        <v>336.80900000000003</v>
      </c>
      <c r="D47">
        <v>185.197</v>
      </c>
      <c r="E47">
        <v>185.869</v>
      </c>
      <c r="G47">
        <f t="shared" si="0"/>
        <v>32.379999999999995</v>
      </c>
      <c r="H47">
        <f t="shared" si="1"/>
        <v>-0.67199999999999704</v>
      </c>
      <c r="J47">
        <f t="shared" si="2"/>
        <v>51</v>
      </c>
      <c r="K47" s="1">
        <f t="shared" si="3"/>
        <v>0.28863557650318472</v>
      </c>
      <c r="L47" s="10">
        <f t="shared" si="3"/>
        <v>0.30982916563505852</v>
      </c>
    </row>
    <row r="48" spans="1:12" x14ac:dyDescent="0.75">
      <c r="A48">
        <v>52</v>
      </c>
      <c r="B48">
        <v>373.48399999999998</v>
      </c>
      <c r="C48">
        <v>312.851</v>
      </c>
      <c r="D48">
        <v>185.46100000000001</v>
      </c>
      <c r="E48">
        <v>187.38300000000001</v>
      </c>
      <c r="G48">
        <f t="shared" si="0"/>
        <v>60.632999999999981</v>
      </c>
      <c r="H48">
        <f t="shared" si="1"/>
        <v>-1.921999999999997</v>
      </c>
      <c r="J48">
        <f t="shared" si="2"/>
        <v>52</v>
      </c>
      <c r="K48" s="1">
        <f t="shared" si="3"/>
        <v>0.43044868416429494</v>
      </c>
      <c r="L48" s="10">
        <f t="shared" si="3"/>
        <v>0.24793265659816818</v>
      </c>
    </row>
    <row r="49" spans="1:12" x14ac:dyDescent="0.75">
      <c r="A49">
        <v>53</v>
      </c>
      <c r="B49">
        <v>360.55099999999999</v>
      </c>
      <c r="C49">
        <v>325.51900000000001</v>
      </c>
      <c r="D49">
        <v>177.05500000000001</v>
      </c>
      <c r="E49">
        <v>182.863</v>
      </c>
      <c r="G49">
        <f t="shared" si="0"/>
        <v>35.031999999999982</v>
      </c>
      <c r="H49">
        <f t="shared" si="1"/>
        <v>-5.8079999999999927</v>
      </c>
      <c r="J49">
        <f t="shared" si="2"/>
        <v>53</v>
      </c>
      <c r="K49" s="1">
        <f t="shared" si="3"/>
        <v>0.3019470252526012</v>
      </c>
      <c r="L49" s="10">
        <f t="shared" si="3"/>
        <v>5.5508789304283719E-2</v>
      </c>
    </row>
    <row r="50" spans="1:12" x14ac:dyDescent="0.75">
      <c r="A50">
        <v>54</v>
      </c>
      <c r="B50">
        <v>373.90800000000002</v>
      </c>
      <c r="C50">
        <v>333.43299999999999</v>
      </c>
      <c r="D50">
        <v>180.63300000000001</v>
      </c>
      <c r="E50">
        <v>186.30600000000001</v>
      </c>
      <c r="G50">
        <f t="shared" si="0"/>
        <v>40.475000000000023</v>
      </c>
      <c r="H50">
        <f t="shared" si="1"/>
        <v>-5.6730000000000018</v>
      </c>
      <c r="J50">
        <f t="shared" si="2"/>
        <v>54</v>
      </c>
      <c r="K50" s="1">
        <f t="shared" si="3"/>
        <v>0.32926761934878312</v>
      </c>
      <c r="L50" s="10">
        <f t="shared" si="3"/>
        <v>6.2193612280267423E-2</v>
      </c>
    </row>
    <row r="51" spans="1:12" x14ac:dyDescent="0.75">
      <c r="A51">
        <v>55</v>
      </c>
      <c r="B51">
        <v>390.197</v>
      </c>
      <c r="C51">
        <v>337.22500000000002</v>
      </c>
      <c r="D51">
        <v>183.697</v>
      </c>
      <c r="E51">
        <v>190.626</v>
      </c>
      <c r="G51">
        <f t="shared" si="0"/>
        <v>52.97199999999998</v>
      </c>
      <c r="H51">
        <f t="shared" si="1"/>
        <v>-6.929000000000002</v>
      </c>
      <c r="J51">
        <f t="shared" si="2"/>
        <v>55</v>
      </c>
      <c r="K51" s="1">
        <f t="shared" si="3"/>
        <v>0.39199506091041864</v>
      </c>
      <c r="L51" s="10">
        <f t="shared" si="3"/>
        <v>0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FE12B-3821-46E2-A789-507D8A76B335}">
  <dimension ref="A1:L45"/>
  <sheetViews>
    <sheetView zoomScale="80" zoomScaleNormal="80" workbookViewId="0">
      <selection activeCell="E24" sqref="E24"/>
    </sheetView>
  </sheetViews>
  <sheetFormatPr defaultRowHeight="14.75" x14ac:dyDescent="0.75"/>
  <cols>
    <col min="11" max="11" width="8.7265625" style="1"/>
    <col min="12" max="12" width="8.7265625" style="10"/>
  </cols>
  <sheetData>
    <row r="1" spans="1:12" x14ac:dyDescent="0.75">
      <c r="A1" t="s">
        <v>48</v>
      </c>
      <c r="G1" t="s">
        <v>32</v>
      </c>
      <c r="J1" t="s">
        <v>33</v>
      </c>
    </row>
    <row r="2" spans="1:12" x14ac:dyDescent="0.75">
      <c r="A2" t="s">
        <v>30</v>
      </c>
      <c r="B2" s="1" t="s">
        <v>26</v>
      </c>
      <c r="C2" s="1" t="s">
        <v>27</v>
      </c>
      <c r="D2" s="10" t="s">
        <v>28</v>
      </c>
      <c r="E2" s="10" t="s">
        <v>29</v>
      </c>
      <c r="G2" s="1" t="s">
        <v>0</v>
      </c>
      <c r="H2" s="10" t="s">
        <v>1</v>
      </c>
      <c r="J2" t="s">
        <v>30</v>
      </c>
      <c r="K2" s="1" t="s">
        <v>0</v>
      </c>
      <c r="L2" s="10" t="s">
        <v>1</v>
      </c>
    </row>
    <row r="3" spans="1:12" x14ac:dyDescent="0.75">
      <c r="A3">
        <v>1</v>
      </c>
      <c r="B3">
        <v>591.94100000000003</v>
      </c>
      <c r="C3">
        <v>686.28099999999995</v>
      </c>
      <c r="D3">
        <v>199.60300000000001</v>
      </c>
      <c r="E3">
        <v>209.21899999999999</v>
      </c>
      <c r="G3">
        <f>B3-C3</f>
        <v>-94.339999999999918</v>
      </c>
      <c r="H3">
        <f>D3-E3</f>
        <v>-9.6159999999999854</v>
      </c>
      <c r="J3">
        <f>A3</f>
        <v>1</v>
      </c>
      <c r="K3" s="1">
        <f>(G3-MIN(G$3:G$45))/(MAX(G$3:G$45)-MIN(G$3:G$45))</f>
        <v>0</v>
      </c>
      <c r="L3" s="10">
        <f>(H3-MIN(H$3:H$45))/(MAX(H$3:H$45)-MIN(H$3:H$45))</f>
        <v>6.1421670117322746E-2</v>
      </c>
    </row>
    <row r="4" spans="1:12" x14ac:dyDescent="0.75">
      <c r="A4">
        <v>2</v>
      </c>
      <c r="B4">
        <v>598.02</v>
      </c>
      <c r="C4">
        <v>679.19600000000003</v>
      </c>
      <c r="D4">
        <v>198.697</v>
      </c>
      <c r="E4">
        <v>209.559</v>
      </c>
      <c r="G4">
        <f t="shared" ref="G4:G45" si="0">B4-C4</f>
        <v>-81.176000000000045</v>
      </c>
      <c r="H4">
        <f t="shared" ref="H4:H45" si="1">D4-E4</f>
        <v>-10.861999999999995</v>
      </c>
      <c r="J4">
        <f t="shared" ref="J4:J45" si="2">A4</f>
        <v>2</v>
      </c>
      <c r="K4" s="1">
        <f t="shared" ref="K4:L45" si="3">(G4-MIN(G$3:G$45))/(MAX(G$3:G$45)-MIN(G$3:G$45))</f>
        <v>6.215708309331059E-2</v>
      </c>
      <c r="L4" s="10">
        <f t="shared" si="3"/>
        <v>0</v>
      </c>
    </row>
    <row r="5" spans="1:12" x14ac:dyDescent="0.75">
      <c r="A5">
        <v>3</v>
      </c>
      <c r="B5">
        <v>624.80899999999997</v>
      </c>
      <c r="C5">
        <v>700.221</v>
      </c>
      <c r="D5">
        <v>199.76300000000001</v>
      </c>
      <c r="E5">
        <v>204.95099999999999</v>
      </c>
      <c r="G5">
        <f t="shared" si="0"/>
        <v>-75.412000000000035</v>
      </c>
      <c r="H5">
        <f t="shared" si="1"/>
        <v>-5.1879999999999882</v>
      </c>
      <c r="J5">
        <f t="shared" si="2"/>
        <v>3</v>
      </c>
      <c r="K5" s="1">
        <f t="shared" si="3"/>
        <v>8.9373235246899649E-2</v>
      </c>
      <c r="L5" s="10">
        <f t="shared" si="3"/>
        <v>0.27970028591146634</v>
      </c>
    </row>
    <row r="6" spans="1:12" x14ac:dyDescent="0.75">
      <c r="A6">
        <v>4</v>
      </c>
      <c r="B6">
        <v>627.625</v>
      </c>
      <c r="C6">
        <v>714.13199999999995</v>
      </c>
      <c r="D6">
        <v>193.684</v>
      </c>
      <c r="E6">
        <v>203.12700000000001</v>
      </c>
      <c r="G6">
        <f t="shared" si="0"/>
        <v>-86.506999999999948</v>
      </c>
      <c r="H6">
        <f t="shared" si="1"/>
        <v>-9.4430000000000121</v>
      </c>
      <c r="J6">
        <f t="shared" si="2"/>
        <v>4</v>
      </c>
      <c r="K6" s="1">
        <f t="shared" si="3"/>
        <v>3.6985447574438217E-2</v>
      </c>
      <c r="L6" s="10">
        <f t="shared" si="3"/>
        <v>6.9949719018041145E-2</v>
      </c>
    </row>
    <row r="7" spans="1:12" x14ac:dyDescent="0.75">
      <c r="A7">
        <v>5</v>
      </c>
      <c r="B7">
        <v>655.02599999999995</v>
      </c>
      <c r="C7">
        <v>701.47500000000002</v>
      </c>
      <c r="D7">
        <v>195.441</v>
      </c>
      <c r="E7">
        <v>200.43100000000001</v>
      </c>
      <c r="G7">
        <f t="shared" si="0"/>
        <v>-46.449000000000069</v>
      </c>
      <c r="H7">
        <f t="shared" si="1"/>
        <v>-4.9900000000000091</v>
      </c>
      <c r="J7">
        <f t="shared" si="2"/>
        <v>5</v>
      </c>
      <c r="K7" s="1">
        <f t="shared" si="3"/>
        <v>0.22612920589651753</v>
      </c>
      <c r="L7" s="10">
        <f t="shared" si="3"/>
        <v>0.28946071182095956</v>
      </c>
    </row>
    <row r="8" spans="1:12" x14ac:dyDescent="0.75">
      <c r="A8">
        <v>6</v>
      </c>
      <c r="B8">
        <v>669.36199999999997</v>
      </c>
      <c r="C8">
        <v>716.30899999999997</v>
      </c>
      <c r="D8">
        <v>197.83600000000001</v>
      </c>
      <c r="E8">
        <v>202.34299999999999</v>
      </c>
      <c r="G8">
        <f t="shared" si="0"/>
        <v>-46.947000000000003</v>
      </c>
      <c r="H8">
        <f t="shared" si="1"/>
        <v>-4.5069999999999766</v>
      </c>
      <c r="J8">
        <f t="shared" si="2"/>
        <v>6</v>
      </c>
      <c r="K8" s="1">
        <f t="shared" si="3"/>
        <v>0.22377777567922302</v>
      </c>
      <c r="L8" s="10">
        <f t="shared" si="3"/>
        <v>0.31327023563048495</v>
      </c>
    </row>
    <row r="9" spans="1:12" x14ac:dyDescent="0.75">
      <c r="A9">
        <v>7</v>
      </c>
      <c r="B9">
        <v>682.61800000000005</v>
      </c>
      <c r="C9">
        <v>717.33799999999997</v>
      </c>
      <c r="D9">
        <v>191.5</v>
      </c>
      <c r="E9">
        <v>197.13200000000001</v>
      </c>
      <c r="G9">
        <f t="shared" si="0"/>
        <v>-34.719999999999914</v>
      </c>
      <c r="H9">
        <f t="shared" si="1"/>
        <v>-5.632000000000005</v>
      </c>
      <c r="J9">
        <f t="shared" si="2"/>
        <v>7</v>
      </c>
      <c r="K9" s="1">
        <f t="shared" si="3"/>
        <v>0.2815105814359779</v>
      </c>
      <c r="L9" s="10">
        <f t="shared" si="3"/>
        <v>0.25781327023562994</v>
      </c>
    </row>
    <row r="10" spans="1:12" x14ac:dyDescent="0.75">
      <c r="A10">
        <v>8</v>
      </c>
      <c r="B10">
        <v>716.79600000000005</v>
      </c>
      <c r="C10">
        <v>729.27</v>
      </c>
      <c r="D10">
        <v>196.20400000000001</v>
      </c>
      <c r="E10">
        <v>201.20599999999999</v>
      </c>
      <c r="G10">
        <f t="shared" si="0"/>
        <v>-12.473999999999933</v>
      </c>
      <c r="H10">
        <f t="shared" si="1"/>
        <v>-5.0019999999999811</v>
      </c>
      <c r="J10">
        <f t="shared" si="2"/>
        <v>8</v>
      </c>
      <c r="K10" s="1">
        <f t="shared" si="3"/>
        <v>0.38655057463666159</v>
      </c>
      <c r="L10" s="10">
        <f t="shared" si="3"/>
        <v>0.28886917085674912</v>
      </c>
    </row>
    <row r="11" spans="1:12" x14ac:dyDescent="0.75">
      <c r="A11">
        <v>9</v>
      </c>
      <c r="B11">
        <v>733.98</v>
      </c>
      <c r="C11">
        <v>744.755</v>
      </c>
      <c r="D11">
        <v>206.10499999999999</v>
      </c>
      <c r="E11">
        <v>204.29900000000001</v>
      </c>
      <c r="G11">
        <f t="shared" si="0"/>
        <v>-10.774999999999977</v>
      </c>
      <c r="H11">
        <f t="shared" si="1"/>
        <v>1.8059999999999832</v>
      </c>
      <c r="J11">
        <f t="shared" si="2"/>
        <v>9</v>
      </c>
      <c r="K11" s="1">
        <f t="shared" si="3"/>
        <v>0.39457282351052458</v>
      </c>
      <c r="L11" s="10">
        <f t="shared" si="3"/>
        <v>0.62447007788622577</v>
      </c>
    </row>
    <row r="12" spans="1:12" x14ac:dyDescent="0.75">
      <c r="A12">
        <v>10</v>
      </c>
      <c r="B12">
        <v>713.24300000000005</v>
      </c>
      <c r="C12">
        <v>706.279</v>
      </c>
      <c r="D12">
        <v>198.16399999999999</v>
      </c>
      <c r="E12">
        <v>200.46600000000001</v>
      </c>
      <c r="G12">
        <f t="shared" si="0"/>
        <v>6.9640000000000555</v>
      </c>
      <c r="H12">
        <f t="shared" si="1"/>
        <v>-2.3020000000000209</v>
      </c>
      <c r="J12">
        <f t="shared" si="2"/>
        <v>10</v>
      </c>
      <c r="K12" s="1">
        <f t="shared" si="3"/>
        <v>0.47833190106994794</v>
      </c>
      <c r="L12" s="10">
        <f t="shared" si="3"/>
        <v>0.42196588780439581</v>
      </c>
    </row>
    <row r="13" spans="1:12" x14ac:dyDescent="0.75">
      <c r="A13">
        <v>11</v>
      </c>
      <c r="B13">
        <v>732.22299999999996</v>
      </c>
      <c r="C13">
        <v>741.18499999999995</v>
      </c>
      <c r="D13">
        <v>194.25700000000001</v>
      </c>
      <c r="E13">
        <v>195.91499999999999</v>
      </c>
      <c r="G13">
        <f t="shared" si="0"/>
        <v>-8.9619999999999891</v>
      </c>
      <c r="H13">
        <f t="shared" si="1"/>
        <v>-1.657999999999987</v>
      </c>
      <c r="J13">
        <f t="shared" si="2"/>
        <v>11</v>
      </c>
      <c r="K13" s="1">
        <f t="shared" si="3"/>
        <v>0.40313335159075647</v>
      </c>
      <c r="L13" s="10">
        <f t="shared" si="3"/>
        <v>0.45371191955042922</v>
      </c>
    </row>
    <row r="14" spans="1:12" x14ac:dyDescent="0.75">
      <c r="A14">
        <v>12</v>
      </c>
      <c r="B14">
        <v>766.29600000000005</v>
      </c>
      <c r="C14">
        <v>745.17200000000003</v>
      </c>
      <c r="D14">
        <v>193.875</v>
      </c>
      <c r="E14">
        <v>201.029</v>
      </c>
      <c r="G14">
        <f t="shared" si="0"/>
        <v>21.124000000000024</v>
      </c>
      <c r="H14">
        <f t="shared" si="1"/>
        <v>-7.1539999999999964</v>
      </c>
      <c r="J14">
        <f t="shared" si="2"/>
        <v>12</v>
      </c>
      <c r="K14" s="1">
        <f t="shared" si="3"/>
        <v>0.54519184459784864</v>
      </c>
      <c r="L14" s="10">
        <f t="shared" si="3"/>
        <v>0.18278615794143735</v>
      </c>
    </row>
    <row r="15" spans="1:12" x14ac:dyDescent="0.75">
      <c r="A15">
        <v>13</v>
      </c>
      <c r="B15">
        <v>742.13199999999995</v>
      </c>
      <c r="C15">
        <v>731.78899999999999</v>
      </c>
      <c r="D15">
        <v>196.86799999999999</v>
      </c>
      <c r="E15">
        <v>199.76499999999999</v>
      </c>
      <c r="G15">
        <f t="shared" si="0"/>
        <v>10.342999999999961</v>
      </c>
      <c r="H15">
        <f t="shared" si="1"/>
        <v>-2.8969999999999914</v>
      </c>
      <c r="J15">
        <f t="shared" si="2"/>
        <v>13</v>
      </c>
      <c r="K15" s="1">
        <f t="shared" si="3"/>
        <v>0.49428668561661254</v>
      </c>
      <c r="L15" s="10">
        <f t="shared" si="3"/>
        <v>0.39263531499556359</v>
      </c>
    </row>
    <row r="16" spans="1:12" x14ac:dyDescent="0.75">
      <c r="A16">
        <v>14</v>
      </c>
      <c r="B16">
        <v>776.25699999999995</v>
      </c>
      <c r="C16">
        <v>712.13199999999995</v>
      </c>
      <c r="D16">
        <v>196.17099999999999</v>
      </c>
      <c r="E16">
        <v>200.78399999999999</v>
      </c>
      <c r="G16">
        <f t="shared" si="0"/>
        <v>64.125</v>
      </c>
      <c r="H16">
        <f t="shared" si="1"/>
        <v>-4.6129999999999995</v>
      </c>
      <c r="J16">
        <f t="shared" si="2"/>
        <v>14</v>
      </c>
      <c r="K16" s="1">
        <f t="shared" si="3"/>
        <v>0.74823170558960439</v>
      </c>
      <c r="L16" s="10">
        <f t="shared" si="3"/>
        <v>0.30804495711327984</v>
      </c>
    </row>
    <row r="17" spans="1:12" x14ac:dyDescent="0.75">
      <c r="A17">
        <v>15</v>
      </c>
      <c r="B17">
        <v>751.86800000000005</v>
      </c>
      <c r="C17">
        <v>711.846</v>
      </c>
      <c r="D17">
        <v>194.98699999999999</v>
      </c>
      <c r="E17">
        <v>197.577</v>
      </c>
      <c r="G17">
        <f t="shared" si="0"/>
        <v>40.022000000000048</v>
      </c>
      <c r="H17">
        <f t="shared" si="1"/>
        <v>-2.5900000000000034</v>
      </c>
      <c r="J17">
        <f t="shared" si="2"/>
        <v>15</v>
      </c>
      <c r="K17" s="1">
        <f t="shared" si="3"/>
        <v>0.6344234274220204</v>
      </c>
      <c r="L17" s="10">
        <f t="shared" si="3"/>
        <v>0.40776890466331417</v>
      </c>
    </row>
    <row r="18" spans="1:12" x14ac:dyDescent="0.75">
      <c r="A18">
        <v>16</v>
      </c>
      <c r="B18">
        <v>839.053</v>
      </c>
      <c r="C18">
        <v>752.923</v>
      </c>
      <c r="D18">
        <v>197.47399999999999</v>
      </c>
      <c r="E18">
        <v>207.01</v>
      </c>
      <c r="G18">
        <f t="shared" si="0"/>
        <v>86.13</v>
      </c>
      <c r="H18">
        <f t="shared" si="1"/>
        <v>-9.5360000000000014</v>
      </c>
      <c r="J18">
        <f t="shared" si="2"/>
        <v>16</v>
      </c>
      <c r="K18" s="1">
        <f t="shared" si="3"/>
        <v>0.85213375766103505</v>
      </c>
      <c r="L18" s="10">
        <f t="shared" si="3"/>
        <v>6.5365276545400433E-2</v>
      </c>
    </row>
    <row r="19" spans="1:12" x14ac:dyDescent="0.75">
      <c r="A19">
        <v>17</v>
      </c>
      <c r="B19">
        <v>841.21199999999999</v>
      </c>
      <c r="C19">
        <v>756.92</v>
      </c>
      <c r="D19">
        <v>200.19200000000001</v>
      </c>
      <c r="E19">
        <v>206.25899999999999</v>
      </c>
      <c r="G19">
        <f t="shared" si="0"/>
        <v>84.29200000000003</v>
      </c>
      <c r="H19">
        <f t="shared" si="1"/>
        <v>-6.0669999999999789</v>
      </c>
      <c r="J19">
        <f t="shared" si="2"/>
        <v>17</v>
      </c>
      <c r="K19" s="1">
        <f t="shared" si="3"/>
        <v>0.84345518589519608</v>
      </c>
      <c r="L19" s="10">
        <f t="shared" si="3"/>
        <v>0.23636991028295454</v>
      </c>
    </row>
    <row r="20" spans="1:12" x14ac:dyDescent="0.75">
      <c r="A20">
        <v>18</v>
      </c>
      <c r="B20">
        <v>842.41399999999999</v>
      </c>
      <c r="C20">
        <v>751.85599999999999</v>
      </c>
      <c r="D20">
        <v>192.11799999999999</v>
      </c>
      <c r="E20">
        <v>202.274</v>
      </c>
      <c r="G20">
        <f t="shared" si="0"/>
        <v>90.557999999999993</v>
      </c>
      <c r="H20">
        <f t="shared" si="1"/>
        <v>-10.156000000000006</v>
      </c>
      <c r="J20">
        <f t="shared" si="2"/>
        <v>18</v>
      </c>
      <c r="K20" s="1">
        <f t="shared" si="3"/>
        <v>0.87304165525577682</v>
      </c>
      <c r="L20" s="10">
        <f t="shared" si="3"/>
        <v>3.4802326727792016E-2</v>
      </c>
    </row>
    <row r="21" spans="1:12" x14ac:dyDescent="0.75">
      <c r="A21">
        <v>19</v>
      </c>
      <c r="B21">
        <v>814.673</v>
      </c>
      <c r="C21">
        <v>711.19299999999998</v>
      </c>
      <c r="D21">
        <v>191.071</v>
      </c>
      <c r="E21">
        <v>194.505</v>
      </c>
      <c r="G21">
        <f t="shared" si="0"/>
        <v>103.48000000000002</v>
      </c>
      <c r="H21">
        <f t="shared" si="1"/>
        <v>-3.4339999999999975</v>
      </c>
      <c r="J21">
        <f t="shared" si="2"/>
        <v>19</v>
      </c>
      <c r="K21" s="1">
        <f t="shared" si="3"/>
        <v>0.93405607547241076</v>
      </c>
      <c r="L21" s="10">
        <f t="shared" si="3"/>
        <v>0.36616385684708652</v>
      </c>
    </row>
    <row r="22" spans="1:12" x14ac:dyDescent="0.75">
      <c r="A22">
        <v>20</v>
      </c>
      <c r="B22">
        <v>768.23199999999997</v>
      </c>
      <c r="C22">
        <v>729.85699999999997</v>
      </c>
      <c r="D22">
        <v>205.857</v>
      </c>
      <c r="E22">
        <v>196.43299999999999</v>
      </c>
      <c r="G22">
        <f t="shared" si="0"/>
        <v>38.375</v>
      </c>
      <c r="H22">
        <f t="shared" si="1"/>
        <v>9.4240000000000066</v>
      </c>
      <c r="J22">
        <f t="shared" si="2"/>
        <v>20</v>
      </c>
      <c r="K22" s="1">
        <f t="shared" si="3"/>
        <v>0.62664670941421974</v>
      </c>
      <c r="L22" s="10">
        <f t="shared" si="3"/>
        <v>1</v>
      </c>
    </row>
    <row r="23" spans="1:12" x14ac:dyDescent="0.75">
      <c r="A23">
        <v>21</v>
      </c>
      <c r="B23">
        <v>757.101</v>
      </c>
      <c r="C23">
        <v>733.90200000000004</v>
      </c>
      <c r="D23">
        <v>200.131</v>
      </c>
      <c r="E23">
        <v>195.47800000000001</v>
      </c>
      <c r="G23">
        <f t="shared" si="0"/>
        <v>23.198999999999955</v>
      </c>
      <c r="H23">
        <f t="shared" si="1"/>
        <v>4.6529999999999916</v>
      </c>
      <c r="J23">
        <f t="shared" si="2"/>
        <v>21</v>
      </c>
      <c r="K23" s="1">
        <f t="shared" si="3"/>
        <v>0.55498947050324343</v>
      </c>
      <c r="L23" s="10">
        <f t="shared" si="3"/>
        <v>0.76481317164546903</v>
      </c>
    </row>
    <row r="24" spans="1:12" x14ac:dyDescent="0.75">
      <c r="A24">
        <v>22</v>
      </c>
      <c r="B24">
        <v>774.75</v>
      </c>
      <c r="C24">
        <v>723.77700000000004</v>
      </c>
      <c r="D24">
        <v>193.518</v>
      </c>
      <c r="E24">
        <v>194.50899999999999</v>
      </c>
      <c r="G24">
        <f t="shared" si="0"/>
        <v>50.972999999999956</v>
      </c>
      <c r="H24">
        <f t="shared" si="1"/>
        <v>-0.99099999999998545</v>
      </c>
      <c r="J24">
        <f t="shared" si="2"/>
        <v>22</v>
      </c>
      <c r="K24" s="1">
        <f t="shared" si="3"/>
        <v>0.68613128346538443</v>
      </c>
      <c r="L24" s="10">
        <f t="shared" si="3"/>
        <v>0.4865917381445336</v>
      </c>
    </row>
    <row r="25" spans="1:12" x14ac:dyDescent="0.75">
      <c r="A25">
        <v>23</v>
      </c>
      <c r="B25">
        <v>795.29899999999998</v>
      </c>
      <c r="C25">
        <v>727.55499999999995</v>
      </c>
      <c r="D25">
        <v>193.11</v>
      </c>
      <c r="E25">
        <v>195.47300000000001</v>
      </c>
      <c r="G25">
        <f t="shared" si="0"/>
        <v>67.744000000000028</v>
      </c>
      <c r="H25">
        <f t="shared" si="1"/>
        <v>-2.3629999999999995</v>
      </c>
      <c r="J25">
        <f t="shared" si="2"/>
        <v>23</v>
      </c>
      <c r="K25" s="1">
        <f t="shared" si="3"/>
        <v>0.76531970951809836</v>
      </c>
      <c r="L25" s="10">
        <f t="shared" si="3"/>
        <v>0.41895888790298702</v>
      </c>
    </row>
    <row r="26" spans="1:12" x14ac:dyDescent="0.75">
      <c r="A26">
        <v>24</v>
      </c>
      <c r="B26">
        <v>809.84100000000001</v>
      </c>
      <c r="C26">
        <v>714.16399999999999</v>
      </c>
      <c r="D26">
        <v>195.19499999999999</v>
      </c>
      <c r="E26">
        <v>197.727</v>
      </c>
      <c r="G26">
        <f t="shared" si="0"/>
        <v>95.677000000000021</v>
      </c>
      <c r="H26">
        <f t="shared" si="1"/>
        <v>-2.5320000000000107</v>
      </c>
      <c r="J26">
        <f t="shared" si="2"/>
        <v>24</v>
      </c>
      <c r="K26" s="1">
        <f t="shared" si="3"/>
        <v>0.89721228032070099</v>
      </c>
      <c r="L26" s="10">
        <f t="shared" si="3"/>
        <v>0.41062801932367071</v>
      </c>
    </row>
    <row r="27" spans="1:12" x14ac:dyDescent="0.75">
      <c r="A27">
        <v>25</v>
      </c>
      <c r="B27">
        <v>782.79899999999998</v>
      </c>
      <c r="C27">
        <v>715.13599999999997</v>
      </c>
      <c r="D27">
        <v>190.37799999999999</v>
      </c>
      <c r="E27">
        <v>192.45</v>
      </c>
      <c r="G27">
        <f t="shared" si="0"/>
        <v>67.663000000000011</v>
      </c>
      <c r="H27">
        <f t="shared" si="1"/>
        <v>-2.0720000000000027</v>
      </c>
      <c r="J27">
        <f t="shared" si="2"/>
        <v>25</v>
      </c>
      <c r="K27" s="1">
        <f t="shared" si="3"/>
        <v>0.76493724797673113</v>
      </c>
      <c r="L27" s="10">
        <f t="shared" si="3"/>
        <v>0.4333037562851223</v>
      </c>
    </row>
    <row r="28" spans="1:12" x14ac:dyDescent="0.75">
      <c r="A28">
        <v>26</v>
      </c>
      <c r="B28">
        <v>798.49400000000003</v>
      </c>
      <c r="C28">
        <v>732.79600000000005</v>
      </c>
      <c r="D28">
        <v>194.80600000000001</v>
      </c>
      <c r="E28">
        <v>197.583</v>
      </c>
      <c r="G28">
        <f t="shared" si="0"/>
        <v>65.697999999999979</v>
      </c>
      <c r="H28">
        <f t="shared" si="1"/>
        <v>-2.7769999999999868</v>
      </c>
      <c r="J28">
        <f t="shared" si="2"/>
        <v>26</v>
      </c>
      <c r="K28" s="1">
        <f t="shared" si="3"/>
        <v>0.75565901428800741</v>
      </c>
      <c r="L28" s="10">
        <f t="shared" si="3"/>
        <v>0.39855072463768154</v>
      </c>
    </row>
    <row r="29" spans="1:12" x14ac:dyDescent="0.75">
      <c r="A29">
        <v>27</v>
      </c>
      <c r="B29">
        <v>826.36900000000003</v>
      </c>
      <c r="C29">
        <v>736.40700000000004</v>
      </c>
      <c r="D29">
        <v>198.84399999999999</v>
      </c>
      <c r="E29">
        <v>199.708</v>
      </c>
      <c r="G29">
        <f t="shared" si="0"/>
        <v>89.961999999999989</v>
      </c>
      <c r="H29">
        <f t="shared" si="1"/>
        <v>-0.86400000000000432</v>
      </c>
      <c r="J29">
        <f t="shared" si="2"/>
        <v>27</v>
      </c>
      <c r="K29" s="1">
        <f t="shared" si="3"/>
        <v>0.87022749379090192</v>
      </c>
      <c r="L29" s="10">
        <f t="shared" si="3"/>
        <v>0.49285221334910728</v>
      </c>
    </row>
    <row r="30" spans="1:12" x14ac:dyDescent="0.75">
      <c r="A30">
        <v>28</v>
      </c>
      <c r="B30">
        <v>794.04300000000001</v>
      </c>
      <c r="C30">
        <v>741.495</v>
      </c>
      <c r="D30">
        <v>196.018</v>
      </c>
      <c r="E30">
        <v>201.07300000000001</v>
      </c>
      <c r="G30">
        <f t="shared" si="0"/>
        <v>52.548000000000002</v>
      </c>
      <c r="H30">
        <f t="shared" si="1"/>
        <v>-5.0550000000000068</v>
      </c>
      <c r="J30">
        <f t="shared" si="2"/>
        <v>28</v>
      </c>
      <c r="K30" s="1">
        <f t="shared" si="3"/>
        <v>0.69356803565863634</v>
      </c>
      <c r="L30" s="10">
        <f t="shared" si="3"/>
        <v>0.2862565315981459</v>
      </c>
    </row>
    <row r="31" spans="1:12" x14ac:dyDescent="0.75">
      <c r="A31">
        <v>29</v>
      </c>
      <c r="B31">
        <v>830.21699999999998</v>
      </c>
      <c r="C31">
        <v>780.98</v>
      </c>
      <c r="D31">
        <v>196.697</v>
      </c>
      <c r="E31">
        <v>199.78399999999999</v>
      </c>
      <c r="G31">
        <f t="shared" si="0"/>
        <v>49.236999999999966</v>
      </c>
      <c r="H31">
        <f t="shared" si="1"/>
        <v>-3.0869999999999891</v>
      </c>
      <c r="J31">
        <f t="shared" si="2"/>
        <v>29</v>
      </c>
      <c r="K31" s="1">
        <f t="shared" si="3"/>
        <v>0.67793432993682268</v>
      </c>
      <c r="L31" s="10">
        <f t="shared" si="3"/>
        <v>0.38326924972887733</v>
      </c>
    </row>
    <row r="32" spans="1:12" x14ac:dyDescent="0.75">
      <c r="A32">
        <v>30</v>
      </c>
      <c r="B32">
        <v>855.60900000000004</v>
      </c>
      <c r="C32">
        <v>747.43399999999997</v>
      </c>
      <c r="D32">
        <v>193.14099999999999</v>
      </c>
      <c r="E32">
        <v>197.33</v>
      </c>
      <c r="G32">
        <f t="shared" si="0"/>
        <v>108.17500000000007</v>
      </c>
      <c r="H32">
        <f t="shared" si="1"/>
        <v>-4.1890000000000214</v>
      </c>
      <c r="J32">
        <f t="shared" si="2"/>
        <v>30</v>
      </c>
      <c r="K32" s="1">
        <f t="shared" si="3"/>
        <v>0.95622467962943747</v>
      </c>
      <c r="L32" s="10">
        <f t="shared" si="3"/>
        <v>0.32894607118209468</v>
      </c>
    </row>
    <row r="33" spans="1:12" x14ac:dyDescent="0.75">
      <c r="A33">
        <v>31</v>
      </c>
      <c r="B33">
        <v>849.47400000000005</v>
      </c>
      <c r="C33">
        <v>763.08199999999999</v>
      </c>
      <c r="D33">
        <v>197.25</v>
      </c>
      <c r="E33">
        <v>201.702</v>
      </c>
      <c r="G33">
        <f t="shared" si="0"/>
        <v>86.392000000000053</v>
      </c>
      <c r="H33">
        <f t="shared" si="1"/>
        <v>-4.4519999999999982</v>
      </c>
      <c r="J33">
        <f t="shared" si="2"/>
        <v>31</v>
      </c>
      <c r="K33" s="1">
        <f t="shared" si="3"/>
        <v>0.8533708554861984</v>
      </c>
      <c r="L33" s="10">
        <f t="shared" si="3"/>
        <v>0.31598146504978786</v>
      </c>
    </row>
    <row r="34" spans="1:12" x14ac:dyDescent="0.75">
      <c r="A34">
        <v>32</v>
      </c>
      <c r="B34">
        <v>859.46799999999996</v>
      </c>
      <c r="C34">
        <v>770.89599999999996</v>
      </c>
      <c r="D34">
        <v>195.96199999999999</v>
      </c>
      <c r="E34">
        <v>199.28800000000001</v>
      </c>
      <c r="G34">
        <f t="shared" si="0"/>
        <v>88.572000000000003</v>
      </c>
      <c r="H34">
        <f t="shared" si="1"/>
        <v>-3.3260000000000218</v>
      </c>
      <c r="J34">
        <f t="shared" si="2"/>
        <v>32</v>
      </c>
      <c r="K34" s="1">
        <f t="shared" si="3"/>
        <v>0.86366426487114334</v>
      </c>
      <c r="L34" s="10">
        <f t="shared" si="3"/>
        <v>0.37148772552499126</v>
      </c>
    </row>
    <row r="35" spans="1:12" x14ac:dyDescent="0.75">
      <c r="A35">
        <v>33</v>
      </c>
      <c r="B35">
        <v>793.16700000000003</v>
      </c>
      <c r="C35">
        <v>728.26400000000001</v>
      </c>
      <c r="D35">
        <v>192.62200000000001</v>
      </c>
      <c r="E35">
        <v>197.09399999999999</v>
      </c>
      <c r="G35">
        <f t="shared" si="0"/>
        <v>64.90300000000002</v>
      </c>
      <c r="H35">
        <f t="shared" si="1"/>
        <v>-4.47199999999998</v>
      </c>
      <c r="J35">
        <f t="shared" si="2"/>
        <v>33</v>
      </c>
      <c r="K35" s="1">
        <f t="shared" si="3"/>
        <v>0.75190522508569957</v>
      </c>
      <c r="L35" s="10">
        <f t="shared" si="3"/>
        <v>0.31499556344276913</v>
      </c>
    </row>
    <row r="36" spans="1:12" x14ac:dyDescent="0.75">
      <c r="A36">
        <v>34</v>
      </c>
      <c r="B36">
        <v>780.42899999999997</v>
      </c>
      <c r="C36">
        <v>712.55200000000002</v>
      </c>
      <c r="D36">
        <v>199.02600000000001</v>
      </c>
      <c r="E36">
        <v>200.929</v>
      </c>
      <c r="G36">
        <f t="shared" si="0"/>
        <v>67.876999999999953</v>
      </c>
      <c r="H36">
        <f t="shared" si="1"/>
        <v>-1.9029999999999916</v>
      </c>
      <c r="J36">
        <f t="shared" si="2"/>
        <v>34</v>
      </c>
      <c r="K36" s="1">
        <f t="shared" si="3"/>
        <v>0.76594770192552819</v>
      </c>
      <c r="L36" s="10">
        <f t="shared" si="3"/>
        <v>0.44163462486443866</v>
      </c>
    </row>
    <row r="37" spans="1:12" x14ac:dyDescent="0.75">
      <c r="A37">
        <v>35</v>
      </c>
      <c r="B37">
        <v>743.625</v>
      </c>
      <c r="C37">
        <v>690.20600000000002</v>
      </c>
      <c r="D37">
        <v>192.428</v>
      </c>
      <c r="E37">
        <v>196.358</v>
      </c>
      <c r="G37">
        <f t="shared" si="0"/>
        <v>53.418999999999983</v>
      </c>
      <c r="H37">
        <f t="shared" si="1"/>
        <v>-3.9300000000000068</v>
      </c>
      <c r="J37">
        <f t="shared" si="2"/>
        <v>35</v>
      </c>
      <c r="K37" s="1">
        <f t="shared" si="3"/>
        <v>0.69768067766519004</v>
      </c>
      <c r="L37" s="10">
        <f t="shared" si="3"/>
        <v>0.34171349699299947</v>
      </c>
    </row>
    <row r="38" spans="1:12" x14ac:dyDescent="0.75">
      <c r="A38">
        <v>36</v>
      </c>
      <c r="B38">
        <v>720.947</v>
      </c>
      <c r="C38">
        <v>669.70100000000002</v>
      </c>
      <c r="D38">
        <v>193.66399999999999</v>
      </c>
      <c r="E38">
        <v>196.90700000000001</v>
      </c>
      <c r="G38">
        <f t="shared" si="0"/>
        <v>51.245999999999981</v>
      </c>
      <c r="H38">
        <f t="shared" si="1"/>
        <v>-3.2430000000000234</v>
      </c>
      <c r="J38">
        <f t="shared" si="2"/>
        <v>36</v>
      </c>
      <c r="K38" s="1">
        <f t="shared" si="3"/>
        <v>0.68742032051221491</v>
      </c>
      <c r="L38" s="10">
        <f t="shared" si="3"/>
        <v>0.37557921719412257</v>
      </c>
    </row>
    <row r="39" spans="1:12" x14ac:dyDescent="0.75">
      <c r="A39">
        <v>37</v>
      </c>
      <c r="B39">
        <v>755.125</v>
      </c>
      <c r="C39">
        <v>683.79399999999998</v>
      </c>
      <c r="D39">
        <v>186.48</v>
      </c>
      <c r="E39">
        <v>189.137</v>
      </c>
      <c r="G39">
        <f t="shared" si="0"/>
        <v>71.331000000000017</v>
      </c>
      <c r="H39">
        <f t="shared" si="1"/>
        <v>-2.6570000000000107</v>
      </c>
      <c r="J39">
        <f t="shared" si="2"/>
        <v>37</v>
      </c>
      <c r="K39" s="1">
        <f t="shared" si="3"/>
        <v>0.78225661752901499</v>
      </c>
      <c r="L39" s="10">
        <f t="shared" si="3"/>
        <v>0.40446613427979805</v>
      </c>
    </row>
    <row r="40" spans="1:12" x14ac:dyDescent="0.75">
      <c r="A40">
        <v>38</v>
      </c>
      <c r="B40">
        <v>781.51300000000003</v>
      </c>
      <c r="C40">
        <v>693.35299999999995</v>
      </c>
      <c r="D40">
        <v>193.04599999999999</v>
      </c>
      <c r="E40">
        <v>196.27500000000001</v>
      </c>
      <c r="G40">
        <f t="shared" si="0"/>
        <v>88.160000000000082</v>
      </c>
      <c r="H40">
        <f t="shared" si="1"/>
        <v>-3.2290000000000134</v>
      </c>
      <c r="J40">
        <f t="shared" si="2"/>
        <v>38</v>
      </c>
      <c r="K40" s="1">
        <f t="shared" si="3"/>
        <v>0.8617189049323376</v>
      </c>
      <c r="L40" s="10">
        <f t="shared" si="3"/>
        <v>0.3762693483190368</v>
      </c>
    </row>
    <row r="41" spans="1:12" x14ac:dyDescent="0.75">
      <c r="A41">
        <v>39</v>
      </c>
      <c r="B41">
        <v>776.86800000000005</v>
      </c>
      <c r="C41">
        <v>659.42200000000003</v>
      </c>
      <c r="D41">
        <v>188.16399999999999</v>
      </c>
      <c r="E41">
        <v>194.36799999999999</v>
      </c>
      <c r="G41">
        <f t="shared" si="0"/>
        <v>117.44600000000003</v>
      </c>
      <c r="H41">
        <f t="shared" si="1"/>
        <v>-6.2040000000000077</v>
      </c>
      <c r="J41">
        <f t="shared" si="2"/>
        <v>39</v>
      </c>
      <c r="K41" s="1">
        <f t="shared" si="3"/>
        <v>1</v>
      </c>
      <c r="L41" s="10">
        <f t="shared" si="3"/>
        <v>0.22961648427486872</v>
      </c>
    </row>
    <row r="42" spans="1:12" x14ac:dyDescent="0.75">
      <c r="A42">
        <v>40</v>
      </c>
      <c r="B42">
        <v>696.31200000000001</v>
      </c>
      <c r="C42">
        <v>655.63</v>
      </c>
      <c r="D42">
        <v>191.55600000000001</v>
      </c>
      <c r="E42">
        <v>191.43</v>
      </c>
      <c r="G42">
        <f t="shared" si="0"/>
        <v>40.682000000000016</v>
      </c>
      <c r="H42">
        <f t="shared" si="1"/>
        <v>0.12600000000000477</v>
      </c>
      <c r="J42">
        <f t="shared" si="2"/>
        <v>40</v>
      </c>
      <c r="K42" s="1">
        <f t="shared" si="3"/>
        <v>0.63753978072204942</v>
      </c>
      <c r="L42" s="10">
        <f t="shared" si="3"/>
        <v>0.54165434289657888</v>
      </c>
    </row>
    <row r="43" spans="1:12" x14ac:dyDescent="0.75">
      <c r="A43">
        <v>41</v>
      </c>
      <c r="B43">
        <v>704.34900000000005</v>
      </c>
      <c r="C43">
        <v>655.44600000000003</v>
      </c>
      <c r="D43">
        <v>186.053</v>
      </c>
      <c r="E43">
        <v>187.54900000000001</v>
      </c>
      <c r="G43">
        <f t="shared" si="0"/>
        <v>48.90300000000002</v>
      </c>
      <c r="H43">
        <f t="shared" si="1"/>
        <v>-1.4960000000000093</v>
      </c>
      <c r="J43">
        <f t="shared" si="2"/>
        <v>41</v>
      </c>
      <c r="K43" s="1">
        <f t="shared" si="3"/>
        <v>0.67635726629711113</v>
      </c>
      <c r="L43" s="10">
        <f t="shared" si="3"/>
        <v>0.46169772256728703</v>
      </c>
    </row>
    <row r="44" spans="1:12" x14ac:dyDescent="0.75">
      <c r="A44">
        <v>42</v>
      </c>
      <c r="B44">
        <v>671.02599999999995</v>
      </c>
      <c r="C44">
        <v>631.94100000000003</v>
      </c>
      <c r="D44">
        <v>187.41399999999999</v>
      </c>
      <c r="E44">
        <v>187.93100000000001</v>
      </c>
      <c r="G44">
        <f t="shared" si="0"/>
        <v>39.084999999999923</v>
      </c>
      <c r="H44">
        <f t="shared" si="1"/>
        <v>-0.51700000000002433</v>
      </c>
      <c r="J44">
        <f t="shared" si="2"/>
        <v>42</v>
      </c>
      <c r="K44" s="1">
        <f t="shared" si="3"/>
        <v>0.62999915008546303</v>
      </c>
      <c r="L44" s="10">
        <f t="shared" si="3"/>
        <v>0.5099576062308967</v>
      </c>
    </row>
    <row r="45" spans="1:12" x14ac:dyDescent="0.75">
      <c r="A45">
        <v>43</v>
      </c>
      <c r="B45">
        <v>658.47900000000004</v>
      </c>
      <c r="C45">
        <v>637.44899999999996</v>
      </c>
      <c r="D45">
        <v>186.12100000000001</v>
      </c>
      <c r="E45">
        <v>190.80099999999999</v>
      </c>
      <c r="G45">
        <f t="shared" si="0"/>
        <v>21.030000000000086</v>
      </c>
      <c r="H45">
        <f t="shared" si="1"/>
        <v>-4.6799999999999784</v>
      </c>
      <c r="J45">
        <f t="shared" si="2"/>
        <v>43</v>
      </c>
      <c r="K45" s="1">
        <f t="shared" si="3"/>
        <v>0.54474800033996595</v>
      </c>
      <c r="L45" s="10">
        <f t="shared" si="3"/>
        <v>0.30474218672976516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D8842-1D73-46B4-911C-40048601DA89}">
  <dimension ref="A1:L57"/>
  <sheetViews>
    <sheetView zoomScale="80" zoomScaleNormal="80" workbookViewId="0">
      <selection activeCell="E24" sqref="E24"/>
    </sheetView>
  </sheetViews>
  <sheetFormatPr defaultRowHeight="14.75" x14ac:dyDescent="0.75"/>
  <cols>
    <col min="11" max="11" width="8.7265625" style="1"/>
    <col min="12" max="12" width="8.7265625" style="10"/>
  </cols>
  <sheetData>
    <row r="1" spans="1:12" x14ac:dyDescent="0.75">
      <c r="A1" t="s">
        <v>49</v>
      </c>
      <c r="G1" t="s">
        <v>32</v>
      </c>
      <c r="J1" t="s">
        <v>33</v>
      </c>
    </row>
    <row r="2" spans="1:12" x14ac:dyDescent="0.75">
      <c r="A2" t="s">
        <v>30</v>
      </c>
      <c r="B2" s="1" t="s">
        <v>26</v>
      </c>
      <c r="C2" s="1" t="s">
        <v>27</v>
      </c>
      <c r="D2" s="10" t="s">
        <v>28</v>
      </c>
      <c r="E2" s="10" t="s">
        <v>29</v>
      </c>
      <c r="G2" s="1" t="s">
        <v>0</v>
      </c>
      <c r="H2" s="10" t="s">
        <v>1</v>
      </c>
      <c r="J2" t="s">
        <v>30</v>
      </c>
      <c r="K2" s="1" t="s">
        <v>0</v>
      </c>
      <c r="L2" s="10" t="s">
        <v>1</v>
      </c>
    </row>
    <row r="3" spans="1:12" x14ac:dyDescent="0.75">
      <c r="A3">
        <v>1</v>
      </c>
      <c r="B3">
        <v>545.37199999999996</v>
      </c>
      <c r="C3">
        <v>591.69799999999998</v>
      </c>
      <c r="D3">
        <v>213.994</v>
      </c>
      <c r="E3">
        <v>218.71700000000001</v>
      </c>
      <c r="G3">
        <f>B3-C3</f>
        <v>-46.326000000000022</v>
      </c>
      <c r="H3">
        <f>D3-E3</f>
        <v>-4.7230000000000132</v>
      </c>
      <c r="J3">
        <f>A3</f>
        <v>1</v>
      </c>
      <c r="K3" s="1">
        <f>(G3-MIN(G$3:G$57))/(MAX(G$3:G$57)-MIN(G$3:G$57))</f>
        <v>0.24438153588067438</v>
      </c>
      <c r="L3" s="10">
        <f>(H3-MIN(H$3:H$57))/(MAX(H$3:H$57)-MIN(H$3:H$57))</f>
        <v>0.49116635397123093</v>
      </c>
    </row>
    <row r="4" spans="1:12" x14ac:dyDescent="0.75">
      <c r="A4">
        <v>2</v>
      </c>
      <c r="B4">
        <v>511.709</v>
      </c>
      <c r="C4">
        <v>586.60500000000002</v>
      </c>
      <c r="D4">
        <v>207.47300000000001</v>
      </c>
      <c r="E4">
        <v>215.99</v>
      </c>
      <c r="G4">
        <f t="shared" ref="G4:G57" si="0">B4-C4</f>
        <v>-74.896000000000015</v>
      </c>
      <c r="H4">
        <f t="shared" ref="H4:H57" si="1">D4-E4</f>
        <v>-8.5169999999999959</v>
      </c>
      <c r="J4">
        <f t="shared" ref="J4:J57" si="2">A4</f>
        <v>2</v>
      </c>
      <c r="K4" s="1">
        <f t="shared" ref="K4:L57" si="3">(G4-MIN(G$3:G$57))/(MAX(G$3:G$57)-MIN(G$3:G$57))</f>
        <v>0.11414257451017948</v>
      </c>
      <c r="L4" s="10">
        <f t="shared" si="3"/>
        <v>0.19457473420888086</v>
      </c>
    </row>
    <row r="5" spans="1:12" x14ac:dyDescent="0.75">
      <c r="A5">
        <v>3</v>
      </c>
      <c r="B5">
        <v>527.79200000000003</v>
      </c>
      <c r="C5">
        <v>601.21</v>
      </c>
      <c r="D5">
        <v>208.26400000000001</v>
      </c>
      <c r="E5">
        <v>214.14</v>
      </c>
      <c r="G5">
        <f t="shared" si="0"/>
        <v>-73.418000000000006</v>
      </c>
      <c r="H5">
        <f t="shared" si="1"/>
        <v>-5.8759999999999764</v>
      </c>
      <c r="J5">
        <f t="shared" si="2"/>
        <v>3</v>
      </c>
      <c r="K5" s="1">
        <f t="shared" si="3"/>
        <v>0.12088017286179281</v>
      </c>
      <c r="L5" s="10">
        <f t="shared" si="3"/>
        <v>0.40103189493433578</v>
      </c>
    </row>
    <row r="6" spans="1:12" x14ac:dyDescent="0.75">
      <c r="A6">
        <v>4</v>
      </c>
      <c r="B6">
        <v>525.15099999999995</v>
      </c>
      <c r="C6">
        <v>622.63699999999994</v>
      </c>
      <c r="D6">
        <v>203.84200000000001</v>
      </c>
      <c r="E6">
        <v>209.642</v>
      </c>
      <c r="G6">
        <f t="shared" si="0"/>
        <v>-97.48599999999999</v>
      </c>
      <c r="H6">
        <f t="shared" si="1"/>
        <v>-5.7999999999999829</v>
      </c>
      <c r="J6">
        <f t="shared" si="2"/>
        <v>4</v>
      </c>
      <c r="K6" s="1">
        <f t="shared" si="3"/>
        <v>1.1163990773410957E-2</v>
      </c>
      <c r="L6" s="10">
        <f t="shared" si="3"/>
        <v>0.40697310819262167</v>
      </c>
    </row>
    <row r="7" spans="1:12" x14ac:dyDescent="0.75">
      <c r="A7">
        <v>5</v>
      </c>
      <c r="B7">
        <v>520.178</v>
      </c>
      <c r="C7">
        <v>620.11300000000006</v>
      </c>
      <c r="D7">
        <v>206.303</v>
      </c>
      <c r="E7">
        <v>217.309</v>
      </c>
      <c r="G7">
        <f t="shared" si="0"/>
        <v>-99.935000000000059</v>
      </c>
      <c r="H7">
        <f t="shared" si="1"/>
        <v>-11.006</v>
      </c>
      <c r="J7">
        <f t="shared" si="2"/>
        <v>5</v>
      </c>
      <c r="K7" s="1">
        <f t="shared" si="3"/>
        <v>0</v>
      </c>
      <c r="L7" s="10">
        <f t="shared" si="3"/>
        <v>0</v>
      </c>
    </row>
    <row r="8" spans="1:12" x14ac:dyDescent="0.75">
      <c r="A8">
        <v>6</v>
      </c>
      <c r="B8">
        <v>535.82100000000003</v>
      </c>
      <c r="C8">
        <v>615.93399999999997</v>
      </c>
      <c r="D8">
        <v>203.85300000000001</v>
      </c>
      <c r="E8">
        <v>214.52799999999999</v>
      </c>
      <c r="G8">
        <f t="shared" si="0"/>
        <v>-80.112999999999943</v>
      </c>
      <c r="H8">
        <f t="shared" si="1"/>
        <v>-10.674999999999983</v>
      </c>
      <c r="J8">
        <f t="shared" si="2"/>
        <v>6</v>
      </c>
      <c r="K8" s="1">
        <f t="shared" si="3"/>
        <v>9.0360402250121291E-2</v>
      </c>
      <c r="L8" s="10">
        <f t="shared" si="3"/>
        <v>2.587554721701198E-2</v>
      </c>
    </row>
    <row r="9" spans="1:12" x14ac:dyDescent="0.75">
      <c r="A9">
        <v>7</v>
      </c>
      <c r="B9">
        <v>550.55100000000004</v>
      </c>
      <c r="C9">
        <v>636.85799999999995</v>
      </c>
      <c r="D9">
        <v>202.54499999999999</v>
      </c>
      <c r="E9">
        <v>213.05199999999999</v>
      </c>
      <c r="G9">
        <f t="shared" si="0"/>
        <v>-86.306999999999903</v>
      </c>
      <c r="H9">
        <f t="shared" si="1"/>
        <v>-10.507000000000005</v>
      </c>
      <c r="J9">
        <f t="shared" si="2"/>
        <v>7</v>
      </c>
      <c r="K9" s="1">
        <f t="shared" si="3"/>
        <v>6.2124486018800315E-2</v>
      </c>
      <c r="L9" s="10">
        <f t="shared" si="3"/>
        <v>3.9008755472169726E-2</v>
      </c>
    </row>
    <row r="10" spans="1:12" x14ac:dyDescent="0.75">
      <c r="A10">
        <v>8</v>
      </c>
      <c r="B10">
        <v>575.80899999999997</v>
      </c>
      <c r="C10">
        <v>633.74</v>
      </c>
      <c r="D10">
        <v>207.447</v>
      </c>
      <c r="E10">
        <v>210.02500000000001</v>
      </c>
      <c r="G10">
        <f t="shared" si="0"/>
        <v>-57.93100000000004</v>
      </c>
      <c r="H10">
        <f t="shared" si="1"/>
        <v>-2.578000000000003</v>
      </c>
      <c r="J10">
        <f t="shared" si="2"/>
        <v>8</v>
      </c>
      <c r="K10" s="1">
        <f t="shared" si="3"/>
        <v>0.19147908062325064</v>
      </c>
      <c r="L10" s="10">
        <f t="shared" si="3"/>
        <v>0.65884928080049998</v>
      </c>
    </row>
    <row r="11" spans="1:12" x14ac:dyDescent="0.75">
      <c r="A11">
        <v>9</v>
      </c>
      <c r="B11">
        <v>544.15800000000002</v>
      </c>
      <c r="C11">
        <v>618.41200000000003</v>
      </c>
      <c r="D11">
        <v>198.88800000000001</v>
      </c>
      <c r="E11">
        <v>206.02</v>
      </c>
      <c r="G11">
        <f t="shared" si="0"/>
        <v>-74.254000000000019</v>
      </c>
      <c r="H11">
        <f t="shared" si="1"/>
        <v>-7.132000000000005</v>
      </c>
      <c r="J11">
        <f t="shared" si="2"/>
        <v>9</v>
      </c>
      <c r="K11" s="1">
        <f t="shared" si="3"/>
        <v>0.11706919030296413</v>
      </c>
      <c r="L11" s="10">
        <f t="shared" si="3"/>
        <v>0.30284552845528412</v>
      </c>
    </row>
    <row r="12" spans="1:12" x14ac:dyDescent="0.75">
      <c r="A12">
        <v>10</v>
      </c>
      <c r="B12">
        <v>583.85299999999995</v>
      </c>
      <c r="C12">
        <v>625.85400000000004</v>
      </c>
      <c r="D12">
        <v>205.78800000000001</v>
      </c>
      <c r="E12">
        <v>206.28800000000001</v>
      </c>
      <c r="G12">
        <f t="shared" si="0"/>
        <v>-42.00100000000009</v>
      </c>
      <c r="H12">
        <f t="shared" si="1"/>
        <v>-0.5</v>
      </c>
      <c r="J12">
        <f t="shared" si="2"/>
        <v>10</v>
      </c>
      <c r="K12" s="1">
        <f t="shared" si="3"/>
        <v>0.26409744445356137</v>
      </c>
      <c r="L12" s="10">
        <f t="shared" si="3"/>
        <v>0.82129455909943705</v>
      </c>
    </row>
    <row r="13" spans="1:12" x14ac:dyDescent="0.75">
      <c r="A13">
        <v>11</v>
      </c>
      <c r="B13">
        <v>559.71699999999998</v>
      </c>
      <c r="C13">
        <v>616.95699999999999</v>
      </c>
      <c r="D13">
        <v>196.70400000000001</v>
      </c>
      <c r="E13">
        <v>204.93799999999999</v>
      </c>
      <c r="G13">
        <f t="shared" si="0"/>
        <v>-57.240000000000009</v>
      </c>
      <c r="H13">
        <f t="shared" si="1"/>
        <v>-8.2339999999999804</v>
      </c>
      <c r="J13">
        <f t="shared" si="2"/>
        <v>11</v>
      </c>
      <c r="K13" s="1">
        <f t="shared" si="3"/>
        <v>0.19462906740333522</v>
      </c>
      <c r="L13" s="10">
        <f t="shared" si="3"/>
        <v>0.21669793621013286</v>
      </c>
    </row>
    <row r="14" spans="1:12" x14ac:dyDescent="0.75">
      <c r="A14">
        <v>12</v>
      </c>
      <c r="B14">
        <v>570.16399999999999</v>
      </c>
      <c r="C14">
        <v>617.87</v>
      </c>
      <c r="D14">
        <v>193.04599999999999</v>
      </c>
      <c r="E14">
        <v>202.43299999999999</v>
      </c>
      <c r="G14">
        <f t="shared" si="0"/>
        <v>-47.706000000000017</v>
      </c>
      <c r="H14">
        <f t="shared" si="1"/>
        <v>-9.3870000000000005</v>
      </c>
      <c r="J14">
        <f t="shared" si="2"/>
        <v>12</v>
      </c>
      <c r="K14" s="1">
        <f t="shared" si="3"/>
        <v>0.23809067950366064</v>
      </c>
      <c r="L14" s="10">
        <f t="shared" si="3"/>
        <v>0.12656347717323324</v>
      </c>
    </row>
    <row r="15" spans="1:12" x14ac:dyDescent="0.75">
      <c r="A15">
        <v>13</v>
      </c>
      <c r="B15">
        <v>595.72400000000005</v>
      </c>
      <c r="C15">
        <v>616.226</v>
      </c>
      <c r="D15">
        <v>190.55799999999999</v>
      </c>
      <c r="E15">
        <v>199.703</v>
      </c>
      <c r="G15">
        <f t="shared" si="0"/>
        <v>-20.501999999999953</v>
      </c>
      <c r="H15">
        <f t="shared" si="1"/>
        <v>-9.1450000000000102</v>
      </c>
      <c r="J15">
        <f t="shared" si="2"/>
        <v>13</v>
      </c>
      <c r="K15" s="1">
        <f t="shared" si="3"/>
        <v>0.36210260477922773</v>
      </c>
      <c r="L15" s="10">
        <f t="shared" si="3"/>
        <v>0.14548155096935506</v>
      </c>
    </row>
    <row r="16" spans="1:12" x14ac:dyDescent="0.75">
      <c r="A16">
        <v>14</v>
      </c>
      <c r="B16">
        <v>573.71600000000001</v>
      </c>
      <c r="C16">
        <v>619.46500000000003</v>
      </c>
      <c r="D16">
        <v>199.06800000000001</v>
      </c>
      <c r="E16">
        <v>207.45</v>
      </c>
      <c r="G16">
        <f t="shared" si="0"/>
        <v>-45.749000000000024</v>
      </c>
      <c r="H16">
        <f t="shared" si="1"/>
        <v>-8.3819999999999766</v>
      </c>
      <c r="J16">
        <f t="shared" si="2"/>
        <v>14</v>
      </c>
      <c r="K16" s="1">
        <f t="shared" si="3"/>
        <v>0.24701184322091851</v>
      </c>
      <c r="L16" s="10">
        <f t="shared" si="3"/>
        <v>0.20512820512820695</v>
      </c>
    </row>
    <row r="17" spans="1:12" x14ac:dyDescent="0.75">
      <c r="A17">
        <v>15</v>
      </c>
      <c r="B17">
        <v>595.29600000000005</v>
      </c>
      <c r="C17">
        <v>624.47500000000002</v>
      </c>
      <c r="D17">
        <v>195.28899999999999</v>
      </c>
      <c r="E17">
        <v>204.77</v>
      </c>
      <c r="G17">
        <f t="shared" si="0"/>
        <v>-29.178999999999974</v>
      </c>
      <c r="H17">
        <f t="shared" si="1"/>
        <v>-9.481000000000023</v>
      </c>
      <c r="J17">
        <f t="shared" si="2"/>
        <v>15</v>
      </c>
      <c r="K17" s="1">
        <f t="shared" si="3"/>
        <v>0.32254770566085927</v>
      </c>
      <c r="L17" s="10">
        <f t="shared" si="3"/>
        <v>0.1192151344590351</v>
      </c>
    </row>
    <row r="18" spans="1:12" x14ac:dyDescent="0.75">
      <c r="A18">
        <v>16</v>
      </c>
      <c r="B18">
        <v>646.71699999999998</v>
      </c>
      <c r="C18">
        <v>646.245</v>
      </c>
      <c r="D18">
        <v>202.52600000000001</v>
      </c>
      <c r="E18">
        <v>206.91200000000001</v>
      </c>
      <c r="G18">
        <f t="shared" si="0"/>
        <v>0.47199999999997999</v>
      </c>
      <c r="H18">
        <f t="shared" si="1"/>
        <v>-4.3859999999999957</v>
      </c>
      <c r="J18">
        <f t="shared" si="2"/>
        <v>16</v>
      </c>
      <c r="K18" s="1">
        <f t="shared" si="3"/>
        <v>0.45771450452668139</v>
      </c>
      <c r="L18" s="10">
        <f t="shared" si="3"/>
        <v>0.51751094434021294</v>
      </c>
    </row>
    <row r="19" spans="1:12" x14ac:dyDescent="0.75">
      <c r="A19">
        <v>17</v>
      </c>
      <c r="B19">
        <v>647.82899999999995</v>
      </c>
      <c r="C19">
        <v>662.30399999999997</v>
      </c>
      <c r="D19">
        <v>203.03899999999999</v>
      </c>
      <c r="E19">
        <v>204.67599999999999</v>
      </c>
      <c r="G19">
        <f t="shared" si="0"/>
        <v>-14.475000000000023</v>
      </c>
      <c r="H19">
        <f t="shared" si="1"/>
        <v>-1.6370000000000005</v>
      </c>
      <c r="J19">
        <f t="shared" si="2"/>
        <v>17</v>
      </c>
      <c r="K19" s="1">
        <f t="shared" si="3"/>
        <v>0.38957723621709833</v>
      </c>
      <c r="L19" s="10">
        <f t="shared" si="3"/>
        <v>0.73241088180112557</v>
      </c>
    </row>
    <row r="20" spans="1:12" x14ac:dyDescent="0.75">
      <c r="A20">
        <v>18</v>
      </c>
      <c r="B20">
        <v>641.99300000000005</v>
      </c>
      <c r="C20">
        <v>639.83699999999999</v>
      </c>
      <c r="D20">
        <v>199.98</v>
      </c>
      <c r="E20">
        <v>201.86099999999999</v>
      </c>
      <c r="G20">
        <f t="shared" si="0"/>
        <v>2.1560000000000628</v>
      </c>
      <c r="H20">
        <f t="shared" si="1"/>
        <v>-1.8810000000000002</v>
      </c>
      <c r="J20">
        <f t="shared" si="2"/>
        <v>18</v>
      </c>
      <c r="K20" s="1">
        <f t="shared" si="3"/>
        <v>0.46539117274326958</v>
      </c>
      <c r="L20" s="10">
        <f t="shared" si="3"/>
        <v>0.71333646028767972</v>
      </c>
    </row>
    <row r="21" spans="1:12" x14ac:dyDescent="0.75">
      <c r="A21">
        <v>19</v>
      </c>
      <c r="B21">
        <v>621.84</v>
      </c>
      <c r="C21">
        <v>613.18899999999996</v>
      </c>
      <c r="D21">
        <v>198.167</v>
      </c>
      <c r="E21">
        <v>197.458</v>
      </c>
      <c r="G21">
        <f t="shared" si="0"/>
        <v>8.6510000000000673</v>
      </c>
      <c r="H21">
        <f t="shared" si="1"/>
        <v>0.70900000000000318</v>
      </c>
      <c r="J21">
        <f t="shared" si="2"/>
        <v>19</v>
      </c>
      <c r="K21" s="1">
        <f t="shared" si="3"/>
        <v>0.49499922503943217</v>
      </c>
      <c r="L21" s="10">
        <f t="shared" si="3"/>
        <v>0.91580675422138857</v>
      </c>
    </row>
    <row r="22" spans="1:12" x14ac:dyDescent="0.75">
      <c r="A22">
        <v>20</v>
      </c>
      <c r="B22">
        <v>650.01300000000003</v>
      </c>
      <c r="C22">
        <v>638.67600000000004</v>
      </c>
      <c r="D22">
        <v>191.92500000000001</v>
      </c>
      <c r="E22">
        <v>197.07400000000001</v>
      </c>
      <c r="G22">
        <f t="shared" si="0"/>
        <v>11.336999999999989</v>
      </c>
      <c r="H22">
        <f t="shared" si="1"/>
        <v>-5.1490000000000009</v>
      </c>
      <c r="J22">
        <f t="shared" si="2"/>
        <v>20</v>
      </c>
      <c r="K22" s="1">
        <f t="shared" si="3"/>
        <v>0.50724360201672092</v>
      </c>
      <c r="L22" s="10">
        <f t="shared" si="3"/>
        <v>0.45786429018136326</v>
      </c>
    </row>
    <row r="23" spans="1:12" x14ac:dyDescent="0.75">
      <c r="A23">
        <v>21</v>
      </c>
      <c r="B23">
        <v>651.67499999999995</v>
      </c>
      <c r="C23">
        <v>647.35599999999999</v>
      </c>
      <c r="D23">
        <v>193.08099999999999</v>
      </c>
      <c r="E23">
        <v>197.90700000000001</v>
      </c>
      <c r="G23">
        <f t="shared" si="0"/>
        <v>4.31899999999996</v>
      </c>
      <c r="H23">
        <f t="shared" si="1"/>
        <v>-4.8260000000000218</v>
      </c>
      <c r="J23">
        <f t="shared" si="2"/>
        <v>21</v>
      </c>
      <c r="K23" s="1">
        <f t="shared" si="3"/>
        <v>0.47525140632550156</v>
      </c>
      <c r="L23" s="10">
        <f t="shared" si="3"/>
        <v>0.48311444652907892</v>
      </c>
    </row>
    <row r="24" spans="1:12" x14ac:dyDescent="0.75">
      <c r="A24">
        <v>22</v>
      </c>
      <c r="B24">
        <v>675.22</v>
      </c>
      <c r="C24">
        <v>658.79899999999998</v>
      </c>
      <c r="D24">
        <v>197.19</v>
      </c>
      <c r="E24">
        <v>201.929</v>
      </c>
      <c r="G24">
        <f t="shared" si="0"/>
        <v>16.421000000000049</v>
      </c>
      <c r="H24">
        <f t="shared" si="1"/>
        <v>-4.7390000000000043</v>
      </c>
      <c r="J24">
        <f t="shared" si="2"/>
        <v>22</v>
      </c>
      <c r="K24" s="1">
        <f t="shared" si="3"/>
        <v>0.53041948159696606</v>
      </c>
      <c r="L24" s="10">
        <f t="shared" si="3"/>
        <v>0.48991557223264504</v>
      </c>
    </row>
    <row r="25" spans="1:12" x14ac:dyDescent="0.75">
      <c r="A25">
        <v>23</v>
      </c>
      <c r="B25">
        <v>662.46400000000006</v>
      </c>
      <c r="C25">
        <v>658.00400000000002</v>
      </c>
      <c r="D25">
        <v>198.363</v>
      </c>
      <c r="E25">
        <v>202.62100000000001</v>
      </c>
      <c r="G25">
        <f t="shared" si="0"/>
        <v>4.4600000000000364</v>
      </c>
      <c r="H25">
        <f t="shared" si="1"/>
        <v>-4.2580000000000098</v>
      </c>
      <c r="J25">
        <f t="shared" si="2"/>
        <v>23</v>
      </c>
      <c r="K25" s="1">
        <f t="shared" si="3"/>
        <v>0.47589416773793591</v>
      </c>
      <c r="L25" s="10">
        <f t="shared" si="3"/>
        <v>0.52751719824890475</v>
      </c>
    </row>
    <row r="26" spans="1:12" x14ac:dyDescent="0.75">
      <c r="A26">
        <v>24</v>
      </c>
      <c r="B26">
        <v>679.601</v>
      </c>
      <c r="C26">
        <v>669.12900000000002</v>
      </c>
      <c r="D26">
        <v>201.542</v>
      </c>
      <c r="E26">
        <v>209.38800000000001</v>
      </c>
      <c r="G26">
        <f t="shared" si="0"/>
        <v>10.47199999999998</v>
      </c>
      <c r="H26">
        <f t="shared" si="1"/>
        <v>-7.8460000000000036</v>
      </c>
      <c r="J26">
        <f t="shared" si="2"/>
        <v>24</v>
      </c>
      <c r="K26" s="1">
        <f t="shared" si="3"/>
        <v>0.50330042030214339</v>
      </c>
      <c r="L26" s="10">
        <f t="shared" si="3"/>
        <v>0.2470293933708565</v>
      </c>
    </row>
    <row r="27" spans="1:12" x14ac:dyDescent="0.75">
      <c r="A27">
        <v>25</v>
      </c>
      <c r="B27">
        <v>705.88099999999997</v>
      </c>
      <c r="C27">
        <v>684.66099999999994</v>
      </c>
      <c r="D27">
        <v>199.03</v>
      </c>
      <c r="E27">
        <v>204.482</v>
      </c>
      <c r="G27">
        <f t="shared" si="0"/>
        <v>21.220000000000027</v>
      </c>
      <c r="H27">
        <f t="shared" si="1"/>
        <v>-5.4519999999999982</v>
      </c>
      <c r="J27">
        <f t="shared" si="2"/>
        <v>25</v>
      </c>
      <c r="K27" s="1">
        <f t="shared" si="3"/>
        <v>0.55229616257761016</v>
      </c>
      <c r="L27" s="10">
        <f t="shared" si="3"/>
        <v>0.4341776110068794</v>
      </c>
    </row>
    <row r="28" spans="1:12" x14ac:dyDescent="0.75">
      <c r="A28">
        <v>26</v>
      </c>
      <c r="B28">
        <v>738.35799999999995</v>
      </c>
      <c r="C28">
        <v>660.36599999999999</v>
      </c>
      <c r="D28">
        <v>205.84700000000001</v>
      </c>
      <c r="E28">
        <v>206.77199999999999</v>
      </c>
      <c r="G28">
        <f t="shared" si="0"/>
        <v>77.991999999999962</v>
      </c>
      <c r="H28">
        <f t="shared" si="1"/>
        <v>-0.92499999999998295</v>
      </c>
      <c r="J28">
        <f t="shared" si="2"/>
        <v>26</v>
      </c>
      <c r="K28" s="1">
        <f t="shared" si="3"/>
        <v>0.81109652361806273</v>
      </c>
      <c r="L28" s="10">
        <f t="shared" si="3"/>
        <v>0.78807066916823143</v>
      </c>
    </row>
    <row r="29" spans="1:12" x14ac:dyDescent="0.75">
      <c r="A29">
        <v>27</v>
      </c>
      <c r="B29">
        <v>709.74400000000003</v>
      </c>
      <c r="C29">
        <v>665.40499999999997</v>
      </c>
      <c r="D29">
        <v>204.08500000000001</v>
      </c>
      <c r="E29">
        <v>208.40100000000001</v>
      </c>
      <c r="G29">
        <f t="shared" si="0"/>
        <v>44.339000000000055</v>
      </c>
      <c r="H29">
        <f t="shared" si="1"/>
        <v>-4.3160000000000025</v>
      </c>
      <c r="J29">
        <f t="shared" si="2"/>
        <v>27</v>
      </c>
      <c r="K29" s="1">
        <f t="shared" si="3"/>
        <v>0.65768624125890085</v>
      </c>
      <c r="L29" s="10">
        <f t="shared" si="3"/>
        <v>0.52298311444652879</v>
      </c>
    </row>
    <row r="30" spans="1:12" x14ac:dyDescent="0.75">
      <c r="A30">
        <v>28</v>
      </c>
      <c r="B30">
        <v>720.65300000000002</v>
      </c>
      <c r="C30">
        <v>696.61800000000005</v>
      </c>
      <c r="D30">
        <v>207.858</v>
      </c>
      <c r="E30">
        <v>209.548</v>
      </c>
      <c r="G30">
        <f t="shared" si="0"/>
        <v>24.034999999999968</v>
      </c>
      <c r="H30">
        <f t="shared" si="1"/>
        <v>-1.6899999999999977</v>
      </c>
      <c r="J30">
        <f t="shared" si="2"/>
        <v>28</v>
      </c>
      <c r="K30" s="1">
        <f t="shared" si="3"/>
        <v>0.56512859786840242</v>
      </c>
      <c r="L30" s="10">
        <f t="shared" si="3"/>
        <v>0.72826766729205761</v>
      </c>
    </row>
    <row r="31" spans="1:12" x14ac:dyDescent="0.75">
      <c r="A31">
        <v>29</v>
      </c>
      <c r="B31">
        <v>737.18</v>
      </c>
      <c r="C31">
        <v>696.44600000000003</v>
      </c>
      <c r="D31">
        <v>204.035</v>
      </c>
      <c r="E31">
        <v>205.929</v>
      </c>
      <c r="G31">
        <f t="shared" si="0"/>
        <v>40.733999999999924</v>
      </c>
      <c r="H31">
        <f t="shared" si="1"/>
        <v>-1.8940000000000055</v>
      </c>
      <c r="J31">
        <f t="shared" si="2"/>
        <v>29</v>
      </c>
      <c r="K31" s="1">
        <f t="shared" si="3"/>
        <v>0.64125251862184618</v>
      </c>
      <c r="L31" s="10">
        <f t="shared" si="3"/>
        <v>0.71232020012507768</v>
      </c>
    </row>
    <row r="32" spans="1:12" x14ac:dyDescent="0.75">
      <c r="A32">
        <v>30</v>
      </c>
      <c r="B32">
        <v>758.33699999999999</v>
      </c>
      <c r="C32">
        <v>702.24599999999998</v>
      </c>
      <c r="D32">
        <v>206.14500000000001</v>
      </c>
      <c r="E32">
        <v>207.375</v>
      </c>
      <c r="G32">
        <f t="shared" si="0"/>
        <v>56.091000000000008</v>
      </c>
      <c r="H32">
        <f t="shared" si="1"/>
        <v>-1.2299999999999898</v>
      </c>
      <c r="J32">
        <f t="shared" si="2"/>
        <v>30</v>
      </c>
      <c r="K32" s="1">
        <f t="shared" si="3"/>
        <v>0.71125880947822362</v>
      </c>
      <c r="L32" s="10">
        <f t="shared" si="3"/>
        <v>0.76422764227642348</v>
      </c>
    </row>
    <row r="33" spans="1:12" x14ac:dyDescent="0.75">
      <c r="A33">
        <v>31</v>
      </c>
      <c r="B33">
        <v>730.21</v>
      </c>
      <c r="C33">
        <v>678.17499999999995</v>
      </c>
      <c r="D33">
        <v>206.494</v>
      </c>
      <c r="E33">
        <v>206.72399999999999</v>
      </c>
      <c r="G33">
        <f t="shared" si="0"/>
        <v>52.035000000000082</v>
      </c>
      <c r="H33">
        <f t="shared" si="1"/>
        <v>-0.22999999999998977</v>
      </c>
      <c r="J33">
        <f t="shared" si="2"/>
        <v>31</v>
      </c>
      <c r="K33" s="1">
        <f t="shared" si="3"/>
        <v>0.69276916203969652</v>
      </c>
      <c r="L33" s="10">
        <f t="shared" si="3"/>
        <v>0.84240150093808697</v>
      </c>
    </row>
    <row r="34" spans="1:12" x14ac:dyDescent="0.75">
      <c r="A34">
        <v>32</v>
      </c>
      <c r="B34">
        <v>734.16499999999996</v>
      </c>
      <c r="C34">
        <v>687.68</v>
      </c>
      <c r="D34">
        <v>210.102</v>
      </c>
      <c r="E34">
        <v>209.35499999999999</v>
      </c>
      <c r="G34">
        <f t="shared" si="0"/>
        <v>46.485000000000014</v>
      </c>
      <c r="H34">
        <f t="shared" si="1"/>
        <v>0.7470000000000141</v>
      </c>
      <c r="J34">
        <f t="shared" si="2"/>
        <v>32</v>
      </c>
      <c r="K34" s="1">
        <f t="shared" si="3"/>
        <v>0.66746897878431488</v>
      </c>
      <c r="L34" s="10">
        <f t="shared" si="3"/>
        <v>0.91877736085053263</v>
      </c>
    </row>
    <row r="35" spans="1:12" x14ac:dyDescent="0.75">
      <c r="A35">
        <v>33</v>
      </c>
      <c r="B35">
        <v>715.21100000000001</v>
      </c>
      <c r="C35">
        <v>660.44100000000003</v>
      </c>
      <c r="D35">
        <v>206.04400000000001</v>
      </c>
      <c r="E35">
        <v>209.72</v>
      </c>
      <c r="G35">
        <f t="shared" si="0"/>
        <v>54.769999999999982</v>
      </c>
      <c r="H35">
        <f t="shared" si="1"/>
        <v>-3.6759999999999877</v>
      </c>
      <c r="J35">
        <f t="shared" si="2"/>
        <v>33</v>
      </c>
      <c r="K35" s="1">
        <f t="shared" si="3"/>
        <v>0.7052369100042849</v>
      </c>
      <c r="L35" s="10">
        <f t="shared" si="3"/>
        <v>0.5730143839899946</v>
      </c>
    </row>
    <row r="36" spans="1:12" x14ac:dyDescent="0.75">
      <c r="A36">
        <v>34</v>
      </c>
      <c r="B36">
        <v>764.11900000000003</v>
      </c>
      <c r="C36">
        <v>697.48699999999997</v>
      </c>
      <c r="D36">
        <v>205.239</v>
      </c>
      <c r="E36">
        <v>206.21100000000001</v>
      </c>
      <c r="G36">
        <f t="shared" si="0"/>
        <v>66.632000000000062</v>
      </c>
      <c r="H36">
        <f t="shared" si="1"/>
        <v>-0.97200000000000841</v>
      </c>
      <c r="J36">
        <f t="shared" si="2"/>
        <v>34</v>
      </c>
      <c r="K36" s="1">
        <f t="shared" si="3"/>
        <v>0.75931092329713834</v>
      </c>
      <c r="L36" s="10">
        <f t="shared" si="3"/>
        <v>0.78439649781113119</v>
      </c>
    </row>
    <row r="37" spans="1:12" x14ac:dyDescent="0.75">
      <c r="A37">
        <v>35</v>
      </c>
      <c r="B37">
        <v>779.34699999999998</v>
      </c>
      <c r="C37">
        <v>692.36</v>
      </c>
      <c r="D37">
        <v>207.29</v>
      </c>
      <c r="E37">
        <v>208.68899999999999</v>
      </c>
      <c r="G37">
        <f t="shared" si="0"/>
        <v>86.986999999999966</v>
      </c>
      <c r="H37">
        <f t="shared" si="1"/>
        <v>-1.3990000000000009</v>
      </c>
      <c r="J37">
        <f t="shared" si="2"/>
        <v>35</v>
      </c>
      <c r="K37" s="1">
        <f t="shared" si="3"/>
        <v>0.85210105485809073</v>
      </c>
      <c r="L37" s="10">
        <f t="shared" si="3"/>
        <v>0.75101626016260148</v>
      </c>
    </row>
    <row r="38" spans="1:12" x14ac:dyDescent="0.75">
      <c r="A38">
        <v>36</v>
      </c>
      <c r="B38">
        <v>779.34400000000005</v>
      </c>
      <c r="C38">
        <v>662.01700000000005</v>
      </c>
      <c r="D38">
        <v>209.45</v>
      </c>
      <c r="E38">
        <v>209.72900000000001</v>
      </c>
      <c r="G38">
        <f t="shared" si="0"/>
        <v>117.327</v>
      </c>
      <c r="H38">
        <f t="shared" si="1"/>
        <v>-0.27900000000002478</v>
      </c>
      <c r="J38">
        <f t="shared" si="2"/>
        <v>36</v>
      </c>
      <c r="K38" s="1">
        <f t="shared" si="3"/>
        <v>0.99040872332084262</v>
      </c>
      <c r="L38" s="10">
        <f t="shared" si="3"/>
        <v>0.83857098186366275</v>
      </c>
    </row>
    <row r="39" spans="1:12" x14ac:dyDescent="0.75">
      <c r="A39">
        <v>37</v>
      </c>
      <c r="B39">
        <v>730.15599999999995</v>
      </c>
      <c r="C39">
        <v>648.53</v>
      </c>
      <c r="D39">
        <v>204.244</v>
      </c>
      <c r="E39">
        <v>204.636</v>
      </c>
      <c r="G39">
        <f t="shared" si="0"/>
        <v>81.625999999999976</v>
      </c>
      <c r="H39">
        <f t="shared" si="1"/>
        <v>-0.39199999999999591</v>
      </c>
      <c r="J39">
        <f t="shared" si="2"/>
        <v>37</v>
      </c>
      <c r="K39" s="1">
        <f t="shared" si="3"/>
        <v>0.82766244541086564</v>
      </c>
      <c r="L39" s="10">
        <f t="shared" si="3"/>
        <v>0.82973733583489706</v>
      </c>
    </row>
    <row r="40" spans="1:12" x14ac:dyDescent="0.75">
      <c r="A40">
        <v>38</v>
      </c>
      <c r="B40">
        <v>726.21799999999996</v>
      </c>
      <c r="C40">
        <v>640.73800000000006</v>
      </c>
      <c r="D40">
        <v>201.005</v>
      </c>
      <c r="E40">
        <v>203.66399999999999</v>
      </c>
      <c r="G40">
        <f t="shared" si="0"/>
        <v>85.479999999999905</v>
      </c>
      <c r="H40">
        <f t="shared" si="1"/>
        <v>-2.6589999999999918</v>
      </c>
      <c r="J40">
        <f t="shared" si="2"/>
        <v>38</v>
      </c>
      <c r="K40" s="1">
        <f t="shared" si="3"/>
        <v>0.84523125735072835</v>
      </c>
      <c r="L40" s="10">
        <f t="shared" si="3"/>
        <v>0.65251719824890619</v>
      </c>
    </row>
    <row r="41" spans="1:12" x14ac:dyDescent="0.75">
      <c r="A41">
        <v>39</v>
      </c>
      <c r="B41">
        <v>726.03399999999999</v>
      </c>
      <c r="C41">
        <v>650.31500000000005</v>
      </c>
      <c r="D41">
        <v>203.21</v>
      </c>
      <c r="E41">
        <v>205.30600000000001</v>
      </c>
      <c r="G41">
        <f t="shared" si="0"/>
        <v>75.718999999999937</v>
      </c>
      <c r="H41">
        <f t="shared" si="1"/>
        <v>-2.0960000000000036</v>
      </c>
      <c r="J41">
        <f t="shared" si="2"/>
        <v>39</v>
      </c>
      <c r="K41" s="1">
        <f t="shared" si="3"/>
        <v>0.80073484496230007</v>
      </c>
      <c r="L41" s="10">
        <f t="shared" si="3"/>
        <v>0.69652908067542174</v>
      </c>
    </row>
    <row r="42" spans="1:12" x14ac:dyDescent="0.75">
      <c r="A42">
        <v>40</v>
      </c>
      <c r="B42">
        <v>738.17</v>
      </c>
      <c r="C42">
        <v>650.34500000000003</v>
      </c>
      <c r="D42">
        <v>197.108</v>
      </c>
      <c r="E42">
        <v>201.767</v>
      </c>
      <c r="G42">
        <f t="shared" si="0"/>
        <v>87.824999999999932</v>
      </c>
      <c r="H42">
        <f t="shared" si="1"/>
        <v>-4.6589999999999918</v>
      </c>
      <c r="J42">
        <f t="shared" si="2"/>
        <v>40</v>
      </c>
      <c r="K42" s="1">
        <f t="shared" si="3"/>
        <v>0.85592115460007434</v>
      </c>
      <c r="L42" s="10">
        <f t="shared" si="3"/>
        <v>0.49616948092557911</v>
      </c>
    </row>
    <row r="43" spans="1:12" x14ac:dyDescent="0.75">
      <c r="A43">
        <v>41</v>
      </c>
      <c r="B43">
        <v>720.10799999999995</v>
      </c>
      <c r="C43">
        <v>647.05700000000002</v>
      </c>
      <c r="D43">
        <v>198.68799999999999</v>
      </c>
      <c r="E43">
        <v>202.98699999999999</v>
      </c>
      <c r="G43">
        <f t="shared" si="0"/>
        <v>73.050999999999931</v>
      </c>
      <c r="H43">
        <f t="shared" si="1"/>
        <v>-4.2990000000000066</v>
      </c>
      <c r="J43">
        <f t="shared" si="2"/>
        <v>41</v>
      </c>
      <c r="K43" s="1">
        <f t="shared" si="3"/>
        <v>0.78857252263340682</v>
      </c>
      <c r="L43" s="10">
        <f t="shared" si="3"/>
        <v>0.52431207004377678</v>
      </c>
    </row>
    <row r="44" spans="1:12" x14ac:dyDescent="0.75">
      <c r="A44">
        <v>42</v>
      </c>
      <c r="B44">
        <v>716.20299999999997</v>
      </c>
      <c r="C44">
        <v>648.84799999999996</v>
      </c>
      <c r="D44">
        <v>194.37200000000001</v>
      </c>
      <c r="E44">
        <v>198.59399999999999</v>
      </c>
      <c r="G44">
        <f t="shared" si="0"/>
        <v>67.355000000000018</v>
      </c>
      <c r="H44">
        <f t="shared" si="1"/>
        <v>-4.22199999999998</v>
      </c>
      <c r="J44">
        <f t="shared" si="2"/>
        <v>42</v>
      </c>
      <c r="K44" s="1">
        <f t="shared" si="3"/>
        <v>0.76260678500770407</v>
      </c>
      <c r="L44" s="10">
        <f t="shared" si="3"/>
        <v>0.53033145716072694</v>
      </c>
    </row>
    <row r="45" spans="1:12" x14ac:dyDescent="0.75">
      <c r="A45">
        <v>43</v>
      </c>
      <c r="B45">
        <v>742.27800000000002</v>
      </c>
      <c r="C45">
        <v>658.904</v>
      </c>
      <c r="D45">
        <v>195.875</v>
      </c>
      <c r="E45">
        <v>202.31100000000001</v>
      </c>
      <c r="G45">
        <f t="shared" si="0"/>
        <v>83.374000000000024</v>
      </c>
      <c r="H45">
        <f t="shared" si="1"/>
        <v>-6.436000000000007</v>
      </c>
      <c r="J45">
        <f t="shared" si="2"/>
        <v>43</v>
      </c>
      <c r="K45" s="1">
        <f t="shared" si="3"/>
        <v>0.83563086348841664</v>
      </c>
      <c r="L45" s="10">
        <f t="shared" si="3"/>
        <v>0.35725453408380181</v>
      </c>
    </row>
    <row r="46" spans="1:12" x14ac:dyDescent="0.75">
      <c r="A46">
        <v>44</v>
      </c>
      <c r="B46">
        <v>740.23800000000006</v>
      </c>
      <c r="C46">
        <v>652.30399999999997</v>
      </c>
      <c r="D46">
        <v>194.59299999999999</v>
      </c>
      <c r="E46">
        <v>197</v>
      </c>
      <c r="G46">
        <f t="shared" si="0"/>
        <v>87.934000000000083</v>
      </c>
      <c r="H46">
        <f t="shared" si="1"/>
        <v>-2.4070000000000107</v>
      </c>
      <c r="J46">
        <f t="shared" si="2"/>
        <v>44</v>
      </c>
      <c r="K46" s="1">
        <f t="shared" si="3"/>
        <v>0.85641804108202757</v>
      </c>
      <c r="L46" s="10">
        <f t="shared" si="3"/>
        <v>0.67221701063164385</v>
      </c>
    </row>
    <row r="47" spans="1:12" x14ac:dyDescent="0.75">
      <c r="A47">
        <v>45</v>
      </c>
      <c r="B47">
        <v>771.61599999999999</v>
      </c>
      <c r="C47">
        <v>669.64700000000005</v>
      </c>
      <c r="D47">
        <v>203.80799999999999</v>
      </c>
      <c r="E47">
        <v>202.02199999999999</v>
      </c>
      <c r="G47">
        <f t="shared" si="0"/>
        <v>101.96899999999994</v>
      </c>
      <c r="H47">
        <f t="shared" si="1"/>
        <v>1.7860000000000014</v>
      </c>
      <c r="J47">
        <f t="shared" si="2"/>
        <v>45</v>
      </c>
      <c r="K47" s="1">
        <f t="shared" si="3"/>
        <v>0.92039787387288785</v>
      </c>
      <c r="L47" s="10">
        <f t="shared" si="3"/>
        <v>1</v>
      </c>
    </row>
    <row r="48" spans="1:12" x14ac:dyDescent="0.75">
      <c r="A48">
        <v>46</v>
      </c>
      <c r="B48">
        <v>777.30200000000002</v>
      </c>
      <c r="C48">
        <v>657.87099999999998</v>
      </c>
      <c r="D48">
        <v>202</v>
      </c>
      <c r="E48">
        <v>202.59399999999999</v>
      </c>
      <c r="G48">
        <f t="shared" si="0"/>
        <v>119.43100000000004</v>
      </c>
      <c r="H48">
        <f t="shared" si="1"/>
        <v>-0.59399999999999409</v>
      </c>
      <c r="J48">
        <f t="shared" si="2"/>
        <v>46</v>
      </c>
      <c r="K48" s="1">
        <f t="shared" si="3"/>
        <v>1</v>
      </c>
      <c r="L48" s="10">
        <f t="shared" si="3"/>
        <v>0.81394621638524112</v>
      </c>
    </row>
    <row r="49" spans="1:12" x14ac:dyDescent="0.75">
      <c r="A49">
        <v>47</v>
      </c>
      <c r="B49">
        <v>775.024</v>
      </c>
      <c r="C49">
        <v>658.41499999999996</v>
      </c>
      <c r="D49">
        <v>198.339</v>
      </c>
      <c r="E49">
        <v>200.19200000000001</v>
      </c>
      <c r="G49">
        <f t="shared" si="0"/>
        <v>116.60900000000004</v>
      </c>
      <c r="H49">
        <f t="shared" si="1"/>
        <v>-1.8530000000000086</v>
      </c>
      <c r="J49">
        <f t="shared" si="2"/>
        <v>47</v>
      </c>
      <c r="K49" s="1">
        <f t="shared" si="3"/>
        <v>0.98713565456816466</v>
      </c>
      <c r="L49" s="10">
        <f t="shared" si="3"/>
        <v>0.71552532833020566</v>
      </c>
    </row>
    <row r="50" spans="1:12" x14ac:dyDescent="0.75">
      <c r="A50">
        <v>48</v>
      </c>
      <c r="B50">
        <v>749.31500000000005</v>
      </c>
      <c r="C50">
        <v>644.11199999999997</v>
      </c>
      <c r="D50">
        <v>193.458</v>
      </c>
      <c r="E50">
        <v>195.321</v>
      </c>
      <c r="G50">
        <f t="shared" si="0"/>
        <v>105.20300000000009</v>
      </c>
      <c r="H50">
        <f t="shared" si="1"/>
        <v>-1.8629999999999995</v>
      </c>
      <c r="J50">
        <f t="shared" si="2"/>
        <v>48</v>
      </c>
      <c r="K50" s="1">
        <f t="shared" si="3"/>
        <v>0.93514035903467285</v>
      </c>
      <c r="L50" s="10">
        <f t="shared" si="3"/>
        <v>0.71474358974358976</v>
      </c>
    </row>
    <row r="51" spans="1:12" x14ac:dyDescent="0.75">
      <c r="A51">
        <v>49</v>
      </c>
      <c r="B51">
        <v>738.84900000000005</v>
      </c>
      <c r="C51">
        <v>626.58900000000006</v>
      </c>
      <c r="D51">
        <v>192.19800000000001</v>
      </c>
      <c r="E51">
        <v>195.339</v>
      </c>
      <c r="G51">
        <f t="shared" si="0"/>
        <v>112.25999999999999</v>
      </c>
      <c r="H51">
        <f t="shared" si="1"/>
        <v>-3.1409999999999911</v>
      </c>
      <c r="J51">
        <f t="shared" si="2"/>
        <v>49</v>
      </c>
      <c r="K51" s="1">
        <f t="shared" si="3"/>
        <v>0.96731033979741599</v>
      </c>
      <c r="L51" s="10">
        <f t="shared" si="3"/>
        <v>0.61483739837398432</v>
      </c>
    </row>
    <row r="52" spans="1:12" x14ac:dyDescent="0.75">
      <c r="A52">
        <v>50</v>
      </c>
      <c r="B52">
        <v>702.36599999999999</v>
      </c>
      <c r="C52">
        <v>620.49099999999999</v>
      </c>
      <c r="D52">
        <v>189.83500000000001</v>
      </c>
      <c r="E52">
        <v>194.45</v>
      </c>
      <c r="G52">
        <f t="shared" si="0"/>
        <v>81.875</v>
      </c>
      <c r="H52">
        <f t="shared" si="1"/>
        <v>-4.6149999999999807</v>
      </c>
      <c r="J52">
        <f t="shared" si="2"/>
        <v>50</v>
      </c>
      <c r="K52" s="1">
        <f t="shared" si="3"/>
        <v>0.82879753471367479</v>
      </c>
      <c r="L52" s="10">
        <f t="shared" si="3"/>
        <v>0.49960913070669316</v>
      </c>
    </row>
    <row r="53" spans="1:12" x14ac:dyDescent="0.75">
      <c r="A53">
        <v>51</v>
      </c>
      <c r="B53">
        <v>708.45899999999995</v>
      </c>
      <c r="C53">
        <v>612.82600000000002</v>
      </c>
      <c r="D53">
        <v>192.756</v>
      </c>
      <c r="E53">
        <v>195.73699999999999</v>
      </c>
      <c r="G53">
        <f t="shared" si="0"/>
        <v>95.632999999999925</v>
      </c>
      <c r="H53">
        <f t="shared" si="1"/>
        <v>-2.9809999999999945</v>
      </c>
      <c r="J53">
        <f t="shared" si="2"/>
        <v>51</v>
      </c>
      <c r="K53" s="1">
        <f t="shared" si="3"/>
        <v>0.89151463763755501</v>
      </c>
      <c r="L53" s="10">
        <f t="shared" si="3"/>
        <v>0.62734521575985025</v>
      </c>
    </row>
    <row r="54" spans="1:12" x14ac:dyDescent="0.75">
      <c r="A54">
        <v>52</v>
      </c>
      <c r="B54">
        <v>703.60699999999997</v>
      </c>
      <c r="C54">
        <v>612.71400000000006</v>
      </c>
      <c r="D54">
        <v>192.988</v>
      </c>
      <c r="E54">
        <v>192.75</v>
      </c>
      <c r="G54">
        <f t="shared" si="0"/>
        <v>90.892999999999915</v>
      </c>
      <c r="H54">
        <f t="shared" si="1"/>
        <v>0.23799999999999955</v>
      </c>
      <c r="J54">
        <f t="shared" si="2"/>
        <v>52</v>
      </c>
      <c r="K54" s="1">
        <f t="shared" si="3"/>
        <v>0.86990691355998595</v>
      </c>
      <c r="L54" s="10">
        <f t="shared" si="3"/>
        <v>0.87898686679174476</v>
      </c>
    </row>
    <row r="55" spans="1:12" x14ac:dyDescent="0.75">
      <c r="A55">
        <v>53</v>
      </c>
      <c r="B55">
        <v>676.86</v>
      </c>
      <c r="C55">
        <v>609.27700000000004</v>
      </c>
      <c r="D55">
        <v>190.32900000000001</v>
      </c>
      <c r="E55">
        <v>193.85</v>
      </c>
      <c r="G55">
        <f t="shared" si="0"/>
        <v>67.58299999999997</v>
      </c>
      <c r="H55">
        <f t="shared" si="1"/>
        <v>-3.5209999999999866</v>
      </c>
      <c r="J55">
        <f t="shared" si="2"/>
        <v>53</v>
      </c>
      <c r="K55" s="1">
        <f t="shared" si="3"/>
        <v>0.76364614388738439</v>
      </c>
      <c r="L55" s="10">
        <f t="shared" si="3"/>
        <v>0.58513133208255264</v>
      </c>
    </row>
    <row r="56" spans="1:12" x14ac:dyDescent="0.75">
      <c r="A56">
        <v>54</v>
      </c>
      <c r="B56">
        <v>683.34400000000005</v>
      </c>
      <c r="C56">
        <v>635.10599999999999</v>
      </c>
      <c r="D56">
        <v>189.2</v>
      </c>
      <c r="E56">
        <v>192.57400000000001</v>
      </c>
      <c r="G56">
        <f t="shared" si="0"/>
        <v>48.238000000000056</v>
      </c>
      <c r="H56">
        <f t="shared" si="1"/>
        <v>-3.3740000000000236</v>
      </c>
      <c r="J56">
        <f t="shared" si="2"/>
        <v>54</v>
      </c>
      <c r="K56" s="1">
        <f t="shared" si="3"/>
        <v>0.67546018981975353</v>
      </c>
      <c r="L56" s="10">
        <f t="shared" si="3"/>
        <v>0.5966228893058142</v>
      </c>
    </row>
    <row r="57" spans="1:12" x14ac:dyDescent="0.75">
      <c r="A57">
        <v>55</v>
      </c>
      <c r="B57">
        <v>660.44399999999996</v>
      </c>
      <c r="C57">
        <v>616.65300000000002</v>
      </c>
      <c r="D57">
        <v>187.78700000000001</v>
      </c>
      <c r="E57">
        <v>191.99100000000001</v>
      </c>
      <c r="G57">
        <f t="shared" si="0"/>
        <v>43.79099999999994</v>
      </c>
      <c r="H57">
        <f t="shared" si="1"/>
        <v>-4.2040000000000077</v>
      </c>
      <c r="J57">
        <f t="shared" si="2"/>
        <v>55</v>
      </c>
      <c r="K57" s="1">
        <f t="shared" si="3"/>
        <v>0.65518813307440504</v>
      </c>
      <c r="L57" s="10">
        <f t="shared" si="3"/>
        <v>0.53173858661663476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4"/>
  <sheetViews>
    <sheetView zoomScale="80" zoomScaleNormal="80" workbookViewId="0"/>
  </sheetViews>
  <sheetFormatPr defaultRowHeight="14.75" x14ac:dyDescent="0.75"/>
  <cols>
    <col min="3" max="4" width="9.1328125" style="1"/>
    <col min="5" max="5" width="9.1328125" style="2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44</v>
      </c>
      <c r="F1" s="2"/>
      <c r="H1" t="s">
        <v>32</v>
      </c>
      <c r="I1" s="1"/>
      <c r="M1" t="s">
        <v>33</v>
      </c>
    </row>
    <row r="2" spans="1:15" x14ac:dyDescent="0.75">
      <c r="B2" t="s">
        <v>30</v>
      </c>
      <c r="C2" s="1" t="s">
        <v>26</v>
      </c>
      <c r="D2" s="1" t="s">
        <v>27</v>
      </c>
      <c r="E2" s="2" t="s">
        <v>28</v>
      </c>
      <c r="F2" s="2" t="s">
        <v>29</v>
      </c>
      <c r="H2" t="s">
        <v>30</v>
      </c>
      <c r="I2" s="1" t="s">
        <v>0</v>
      </c>
      <c r="J2" s="2" t="s">
        <v>1</v>
      </c>
      <c r="M2" t="s">
        <v>30</v>
      </c>
      <c r="N2" s="1" t="s">
        <v>0</v>
      </c>
      <c r="O2" s="2" t="s">
        <v>1</v>
      </c>
    </row>
    <row r="3" spans="1:15" x14ac:dyDescent="0.75">
      <c r="B3">
        <v>8</v>
      </c>
      <c r="C3" s="1">
        <v>687.40099999999995</v>
      </c>
      <c r="D3" s="1">
        <v>814.72799999999995</v>
      </c>
      <c r="E3" s="2">
        <v>285.04700000000003</v>
      </c>
      <c r="F3" s="2">
        <v>309.69200000000001</v>
      </c>
      <c r="H3">
        <f t="shared" ref="H3:H54" si="0">B3</f>
        <v>8</v>
      </c>
      <c r="I3">
        <f t="shared" ref="I3:I54" si="1">C3-D3</f>
        <v>-127.327</v>
      </c>
      <c r="J3" s="2">
        <f t="shared" ref="J3:J54" si="2">E3-F3</f>
        <v>-24.644999999999982</v>
      </c>
      <c r="M3">
        <f t="shared" ref="M3:M54" si="3">B3</f>
        <v>8</v>
      </c>
      <c r="N3" s="1">
        <f t="shared" ref="N3:N34" si="4">(I3-MIN(I$3:I$139))/(MAX(I$3:I$139)-MIN(I$3:I$139))</f>
        <v>0.10965363135036039</v>
      </c>
      <c r="O3" s="2">
        <f t="shared" ref="O3:O34" si="5">(J3-MIN(J$3:J$139))/(MAX(J$3:J$139)-MIN(J$3:J$139))</f>
        <v>7.0932831431595705E-2</v>
      </c>
    </row>
    <row r="4" spans="1:15" x14ac:dyDescent="0.75">
      <c r="B4">
        <v>9</v>
      </c>
      <c r="C4" s="1">
        <v>697.81399999999996</v>
      </c>
      <c r="D4" s="1">
        <v>820.97799999999995</v>
      </c>
      <c r="E4" s="2">
        <v>292.19200000000001</v>
      </c>
      <c r="F4" s="2">
        <v>310.62900000000002</v>
      </c>
      <c r="H4">
        <f t="shared" si="0"/>
        <v>9</v>
      </c>
      <c r="I4">
        <f t="shared" si="1"/>
        <v>-123.16399999999999</v>
      </c>
      <c r="J4" s="2">
        <f t="shared" si="2"/>
        <v>-18.437000000000012</v>
      </c>
      <c r="M4">
        <f t="shared" si="3"/>
        <v>9</v>
      </c>
      <c r="N4" s="1">
        <f t="shared" si="4"/>
        <v>0.12184550324052522</v>
      </c>
      <c r="O4" s="2">
        <f t="shared" si="5"/>
        <v>0.25349958828373009</v>
      </c>
    </row>
    <row r="5" spans="1:15" x14ac:dyDescent="0.75">
      <c r="B5">
        <v>10</v>
      </c>
      <c r="C5" s="1">
        <v>679.61599999999999</v>
      </c>
      <c r="D5" s="1">
        <v>823.16499999999996</v>
      </c>
      <c r="E5" s="2">
        <v>292.58100000000002</v>
      </c>
      <c r="F5" s="2">
        <v>310.47800000000001</v>
      </c>
      <c r="H5">
        <f t="shared" si="0"/>
        <v>10</v>
      </c>
      <c r="I5">
        <f t="shared" si="1"/>
        <v>-143.54899999999998</v>
      </c>
      <c r="J5" s="2">
        <f t="shared" si="2"/>
        <v>-17.896999999999991</v>
      </c>
      <c r="M5">
        <f t="shared" si="3"/>
        <v>10</v>
      </c>
      <c r="N5" s="1">
        <f t="shared" si="4"/>
        <v>6.2145453161013033E-2</v>
      </c>
      <c r="O5" s="2">
        <f t="shared" si="5"/>
        <v>0.26938007293259553</v>
      </c>
    </row>
    <row r="6" spans="1:15" x14ac:dyDescent="0.75">
      <c r="B6">
        <v>11</v>
      </c>
      <c r="C6" s="1">
        <v>717.57</v>
      </c>
      <c r="D6" s="1">
        <v>882.33900000000006</v>
      </c>
      <c r="E6" s="2">
        <v>285.87200000000001</v>
      </c>
      <c r="F6" s="2">
        <v>312.92899999999997</v>
      </c>
      <c r="H6">
        <f t="shared" si="0"/>
        <v>11</v>
      </c>
      <c r="I6">
        <f t="shared" si="1"/>
        <v>-164.76900000000001</v>
      </c>
      <c r="J6" s="2">
        <f t="shared" si="2"/>
        <v>-27.05699999999996</v>
      </c>
      <c r="M6">
        <f t="shared" si="3"/>
        <v>11</v>
      </c>
      <c r="N6" s="1">
        <f t="shared" si="4"/>
        <v>0</v>
      </c>
      <c r="O6" s="2">
        <f t="shared" si="5"/>
        <v>0</v>
      </c>
    </row>
    <row r="7" spans="1:15" x14ac:dyDescent="0.75">
      <c r="B7">
        <v>12</v>
      </c>
      <c r="C7" s="1">
        <v>708.01700000000005</v>
      </c>
      <c r="D7" s="1">
        <v>842.48699999999997</v>
      </c>
      <c r="E7" s="2">
        <v>295.88099999999997</v>
      </c>
      <c r="F7" s="2">
        <v>319.39699999999999</v>
      </c>
      <c r="H7">
        <f t="shared" si="0"/>
        <v>12</v>
      </c>
      <c r="I7">
        <f t="shared" si="1"/>
        <v>-134.46999999999991</v>
      </c>
      <c r="J7" s="2">
        <f t="shared" si="2"/>
        <v>-23.51600000000002</v>
      </c>
      <c r="M7">
        <f t="shared" si="3"/>
        <v>12</v>
      </c>
      <c r="N7" s="1">
        <f t="shared" si="4"/>
        <v>8.8734452654360849E-2</v>
      </c>
      <c r="O7" s="2">
        <f t="shared" si="5"/>
        <v>0.10413480766968428</v>
      </c>
    </row>
    <row r="8" spans="1:15" x14ac:dyDescent="0.75">
      <c r="B8">
        <v>13</v>
      </c>
      <c r="C8" s="1">
        <v>800.56</v>
      </c>
      <c r="D8" s="1">
        <v>850.32500000000005</v>
      </c>
      <c r="E8" s="2">
        <v>300</v>
      </c>
      <c r="F8" s="2">
        <v>320.45</v>
      </c>
      <c r="H8">
        <f t="shared" si="0"/>
        <v>13</v>
      </c>
      <c r="I8">
        <f t="shared" si="1"/>
        <v>-49.7650000000001</v>
      </c>
      <c r="J8" s="2">
        <f t="shared" si="2"/>
        <v>-20.449999999999989</v>
      </c>
      <c r="M8">
        <f t="shared" si="3"/>
        <v>13</v>
      </c>
      <c r="N8" s="1">
        <f t="shared" si="4"/>
        <v>0.33680375567055271</v>
      </c>
      <c r="O8" s="2">
        <f t="shared" si="5"/>
        <v>0.19430067050935121</v>
      </c>
    </row>
    <row r="9" spans="1:15" x14ac:dyDescent="0.75">
      <c r="B9">
        <v>14</v>
      </c>
      <c r="C9" s="1">
        <v>797.70100000000002</v>
      </c>
      <c r="D9" s="1">
        <v>831.38300000000004</v>
      </c>
      <c r="E9" s="2">
        <v>288.13600000000002</v>
      </c>
      <c r="F9" s="2">
        <v>311.06200000000001</v>
      </c>
      <c r="H9">
        <f t="shared" si="0"/>
        <v>14</v>
      </c>
      <c r="I9">
        <f t="shared" si="1"/>
        <v>-33.682000000000016</v>
      </c>
      <c r="J9" s="2">
        <f t="shared" si="2"/>
        <v>-22.925999999999988</v>
      </c>
      <c r="M9">
        <f t="shared" si="3"/>
        <v>14</v>
      </c>
      <c r="N9" s="1">
        <f t="shared" si="4"/>
        <v>0.38390485478405773</v>
      </c>
      <c r="O9" s="2">
        <f t="shared" si="5"/>
        <v>0.12148570756381533</v>
      </c>
    </row>
    <row r="10" spans="1:15" x14ac:dyDescent="0.75">
      <c r="B10">
        <v>15</v>
      </c>
      <c r="C10" s="1">
        <v>798.39700000000005</v>
      </c>
      <c r="D10" s="1">
        <v>811.41300000000001</v>
      </c>
      <c r="E10" s="2">
        <v>282.62</v>
      </c>
      <c r="F10" s="2">
        <v>301.37099999999998</v>
      </c>
      <c r="H10">
        <f t="shared" si="0"/>
        <v>15</v>
      </c>
      <c r="I10">
        <f t="shared" si="1"/>
        <v>-13.015999999999963</v>
      </c>
      <c r="J10" s="2">
        <f t="shared" si="2"/>
        <v>-18.750999999999976</v>
      </c>
      <c r="M10">
        <f t="shared" si="3"/>
        <v>15</v>
      </c>
      <c r="N10" s="1">
        <f t="shared" si="4"/>
        <v>0.44442784889459008</v>
      </c>
      <c r="O10" s="2">
        <f t="shared" si="5"/>
        <v>0.24426538054346525</v>
      </c>
    </row>
    <row r="11" spans="1:15" x14ac:dyDescent="0.75">
      <c r="B11">
        <v>16</v>
      </c>
      <c r="C11" s="1">
        <v>908.40599999999995</v>
      </c>
      <c r="D11" s="1">
        <v>875.58900000000006</v>
      </c>
      <c r="E11" s="2">
        <v>294.93200000000002</v>
      </c>
      <c r="F11" s="2">
        <v>307.036</v>
      </c>
      <c r="H11">
        <f t="shared" si="0"/>
        <v>16</v>
      </c>
      <c r="I11">
        <f t="shared" si="1"/>
        <v>32.816999999999894</v>
      </c>
      <c r="J11" s="2">
        <f t="shared" si="2"/>
        <v>-12.103999999999985</v>
      </c>
      <c r="M11">
        <f t="shared" si="3"/>
        <v>16</v>
      </c>
      <c r="N11" s="1">
        <f t="shared" si="4"/>
        <v>0.57865558474419887</v>
      </c>
      <c r="O11" s="2">
        <f t="shared" si="5"/>
        <v>0.43974238324902926</v>
      </c>
    </row>
    <row r="12" spans="1:15" x14ac:dyDescent="0.75">
      <c r="B12">
        <v>17</v>
      </c>
      <c r="C12" s="1">
        <v>989.02599999999995</v>
      </c>
      <c r="D12" s="1">
        <v>868.024</v>
      </c>
      <c r="E12" s="2">
        <v>298.07799999999997</v>
      </c>
      <c r="F12" s="2">
        <v>305.43099999999998</v>
      </c>
      <c r="H12">
        <f t="shared" si="0"/>
        <v>17</v>
      </c>
      <c r="I12">
        <f t="shared" si="1"/>
        <v>121.00199999999995</v>
      </c>
      <c r="J12" s="2">
        <f t="shared" si="2"/>
        <v>-7.3530000000000086</v>
      </c>
      <c r="M12">
        <f t="shared" si="3"/>
        <v>17</v>
      </c>
      <c r="N12" s="1">
        <f t="shared" si="4"/>
        <v>0.83691650778868187</v>
      </c>
      <c r="O12" s="2">
        <f t="shared" si="5"/>
        <v>0.579461239854134</v>
      </c>
    </row>
    <row r="13" spans="1:15" x14ac:dyDescent="0.75">
      <c r="B13">
        <v>18</v>
      </c>
      <c r="C13" s="1">
        <v>980.5</v>
      </c>
      <c r="D13" s="1">
        <v>912.904</v>
      </c>
      <c r="E13" s="2">
        <v>299.08199999999999</v>
      </c>
      <c r="F13" s="2">
        <v>310.94600000000003</v>
      </c>
      <c r="H13">
        <f t="shared" si="0"/>
        <v>18</v>
      </c>
      <c r="I13">
        <f t="shared" si="1"/>
        <v>67.596000000000004</v>
      </c>
      <c r="J13" s="2">
        <f t="shared" si="2"/>
        <v>-11.864000000000033</v>
      </c>
      <c r="M13">
        <f t="shared" si="3"/>
        <v>18</v>
      </c>
      <c r="N13" s="1">
        <f t="shared" si="4"/>
        <v>0.68051028387176138</v>
      </c>
      <c r="O13" s="2">
        <f t="shared" si="5"/>
        <v>0.4468003764263011</v>
      </c>
    </row>
    <row r="14" spans="1:15" x14ac:dyDescent="0.75">
      <c r="B14">
        <v>19</v>
      </c>
      <c r="C14" s="1">
        <v>1016.38</v>
      </c>
      <c r="D14" s="1">
        <v>916.99599999999998</v>
      </c>
      <c r="E14" s="2">
        <v>297.57100000000003</v>
      </c>
      <c r="F14" s="2">
        <v>311.02499999999998</v>
      </c>
      <c r="H14">
        <f t="shared" si="0"/>
        <v>19</v>
      </c>
      <c r="I14">
        <f t="shared" si="1"/>
        <v>99.384000000000015</v>
      </c>
      <c r="J14" s="2">
        <f t="shared" si="2"/>
        <v>-13.453999999999951</v>
      </c>
      <c r="M14">
        <f t="shared" si="3"/>
        <v>19</v>
      </c>
      <c r="N14" s="1">
        <f t="shared" si="4"/>
        <v>0.77360546130259455</v>
      </c>
      <c r="O14" s="2">
        <f t="shared" si="5"/>
        <v>0.40004117162686814</v>
      </c>
    </row>
    <row r="15" spans="1:15" x14ac:dyDescent="0.75">
      <c r="B15">
        <v>20</v>
      </c>
      <c r="C15" s="1">
        <v>1042.943</v>
      </c>
      <c r="D15" s="1">
        <v>936.36300000000006</v>
      </c>
      <c r="E15" s="2">
        <v>298.495</v>
      </c>
      <c r="F15" s="2">
        <v>305.04000000000002</v>
      </c>
      <c r="H15">
        <f t="shared" si="0"/>
        <v>20</v>
      </c>
      <c r="I15">
        <f t="shared" si="1"/>
        <v>106.57999999999993</v>
      </c>
      <c r="J15" s="2">
        <f t="shared" si="2"/>
        <v>-6.5450000000000159</v>
      </c>
      <c r="M15">
        <f t="shared" si="3"/>
        <v>20</v>
      </c>
      <c r="N15" s="1">
        <f t="shared" si="4"/>
        <v>0.79467985720017431</v>
      </c>
      <c r="O15" s="2">
        <f t="shared" si="5"/>
        <v>0.60322315021762052</v>
      </c>
    </row>
    <row r="16" spans="1:15" x14ac:dyDescent="0.75">
      <c r="B16">
        <v>21</v>
      </c>
      <c r="C16" s="1">
        <v>1064.5</v>
      </c>
      <c r="D16" s="1">
        <v>906.02</v>
      </c>
      <c r="E16" s="2">
        <v>301.82299999999998</v>
      </c>
      <c r="F16" s="2">
        <v>304.077</v>
      </c>
      <c r="H16">
        <f t="shared" si="0"/>
        <v>21</v>
      </c>
      <c r="I16">
        <f t="shared" si="1"/>
        <v>158.48000000000002</v>
      </c>
      <c r="J16" s="2">
        <f t="shared" si="2"/>
        <v>-2.2540000000000191</v>
      </c>
      <c r="M16">
        <f t="shared" si="3"/>
        <v>21</v>
      </c>
      <c r="N16" s="1">
        <f t="shared" si="4"/>
        <v>0.94667556969105926</v>
      </c>
      <c r="O16" s="2">
        <f t="shared" si="5"/>
        <v>0.72941418656628543</v>
      </c>
    </row>
    <row r="17" spans="2:15" x14ac:dyDescent="0.75">
      <c r="B17">
        <v>22</v>
      </c>
      <c r="C17" s="1">
        <v>1016.6849999999999</v>
      </c>
      <c r="D17" s="1">
        <v>909.78800000000001</v>
      </c>
      <c r="E17" s="2">
        <v>281.98899999999998</v>
      </c>
      <c r="F17" s="2">
        <v>296.625</v>
      </c>
      <c r="H17">
        <f t="shared" si="0"/>
        <v>22</v>
      </c>
      <c r="I17">
        <f t="shared" si="1"/>
        <v>106.89699999999993</v>
      </c>
      <c r="J17" s="2">
        <f t="shared" si="2"/>
        <v>-14.636000000000024</v>
      </c>
      <c r="M17">
        <f t="shared" si="3"/>
        <v>22</v>
      </c>
      <c r="N17" s="1">
        <f t="shared" si="4"/>
        <v>0.79560823178321116</v>
      </c>
      <c r="O17" s="2">
        <f t="shared" si="5"/>
        <v>0.3652805552287951</v>
      </c>
    </row>
    <row r="18" spans="2:15" x14ac:dyDescent="0.75">
      <c r="B18">
        <v>23</v>
      </c>
      <c r="C18" s="1">
        <v>1053.6379999999999</v>
      </c>
      <c r="D18" s="1">
        <v>905.98800000000006</v>
      </c>
      <c r="E18" s="2">
        <v>284.851</v>
      </c>
      <c r="F18" s="2">
        <v>295.58999999999997</v>
      </c>
      <c r="H18">
        <f t="shared" si="0"/>
        <v>23</v>
      </c>
      <c r="I18">
        <f t="shared" si="1"/>
        <v>147.64999999999986</v>
      </c>
      <c r="J18" s="2">
        <f t="shared" si="2"/>
        <v>-10.738999999999976</v>
      </c>
      <c r="M18">
        <f t="shared" si="3"/>
        <v>23</v>
      </c>
      <c r="N18" s="1">
        <f t="shared" si="4"/>
        <v>0.91495854529267195</v>
      </c>
      <c r="O18" s="2">
        <f t="shared" si="5"/>
        <v>0.47988471944477123</v>
      </c>
    </row>
    <row r="19" spans="2:15" x14ac:dyDescent="0.75">
      <c r="B19">
        <v>24</v>
      </c>
      <c r="C19" s="1">
        <v>1029.7180000000001</v>
      </c>
      <c r="D19" s="1">
        <v>874.029</v>
      </c>
      <c r="E19" s="2">
        <v>277.52100000000002</v>
      </c>
      <c r="F19" s="2">
        <v>286.83199999999999</v>
      </c>
      <c r="H19">
        <f t="shared" si="0"/>
        <v>24</v>
      </c>
      <c r="I19">
        <f t="shared" si="1"/>
        <v>155.68900000000008</v>
      </c>
      <c r="J19" s="2">
        <f t="shared" si="2"/>
        <v>-9.3109999999999786</v>
      </c>
      <c r="M19">
        <f t="shared" si="3"/>
        <v>24</v>
      </c>
      <c r="N19" s="1">
        <f t="shared" si="4"/>
        <v>0.93850177328331263</v>
      </c>
      <c r="O19" s="2">
        <f t="shared" si="5"/>
        <v>0.52187977884954717</v>
      </c>
    </row>
    <row r="20" spans="2:15" x14ac:dyDescent="0.75">
      <c r="B20">
        <v>25</v>
      </c>
      <c r="C20" s="1">
        <v>1023</v>
      </c>
      <c r="D20" s="1">
        <v>876.25</v>
      </c>
      <c r="E20" s="2">
        <v>275.13299999999998</v>
      </c>
      <c r="F20" s="2">
        <v>280.36900000000003</v>
      </c>
      <c r="H20">
        <f t="shared" si="0"/>
        <v>25</v>
      </c>
      <c r="I20">
        <f t="shared" si="1"/>
        <v>146.75</v>
      </c>
      <c r="J20" s="2">
        <f t="shared" si="2"/>
        <v>-5.2360000000000468</v>
      </c>
      <c r="M20">
        <f t="shared" si="3"/>
        <v>25</v>
      </c>
      <c r="N20" s="1">
        <f t="shared" si="4"/>
        <v>0.91232278149225232</v>
      </c>
      <c r="O20" s="2">
        <f t="shared" si="5"/>
        <v>0.6417186213386642</v>
      </c>
    </row>
    <row r="21" spans="2:15" x14ac:dyDescent="0.75">
      <c r="B21">
        <v>26</v>
      </c>
      <c r="C21" s="1">
        <v>1009.6559999999999</v>
      </c>
      <c r="D21" s="1">
        <v>866.96799999999996</v>
      </c>
      <c r="E21" s="2">
        <v>273.94799999999998</v>
      </c>
      <c r="F21" s="2">
        <v>276.935</v>
      </c>
      <c r="H21">
        <f t="shared" si="0"/>
        <v>26</v>
      </c>
      <c r="I21">
        <f t="shared" si="1"/>
        <v>142.68799999999999</v>
      </c>
      <c r="J21" s="2">
        <f t="shared" si="2"/>
        <v>-2.9870000000000232</v>
      </c>
      <c r="M21">
        <f t="shared" si="3"/>
        <v>26</v>
      </c>
      <c r="N21" s="1">
        <f t="shared" si="4"/>
        <v>0.90042670087302357</v>
      </c>
      <c r="O21" s="2">
        <f t="shared" si="5"/>
        <v>0.70785789907069652</v>
      </c>
    </row>
    <row r="22" spans="2:15" x14ac:dyDescent="0.75">
      <c r="B22">
        <v>27</v>
      </c>
      <c r="C22" s="1">
        <v>1024.521</v>
      </c>
      <c r="D22" s="1">
        <v>882.65200000000004</v>
      </c>
      <c r="E22" s="2">
        <v>269.18599999999998</v>
      </c>
      <c r="F22" s="2">
        <v>277.68</v>
      </c>
      <c r="H22">
        <f t="shared" si="0"/>
        <v>27</v>
      </c>
      <c r="I22">
        <f t="shared" si="1"/>
        <v>141.86899999999991</v>
      </c>
      <c r="J22" s="2">
        <f t="shared" si="2"/>
        <v>-8.4940000000000282</v>
      </c>
      <c r="M22">
        <f t="shared" si="3"/>
        <v>27</v>
      </c>
      <c r="N22" s="1">
        <f t="shared" si="4"/>
        <v>0.89802815581464113</v>
      </c>
      <c r="O22" s="2">
        <f t="shared" si="5"/>
        <v>0.54590636395718006</v>
      </c>
    </row>
    <row r="23" spans="2:15" x14ac:dyDescent="0.75">
      <c r="B23">
        <v>28</v>
      </c>
      <c r="C23" s="1">
        <v>987.68100000000004</v>
      </c>
      <c r="D23" s="1">
        <v>848.21699999999998</v>
      </c>
      <c r="E23" s="2">
        <v>272.553</v>
      </c>
      <c r="F23" s="2">
        <v>275.17599999999999</v>
      </c>
      <c r="H23">
        <f t="shared" si="0"/>
        <v>28</v>
      </c>
      <c r="I23">
        <f t="shared" si="1"/>
        <v>139.46400000000006</v>
      </c>
      <c r="J23" s="2">
        <f t="shared" si="2"/>
        <v>-2.6229999999999905</v>
      </c>
      <c r="M23">
        <f t="shared" si="3"/>
        <v>28</v>
      </c>
      <c r="N23" s="1">
        <f t="shared" si="4"/>
        <v>0.89098480921463041</v>
      </c>
      <c r="O23" s="2">
        <f t="shared" si="5"/>
        <v>0.71856252205622861</v>
      </c>
    </row>
    <row r="24" spans="2:15" x14ac:dyDescent="0.75">
      <c r="B24">
        <v>29</v>
      </c>
      <c r="C24" s="1">
        <v>960.25599999999997</v>
      </c>
      <c r="D24" s="1">
        <v>799.64800000000002</v>
      </c>
      <c r="E24" s="2">
        <v>288.58300000000003</v>
      </c>
      <c r="F24" s="2">
        <v>300.41899999999998</v>
      </c>
      <c r="H24">
        <f t="shared" si="0"/>
        <v>29</v>
      </c>
      <c r="I24">
        <f t="shared" si="1"/>
        <v>160.60799999999995</v>
      </c>
      <c r="J24" s="2">
        <f t="shared" si="2"/>
        <v>-11.835999999999956</v>
      </c>
      <c r="M24">
        <f t="shared" si="3"/>
        <v>29</v>
      </c>
      <c r="N24" s="1">
        <f t="shared" si="4"/>
        <v>0.95290768676582982</v>
      </c>
      <c r="O24" s="2">
        <f t="shared" si="5"/>
        <v>0.44762380896365195</v>
      </c>
    </row>
    <row r="25" spans="2:15" x14ac:dyDescent="0.75">
      <c r="B25">
        <v>30</v>
      </c>
      <c r="C25" s="1">
        <v>1002.284</v>
      </c>
      <c r="D25" s="1">
        <v>833.63599999999997</v>
      </c>
      <c r="E25" s="2">
        <v>318.19900000000001</v>
      </c>
      <c r="F25" s="2">
        <v>321.11</v>
      </c>
      <c r="H25">
        <f t="shared" si="0"/>
        <v>30</v>
      </c>
      <c r="I25">
        <f t="shared" si="1"/>
        <v>168.64800000000002</v>
      </c>
      <c r="J25" s="2">
        <f t="shared" si="2"/>
        <v>-2.9110000000000014</v>
      </c>
      <c r="M25">
        <f t="shared" si="3"/>
        <v>30</v>
      </c>
      <c r="N25" s="1">
        <f t="shared" si="4"/>
        <v>0.97645384338291508</v>
      </c>
      <c r="O25" s="2">
        <f t="shared" si="5"/>
        <v>0.71009293024350029</v>
      </c>
    </row>
    <row r="26" spans="2:15" x14ac:dyDescent="0.75">
      <c r="B26">
        <v>31</v>
      </c>
      <c r="C26" s="1">
        <v>990.28399999999999</v>
      </c>
      <c r="D26" s="1">
        <v>813.596</v>
      </c>
      <c r="E26" s="2">
        <v>295.44299999999998</v>
      </c>
      <c r="F26" s="2">
        <v>288.49599999999998</v>
      </c>
      <c r="H26">
        <f t="shared" si="0"/>
        <v>31</v>
      </c>
      <c r="I26">
        <f t="shared" si="1"/>
        <v>176.68799999999999</v>
      </c>
      <c r="J26" s="2">
        <f t="shared" si="2"/>
        <v>6.9470000000000027</v>
      </c>
      <c r="M26">
        <f t="shared" si="3"/>
        <v>31</v>
      </c>
      <c r="N26" s="1">
        <f t="shared" si="4"/>
        <v>1</v>
      </c>
      <c r="O26" s="2">
        <f t="shared" si="5"/>
        <v>1</v>
      </c>
    </row>
    <row r="27" spans="2:15" x14ac:dyDescent="0.75">
      <c r="B27">
        <v>32</v>
      </c>
      <c r="C27" s="1">
        <v>1026.3599999999999</v>
      </c>
      <c r="D27" s="1">
        <v>873.39300000000003</v>
      </c>
      <c r="E27" s="2">
        <v>296.57</v>
      </c>
      <c r="F27" s="2">
        <v>302.70999999999998</v>
      </c>
      <c r="H27">
        <f t="shared" si="0"/>
        <v>32</v>
      </c>
      <c r="I27">
        <f t="shared" si="1"/>
        <v>152.96699999999987</v>
      </c>
      <c r="J27" s="2">
        <f t="shared" si="2"/>
        <v>-6.1399999999999864</v>
      </c>
      <c r="M27">
        <f t="shared" si="3"/>
        <v>32</v>
      </c>
      <c r="N27" s="1">
        <f t="shared" si="4"/>
        <v>0.93053005210026407</v>
      </c>
      <c r="O27" s="2">
        <f t="shared" si="5"/>
        <v>0.61513351370426994</v>
      </c>
    </row>
    <row r="28" spans="2:15" x14ac:dyDescent="0.75">
      <c r="B28">
        <v>33</v>
      </c>
      <c r="C28" s="1">
        <v>997.47</v>
      </c>
      <c r="D28" s="1">
        <v>848.86199999999997</v>
      </c>
      <c r="E28" s="2">
        <v>284.113</v>
      </c>
      <c r="F28" s="2">
        <v>286.96899999999999</v>
      </c>
      <c r="H28">
        <f t="shared" si="0"/>
        <v>33</v>
      </c>
      <c r="I28">
        <f t="shared" si="1"/>
        <v>148.60800000000006</v>
      </c>
      <c r="J28" s="2">
        <f t="shared" si="2"/>
        <v>-2.8559999999999945</v>
      </c>
      <c r="M28">
        <f t="shared" si="3"/>
        <v>33</v>
      </c>
      <c r="N28" s="1">
        <f t="shared" si="4"/>
        <v>0.91776416942689731</v>
      </c>
      <c r="O28" s="2">
        <f t="shared" si="5"/>
        <v>0.71171038701329237</v>
      </c>
    </row>
    <row r="29" spans="2:15" x14ac:dyDescent="0.75">
      <c r="B29">
        <v>34</v>
      </c>
      <c r="C29" s="1">
        <v>963.673</v>
      </c>
      <c r="D29" s="1">
        <v>820.79899999999998</v>
      </c>
      <c r="E29" s="2">
        <v>285.25599999999997</v>
      </c>
      <c r="F29" s="2">
        <v>287.32600000000002</v>
      </c>
      <c r="H29">
        <f t="shared" si="0"/>
        <v>34</v>
      </c>
      <c r="I29">
        <f t="shared" si="1"/>
        <v>142.87400000000002</v>
      </c>
      <c r="J29" s="2">
        <f t="shared" si="2"/>
        <v>-2.07000000000005</v>
      </c>
      <c r="M29">
        <f t="shared" si="3"/>
        <v>34</v>
      </c>
      <c r="N29" s="1">
        <f t="shared" si="4"/>
        <v>0.9009714253917771</v>
      </c>
      <c r="O29" s="2">
        <f t="shared" si="5"/>
        <v>0.7348253146688607</v>
      </c>
    </row>
    <row r="30" spans="2:15" x14ac:dyDescent="0.75">
      <c r="B30">
        <v>35</v>
      </c>
      <c r="C30" s="1">
        <v>925.77499999999998</v>
      </c>
      <c r="D30" s="1">
        <v>824.29600000000005</v>
      </c>
      <c r="E30" s="2">
        <v>271.21899999999999</v>
      </c>
      <c r="F30" s="2">
        <v>281.11099999999999</v>
      </c>
      <c r="H30">
        <f t="shared" si="0"/>
        <v>35</v>
      </c>
      <c r="I30">
        <f t="shared" si="1"/>
        <v>101.47899999999993</v>
      </c>
      <c r="J30" s="2">
        <f t="shared" si="2"/>
        <v>-9.8919999999999959</v>
      </c>
      <c r="M30">
        <f t="shared" si="3"/>
        <v>35</v>
      </c>
      <c r="N30" s="1">
        <f t="shared" si="4"/>
        <v>0.779740933704683</v>
      </c>
      <c r="O30" s="2">
        <f t="shared" si="5"/>
        <v>0.50479355369956425</v>
      </c>
    </row>
    <row r="31" spans="2:15" x14ac:dyDescent="0.75">
      <c r="B31">
        <v>36</v>
      </c>
      <c r="C31" s="1">
        <v>916.93299999999999</v>
      </c>
      <c r="D31" s="1">
        <v>811.90499999999997</v>
      </c>
      <c r="E31" s="2">
        <v>281.512</v>
      </c>
      <c r="F31" s="2">
        <v>292.07299999999998</v>
      </c>
      <c r="H31">
        <f t="shared" si="0"/>
        <v>36</v>
      </c>
      <c r="I31">
        <f t="shared" si="1"/>
        <v>105.02800000000002</v>
      </c>
      <c r="J31" s="2">
        <f t="shared" si="2"/>
        <v>-10.560999999999979</v>
      </c>
      <c r="M31">
        <f t="shared" si="3"/>
        <v>36</v>
      </c>
      <c r="N31" s="1">
        <f t="shared" si="4"/>
        <v>0.79013462895767261</v>
      </c>
      <c r="O31" s="2">
        <f t="shared" si="5"/>
        <v>0.48511939771791551</v>
      </c>
    </row>
    <row r="32" spans="2:15" x14ac:dyDescent="0.75">
      <c r="B32">
        <v>37</v>
      </c>
      <c r="C32" s="1">
        <v>889.24400000000003</v>
      </c>
      <c r="D32" s="1">
        <v>780.23599999999999</v>
      </c>
      <c r="E32" s="2">
        <v>290.30500000000001</v>
      </c>
      <c r="F32" s="2">
        <v>300.41800000000001</v>
      </c>
      <c r="H32">
        <f t="shared" si="0"/>
        <v>37</v>
      </c>
      <c r="I32">
        <f t="shared" si="1"/>
        <v>109.00800000000004</v>
      </c>
      <c r="J32" s="2">
        <f t="shared" si="2"/>
        <v>-10.113</v>
      </c>
      <c r="M32">
        <f t="shared" si="3"/>
        <v>37</v>
      </c>
      <c r="N32" s="1">
        <f t="shared" si="4"/>
        <v>0.80179056220841882</v>
      </c>
      <c r="O32" s="2">
        <f t="shared" si="5"/>
        <v>0.49829431831549165</v>
      </c>
    </row>
    <row r="33" spans="2:15" x14ac:dyDescent="0.75">
      <c r="B33">
        <v>38</v>
      </c>
      <c r="C33" s="1">
        <v>886.48199999999997</v>
      </c>
      <c r="D33" s="1">
        <v>769.80499999999995</v>
      </c>
      <c r="E33" s="2">
        <v>281.65199999999999</v>
      </c>
      <c r="F33" s="2">
        <v>291.07299999999998</v>
      </c>
      <c r="H33">
        <f t="shared" si="0"/>
        <v>38</v>
      </c>
      <c r="I33">
        <f t="shared" si="1"/>
        <v>116.67700000000002</v>
      </c>
      <c r="J33" s="2">
        <f t="shared" si="2"/>
        <v>-9.4209999999999923</v>
      </c>
      <c r="M33">
        <f t="shared" si="3"/>
        <v>38</v>
      </c>
      <c r="N33" s="1">
        <f t="shared" si="4"/>
        <v>0.82425019841444169</v>
      </c>
      <c r="O33" s="2">
        <f t="shared" si="5"/>
        <v>0.51864486530996312</v>
      </c>
    </row>
    <row r="34" spans="2:15" x14ac:dyDescent="0.75">
      <c r="B34">
        <v>39</v>
      </c>
      <c r="C34" s="1">
        <v>895.21299999999997</v>
      </c>
      <c r="D34" s="1">
        <v>786.95899999999995</v>
      </c>
      <c r="E34" s="2">
        <v>288.29899999999998</v>
      </c>
      <c r="F34" s="2">
        <v>302.88200000000001</v>
      </c>
      <c r="H34">
        <f t="shared" si="0"/>
        <v>39</v>
      </c>
      <c r="I34">
        <f t="shared" si="1"/>
        <v>108.25400000000002</v>
      </c>
      <c r="J34" s="2">
        <f t="shared" si="2"/>
        <v>-14.583000000000027</v>
      </c>
      <c r="M34">
        <f t="shared" si="3"/>
        <v>39</v>
      </c>
      <c r="N34" s="1">
        <f t="shared" si="4"/>
        <v>0.79958237786895581</v>
      </c>
      <c r="O34" s="2">
        <f t="shared" si="5"/>
        <v>0.36683919538877624</v>
      </c>
    </row>
    <row r="35" spans="2:15" x14ac:dyDescent="0.75">
      <c r="B35">
        <v>40</v>
      </c>
      <c r="C35" s="1">
        <v>874.50599999999997</v>
      </c>
      <c r="D35" s="1">
        <v>817.95299999999997</v>
      </c>
      <c r="E35" s="2">
        <v>293.5</v>
      </c>
      <c r="F35" s="2">
        <v>314.32499999999999</v>
      </c>
      <c r="H35">
        <f t="shared" si="0"/>
        <v>40</v>
      </c>
      <c r="I35">
        <f t="shared" si="1"/>
        <v>56.552999999999997</v>
      </c>
      <c r="J35" s="2">
        <f t="shared" si="2"/>
        <v>-20.824999999999989</v>
      </c>
      <c r="M35">
        <f t="shared" si="3"/>
        <v>40</v>
      </c>
      <c r="N35" s="1">
        <f t="shared" ref="N35:N54" si="6">(I35-MIN(I$3:I$139))/(MAX(I$3:I$139)-MIN(I$3:I$139))</f>
        <v>0.64816946204060832</v>
      </c>
      <c r="O35" s="2">
        <f t="shared" ref="O35:O54" si="7">(J35-MIN(J$3:J$139))/(MAX(J$3:J$139)-MIN(J$3:J$139))</f>
        <v>0.18327255616986171</v>
      </c>
    </row>
    <row r="36" spans="2:15" x14ac:dyDescent="0.75">
      <c r="B36">
        <v>41</v>
      </c>
      <c r="C36" s="1">
        <v>854.10299999999995</v>
      </c>
      <c r="D36" s="1">
        <v>781.08500000000004</v>
      </c>
      <c r="E36" s="2">
        <v>293.89100000000002</v>
      </c>
      <c r="F36" s="2">
        <v>303.76400000000001</v>
      </c>
      <c r="H36">
        <f t="shared" si="0"/>
        <v>41</v>
      </c>
      <c r="I36">
        <f t="shared" si="1"/>
        <v>73.017999999999915</v>
      </c>
      <c r="J36" s="2">
        <f t="shared" si="2"/>
        <v>-9.8729999999999905</v>
      </c>
      <c r="M36">
        <f t="shared" si="3"/>
        <v>41</v>
      </c>
      <c r="N36" s="1">
        <f t="shared" si="6"/>
        <v>0.69638929645606895</v>
      </c>
      <c r="O36" s="2">
        <f t="shared" si="7"/>
        <v>0.50535231149276516</v>
      </c>
    </row>
    <row r="37" spans="2:15" x14ac:dyDescent="0.75">
      <c r="B37">
        <v>42</v>
      </c>
      <c r="C37" s="1">
        <v>831.60400000000004</v>
      </c>
      <c r="D37" s="1">
        <v>823.52499999999998</v>
      </c>
      <c r="E37" s="2">
        <v>295.74299999999999</v>
      </c>
      <c r="F37" s="2">
        <v>311.505</v>
      </c>
      <c r="H37">
        <f t="shared" si="0"/>
        <v>42</v>
      </c>
      <c r="I37">
        <f t="shared" si="1"/>
        <v>8.0790000000000646</v>
      </c>
      <c r="J37" s="2">
        <f t="shared" si="2"/>
        <v>-15.762</v>
      </c>
      <c r="M37">
        <f t="shared" si="3"/>
        <v>42</v>
      </c>
      <c r="N37" s="1">
        <f t="shared" si="6"/>
        <v>0.50620722374998928</v>
      </c>
      <c r="O37" s="2">
        <f t="shared" si="7"/>
        <v>0.33216680390542208</v>
      </c>
    </row>
    <row r="38" spans="2:15" x14ac:dyDescent="0.75">
      <c r="B38">
        <v>43</v>
      </c>
      <c r="C38" s="1">
        <v>844.12699999999995</v>
      </c>
      <c r="D38" s="1">
        <v>796.71699999999998</v>
      </c>
      <c r="E38" s="2">
        <v>300.40699999999998</v>
      </c>
      <c r="F38" s="2">
        <v>308.322</v>
      </c>
      <c r="H38">
        <f t="shared" si="0"/>
        <v>43</v>
      </c>
      <c r="I38">
        <f t="shared" si="1"/>
        <v>47.409999999999968</v>
      </c>
      <c r="J38" s="2">
        <f t="shared" si="2"/>
        <v>-7.9150000000000205</v>
      </c>
      <c r="M38">
        <f t="shared" si="3"/>
        <v>43</v>
      </c>
      <c r="N38" s="1">
        <f t="shared" si="6"/>
        <v>0.62139303045478633</v>
      </c>
      <c r="O38" s="2">
        <f t="shared" si="7"/>
        <v>0.5629337724973521</v>
      </c>
    </row>
    <row r="39" spans="2:15" x14ac:dyDescent="0.75">
      <c r="B39">
        <v>44</v>
      </c>
      <c r="C39" s="1">
        <v>814.00699999999995</v>
      </c>
      <c r="D39" s="1">
        <v>766.16399999999999</v>
      </c>
      <c r="E39" s="2">
        <v>275.13299999999998</v>
      </c>
      <c r="F39" s="2">
        <v>283.40100000000001</v>
      </c>
      <c r="H39">
        <f t="shared" si="0"/>
        <v>44</v>
      </c>
      <c r="I39">
        <f t="shared" si="1"/>
        <v>47.842999999999961</v>
      </c>
      <c r="J39" s="2">
        <f t="shared" si="2"/>
        <v>-8.2680000000000291</v>
      </c>
      <c r="M39">
        <f t="shared" si="3"/>
        <v>44</v>
      </c>
      <c r="N39" s="1">
        <f t="shared" si="6"/>
        <v>0.62266112570543286</v>
      </c>
      <c r="O39" s="2">
        <f t="shared" si="7"/>
        <v>0.55255264086577904</v>
      </c>
    </row>
    <row r="40" spans="2:15" x14ac:dyDescent="0.75">
      <c r="B40">
        <v>45</v>
      </c>
      <c r="C40" s="1">
        <v>807.44299999999998</v>
      </c>
      <c r="D40" s="1">
        <v>759.46900000000005</v>
      </c>
      <c r="E40" s="2">
        <v>276.97899999999998</v>
      </c>
      <c r="F40" s="2">
        <v>288.25</v>
      </c>
      <c r="H40">
        <f t="shared" si="0"/>
        <v>45</v>
      </c>
      <c r="I40">
        <f t="shared" si="1"/>
        <v>47.973999999999933</v>
      </c>
      <c r="J40" s="2">
        <f t="shared" si="2"/>
        <v>-11.271000000000015</v>
      </c>
      <c r="M40">
        <f t="shared" si="3"/>
        <v>45</v>
      </c>
      <c r="N40" s="1">
        <f t="shared" si="6"/>
        <v>0.62304477576971606</v>
      </c>
      <c r="O40" s="2">
        <f t="shared" si="7"/>
        <v>0.46423950123514768</v>
      </c>
    </row>
    <row r="41" spans="2:15" x14ac:dyDescent="0.75">
      <c r="B41">
        <v>46</v>
      </c>
      <c r="C41" s="1">
        <v>763.32899999999995</v>
      </c>
      <c r="D41" s="1">
        <v>712.84199999999998</v>
      </c>
      <c r="E41" s="2">
        <v>276.14299999999997</v>
      </c>
      <c r="F41" s="2">
        <v>285.19900000000001</v>
      </c>
      <c r="H41">
        <f t="shared" si="0"/>
        <v>46</v>
      </c>
      <c r="I41">
        <f t="shared" si="1"/>
        <v>50.486999999999966</v>
      </c>
      <c r="J41" s="2">
        <f t="shared" si="2"/>
        <v>-9.05600000000004</v>
      </c>
      <c r="M41">
        <f t="shared" si="3"/>
        <v>46</v>
      </c>
      <c r="N41" s="1">
        <f t="shared" si="6"/>
        <v>0.63040441402577774</v>
      </c>
      <c r="O41" s="2">
        <f t="shared" si="7"/>
        <v>0.52937889660039816</v>
      </c>
    </row>
    <row r="42" spans="2:15" x14ac:dyDescent="0.75">
      <c r="B42">
        <v>47</v>
      </c>
      <c r="C42" s="1">
        <v>777.721</v>
      </c>
      <c r="D42" s="1">
        <v>664.33799999999997</v>
      </c>
      <c r="E42" s="2">
        <v>278.25200000000001</v>
      </c>
      <c r="F42" s="2">
        <v>286.61799999999999</v>
      </c>
      <c r="H42">
        <f t="shared" si="0"/>
        <v>47</v>
      </c>
      <c r="I42">
        <f t="shared" si="1"/>
        <v>113.38300000000004</v>
      </c>
      <c r="J42" s="2">
        <f t="shared" si="2"/>
        <v>-8.3659999999999854</v>
      </c>
      <c r="M42">
        <f t="shared" si="3"/>
        <v>47</v>
      </c>
      <c r="N42" s="1">
        <f t="shared" si="6"/>
        <v>0.81460330290490468</v>
      </c>
      <c r="O42" s="2">
        <f t="shared" si="7"/>
        <v>0.54967062698506042</v>
      </c>
    </row>
    <row r="43" spans="2:15" x14ac:dyDescent="0.75">
      <c r="B43">
        <v>48</v>
      </c>
      <c r="C43" s="1">
        <v>773.32600000000002</v>
      </c>
      <c r="D43" s="1">
        <v>694.84299999999996</v>
      </c>
      <c r="E43" s="2">
        <v>269.363</v>
      </c>
      <c r="F43" s="2">
        <v>282.09899999999999</v>
      </c>
      <c r="H43">
        <f t="shared" si="0"/>
        <v>48</v>
      </c>
      <c r="I43">
        <f t="shared" si="1"/>
        <v>78.483000000000061</v>
      </c>
      <c r="J43" s="2">
        <f t="shared" si="2"/>
        <v>-12.73599999999999</v>
      </c>
      <c r="M43">
        <f t="shared" si="3"/>
        <v>48</v>
      </c>
      <c r="N43" s="1">
        <f t="shared" si="6"/>
        <v>0.71239423997750839</v>
      </c>
      <c r="O43" s="2">
        <f t="shared" si="7"/>
        <v>0.42115633454887619</v>
      </c>
    </row>
    <row r="44" spans="2:15" x14ac:dyDescent="0.75">
      <c r="B44">
        <v>49</v>
      </c>
      <c r="C44" s="1">
        <v>750.71400000000006</v>
      </c>
      <c r="D44" s="1">
        <v>673.05600000000004</v>
      </c>
      <c r="E44" s="2">
        <v>261.529</v>
      </c>
      <c r="F44" s="2">
        <v>279.096</v>
      </c>
      <c r="H44">
        <f t="shared" si="0"/>
        <v>49</v>
      </c>
      <c r="I44">
        <f t="shared" si="1"/>
        <v>77.658000000000015</v>
      </c>
      <c r="J44" s="2">
        <f t="shared" si="2"/>
        <v>-17.567000000000007</v>
      </c>
      <c r="M44">
        <f t="shared" si="3"/>
        <v>49</v>
      </c>
      <c r="N44" s="1">
        <f t="shared" si="6"/>
        <v>0.70997812316045661</v>
      </c>
      <c r="O44" s="2">
        <f t="shared" si="7"/>
        <v>0.27908481355134579</v>
      </c>
    </row>
    <row r="45" spans="2:15" x14ac:dyDescent="0.75">
      <c r="B45">
        <v>50</v>
      </c>
      <c r="C45" s="1">
        <v>774.68700000000001</v>
      </c>
      <c r="D45" s="1">
        <v>715.37400000000002</v>
      </c>
      <c r="E45" s="2">
        <v>258.916</v>
      </c>
      <c r="F45" s="2">
        <v>275.642</v>
      </c>
      <c r="H45">
        <f t="shared" si="0"/>
        <v>50</v>
      </c>
      <c r="I45">
        <f t="shared" si="1"/>
        <v>59.312999999999988</v>
      </c>
      <c r="J45" s="2">
        <f t="shared" si="2"/>
        <v>-16.725999999999999</v>
      </c>
      <c r="M45">
        <f t="shared" si="3"/>
        <v>50</v>
      </c>
      <c r="N45" s="1">
        <f t="shared" si="6"/>
        <v>0.65625247102856288</v>
      </c>
      <c r="O45" s="2">
        <f t="shared" si="7"/>
        <v>0.30381719797670781</v>
      </c>
    </row>
    <row r="46" spans="2:15" x14ac:dyDescent="0.75">
      <c r="B46">
        <v>51</v>
      </c>
      <c r="C46" s="1">
        <v>783.51400000000001</v>
      </c>
      <c r="D46" s="1">
        <v>688.21600000000001</v>
      </c>
      <c r="E46" s="2">
        <v>267.30399999999997</v>
      </c>
      <c r="F46" s="2">
        <v>278.62900000000002</v>
      </c>
      <c r="H46">
        <f t="shared" si="0"/>
        <v>51</v>
      </c>
      <c r="I46">
        <f t="shared" si="1"/>
        <v>95.298000000000002</v>
      </c>
      <c r="J46" s="2">
        <f t="shared" si="2"/>
        <v>-11.325000000000045</v>
      </c>
      <c r="M46">
        <f t="shared" si="3"/>
        <v>51</v>
      </c>
      <c r="N46" s="1">
        <f t="shared" si="6"/>
        <v>0.76163909364868787</v>
      </c>
      <c r="O46" s="2">
        <f t="shared" si="7"/>
        <v>0.46265145277026032</v>
      </c>
    </row>
    <row r="47" spans="2:15" x14ac:dyDescent="0.75">
      <c r="B47">
        <v>52</v>
      </c>
      <c r="C47" s="1">
        <v>773.95299999999997</v>
      </c>
      <c r="D47" s="1">
        <v>706.17399999999998</v>
      </c>
      <c r="E47" s="2">
        <v>265.48399999999998</v>
      </c>
      <c r="F47" s="2">
        <v>285.34199999999998</v>
      </c>
      <c r="H47">
        <f t="shared" si="0"/>
        <v>52</v>
      </c>
      <c r="I47">
        <f t="shared" si="1"/>
        <v>67.778999999999996</v>
      </c>
      <c r="J47" s="2">
        <f t="shared" si="2"/>
        <v>-19.858000000000004</v>
      </c>
      <c r="M47">
        <f t="shared" si="3"/>
        <v>52</v>
      </c>
      <c r="N47" s="1">
        <f t="shared" si="6"/>
        <v>0.68104622251118008</v>
      </c>
      <c r="O47" s="2">
        <f t="shared" si="7"/>
        <v>0.21171038701329148</v>
      </c>
    </row>
    <row r="48" spans="2:15" x14ac:dyDescent="0.75">
      <c r="B48">
        <v>53</v>
      </c>
      <c r="C48" s="1">
        <v>735.38400000000001</v>
      </c>
      <c r="D48" s="1">
        <v>664.423</v>
      </c>
      <c r="E48" s="2">
        <v>273.22500000000002</v>
      </c>
      <c r="F48" s="2">
        <v>282.995</v>
      </c>
      <c r="H48">
        <f t="shared" si="0"/>
        <v>53</v>
      </c>
      <c r="I48">
        <f t="shared" si="1"/>
        <v>70.961000000000013</v>
      </c>
      <c r="J48" s="2">
        <f t="shared" si="2"/>
        <v>-9.7699999999999818</v>
      </c>
      <c r="M48">
        <f t="shared" si="3"/>
        <v>53</v>
      </c>
      <c r="N48" s="1">
        <f t="shared" si="6"/>
        <v>0.69036511185888716</v>
      </c>
      <c r="O48" s="2">
        <f t="shared" si="7"/>
        <v>0.50838136689801194</v>
      </c>
    </row>
    <row r="49" spans="2:15" x14ac:dyDescent="0.75">
      <c r="B49">
        <v>54</v>
      </c>
      <c r="C49" s="1">
        <v>687.47699999999998</v>
      </c>
      <c r="D49" s="1">
        <v>675.35</v>
      </c>
      <c r="E49" s="2">
        <v>263.42200000000003</v>
      </c>
      <c r="F49" s="2">
        <v>275.60000000000002</v>
      </c>
      <c r="H49">
        <f t="shared" si="0"/>
        <v>54</v>
      </c>
      <c r="I49">
        <f t="shared" si="1"/>
        <v>12.126999999999953</v>
      </c>
      <c r="J49" s="2">
        <f t="shared" si="2"/>
        <v>-12.177999999999997</v>
      </c>
      <c r="M49">
        <f t="shared" si="3"/>
        <v>54</v>
      </c>
      <c r="N49" s="1">
        <f t="shared" si="6"/>
        <v>0.51806230359898897</v>
      </c>
      <c r="O49" s="2">
        <f t="shared" si="7"/>
        <v>0.43756616868603632</v>
      </c>
    </row>
    <row r="50" spans="2:15" x14ac:dyDescent="0.75">
      <c r="B50">
        <v>55</v>
      </c>
      <c r="C50" s="1">
        <v>750.58600000000001</v>
      </c>
      <c r="D50" s="1">
        <v>692.74400000000003</v>
      </c>
      <c r="E50" s="2">
        <v>270.96100000000001</v>
      </c>
      <c r="F50" s="2">
        <v>277.56099999999998</v>
      </c>
      <c r="H50">
        <f t="shared" si="0"/>
        <v>55</v>
      </c>
      <c r="I50">
        <f t="shared" si="1"/>
        <v>57.841999999999985</v>
      </c>
      <c r="J50" s="2">
        <f t="shared" si="2"/>
        <v>-6.5999999999999659</v>
      </c>
      <c r="M50">
        <f t="shared" si="3"/>
        <v>55</v>
      </c>
      <c r="N50" s="1">
        <f t="shared" si="6"/>
        <v>0.65194446152809871</v>
      </c>
      <c r="O50" s="2">
        <f t="shared" si="7"/>
        <v>0.6016056934478301</v>
      </c>
    </row>
    <row r="51" spans="2:15" x14ac:dyDescent="0.75">
      <c r="B51">
        <v>56</v>
      </c>
      <c r="C51" s="1">
        <v>784.5</v>
      </c>
      <c r="D51" s="1">
        <v>709.67600000000004</v>
      </c>
      <c r="E51" s="2">
        <v>275.387</v>
      </c>
      <c r="F51" s="2">
        <v>279.45499999999998</v>
      </c>
      <c r="H51">
        <f t="shared" si="0"/>
        <v>56</v>
      </c>
      <c r="I51">
        <f t="shared" si="1"/>
        <v>74.823999999999955</v>
      </c>
      <c r="J51" s="2">
        <f t="shared" si="2"/>
        <v>-4.0679999999999836</v>
      </c>
      <c r="M51">
        <f t="shared" si="3"/>
        <v>56</v>
      </c>
      <c r="N51" s="1">
        <f t="shared" si="6"/>
        <v>0.70167839581557845</v>
      </c>
      <c r="O51" s="2">
        <f t="shared" si="7"/>
        <v>0.67606752146806259</v>
      </c>
    </row>
    <row r="52" spans="2:15" x14ac:dyDescent="0.75">
      <c r="B52">
        <v>57</v>
      </c>
      <c r="C52" s="1">
        <v>761.47299999999996</v>
      </c>
      <c r="D52" s="1">
        <v>704.45799999999997</v>
      </c>
      <c r="E52" s="2">
        <v>264.47300000000001</v>
      </c>
      <c r="F52" s="2">
        <v>272.589</v>
      </c>
      <c r="H52">
        <f t="shared" si="0"/>
        <v>57</v>
      </c>
      <c r="I52">
        <f t="shared" si="1"/>
        <v>57.014999999999986</v>
      </c>
      <c r="J52" s="2">
        <f t="shared" si="2"/>
        <v>-8.1159999999999854</v>
      </c>
      <c r="M52">
        <f t="shared" si="3"/>
        <v>57</v>
      </c>
      <c r="N52" s="1">
        <f t="shared" si="6"/>
        <v>0.64952248745815722</v>
      </c>
      <c r="O52" s="2">
        <f t="shared" si="7"/>
        <v>0.5570227032113868</v>
      </c>
    </row>
    <row r="53" spans="2:15" x14ac:dyDescent="0.75">
      <c r="B53">
        <v>58</v>
      </c>
      <c r="C53" s="1">
        <v>678.79499999999996</v>
      </c>
      <c r="D53" s="1">
        <v>592.952</v>
      </c>
      <c r="E53" s="2">
        <v>256.39299999999997</v>
      </c>
      <c r="F53" s="2">
        <v>266.214</v>
      </c>
      <c r="H53">
        <f t="shared" si="0"/>
        <v>58</v>
      </c>
      <c r="I53">
        <f t="shared" si="1"/>
        <v>85.842999999999961</v>
      </c>
      <c r="J53" s="2">
        <f t="shared" si="2"/>
        <v>-9.8210000000000264</v>
      </c>
      <c r="M53">
        <f t="shared" si="3"/>
        <v>58</v>
      </c>
      <c r="N53" s="1">
        <f t="shared" si="6"/>
        <v>0.73394893061205357</v>
      </c>
      <c r="O53" s="2">
        <f t="shared" si="7"/>
        <v>0.50688154334784008</v>
      </c>
    </row>
    <row r="54" spans="2:15" x14ac:dyDescent="0.75">
      <c r="B54">
        <v>59</v>
      </c>
      <c r="C54" s="1">
        <v>686.97299999999996</v>
      </c>
      <c r="D54" s="1">
        <v>670.69</v>
      </c>
      <c r="E54" s="2">
        <v>266.23200000000003</v>
      </c>
      <c r="F54" s="2">
        <v>275.20800000000003</v>
      </c>
      <c r="H54">
        <f t="shared" si="0"/>
        <v>59</v>
      </c>
      <c r="I54">
        <f t="shared" si="1"/>
        <v>16.282999999999902</v>
      </c>
      <c r="J54" s="2">
        <f t="shared" si="2"/>
        <v>-8.9759999999999991</v>
      </c>
      <c r="M54">
        <f t="shared" si="3"/>
        <v>59</v>
      </c>
      <c r="N54" s="1">
        <f t="shared" si="6"/>
        <v>0.53023367510403918</v>
      </c>
      <c r="O54" s="2">
        <f t="shared" si="7"/>
        <v>0.53173156099282382</v>
      </c>
    </row>
  </sheetData>
  <sortState xmlns:xlrd2="http://schemas.microsoft.com/office/spreadsheetml/2017/richdata2" ref="A3:L139">
    <sortCondition ref="A3:A139"/>
  </sortState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B141-03F1-4655-BEC2-426D8B2769DA}">
  <dimension ref="A1:L90"/>
  <sheetViews>
    <sheetView zoomScale="80" zoomScaleNormal="80" workbookViewId="0">
      <selection activeCell="E24" sqref="E24"/>
    </sheetView>
  </sheetViews>
  <sheetFormatPr defaultRowHeight="14.75" x14ac:dyDescent="0.75"/>
  <cols>
    <col min="11" max="11" width="8.7265625" style="1"/>
    <col min="12" max="12" width="8.7265625" style="10"/>
  </cols>
  <sheetData>
    <row r="1" spans="1:12" x14ac:dyDescent="0.75">
      <c r="A1" t="s">
        <v>50</v>
      </c>
      <c r="G1" t="s">
        <v>32</v>
      </c>
      <c r="J1" t="s">
        <v>33</v>
      </c>
    </row>
    <row r="2" spans="1:12" x14ac:dyDescent="0.75">
      <c r="A2" t="s">
        <v>30</v>
      </c>
      <c r="B2" s="1" t="s">
        <v>26</v>
      </c>
      <c r="C2" s="1" t="s">
        <v>27</v>
      </c>
      <c r="D2" s="10" t="s">
        <v>28</v>
      </c>
      <c r="E2" s="10" t="s">
        <v>29</v>
      </c>
      <c r="G2" s="1" t="s">
        <v>0</v>
      </c>
      <c r="H2" s="10" t="s">
        <v>1</v>
      </c>
      <c r="J2" t="s">
        <v>30</v>
      </c>
      <c r="K2" s="1" t="s">
        <v>0</v>
      </c>
      <c r="L2" s="10" t="s">
        <v>1</v>
      </c>
    </row>
    <row r="3" spans="1:12" x14ac:dyDescent="0.75">
      <c r="A3">
        <v>1</v>
      </c>
      <c r="B3">
        <v>238.59399999999999</v>
      </c>
      <c r="C3">
        <v>252.61799999999999</v>
      </c>
      <c r="D3">
        <v>163.76</v>
      </c>
      <c r="E3">
        <v>166.566</v>
      </c>
      <c r="G3">
        <f>B3-C3</f>
        <v>-14.024000000000001</v>
      </c>
      <c r="H3">
        <f>D3-E3</f>
        <v>-2.8060000000000116</v>
      </c>
      <c r="J3">
        <f>A3</f>
        <v>1</v>
      </c>
      <c r="K3" s="1">
        <f>(G3-MIN(G$3:G$90))/(MAX(G$3:G$90)-MIN(G$3:G$90))</f>
        <v>0</v>
      </c>
      <c r="L3" s="10">
        <f>(H3-MIN(H$3:H$90))/(MAX(H$3:H$90)-MIN(H$3:H$90))</f>
        <v>0.37998303647158621</v>
      </c>
    </row>
    <row r="4" spans="1:12" x14ac:dyDescent="0.75">
      <c r="A4">
        <v>2</v>
      </c>
      <c r="B4">
        <v>237.59399999999999</v>
      </c>
      <c r="C4">
        <v>249.691</v>
      </c>
      <c r="D4">
        <v>163.42699999999999</v>
      </c>
      <c r="E4">
        <v>166.24299999999999</v>
      </c>
      <c r="G4">
        <f t="shared" ref="G4:G67" si="0">B4-C4</f>
        <v>-12.097000000000008</v>
      </c>
      <c r="H4">
        <f t="shared" ref="H4:H67" si="1">D4-E4</f>
        <v>-2.8160000000000025</v>
      </c>
      <c r="J4">
        <f t="shared" ref="J4:J67" si="2">A4</f>
        <v>2</v>
      </c>
      <c r="K4" s="1">
        <f t="shared" ref="K4:L67" si="3">(G4-MIN(G$3:G$90))/(MAX(G$3:G$90)-MIN(G$3:G$90))</f>
        <v>1.8925554900805271E-2</v>
      </c>
      <c r="L4" s="10">
        <f t="shared" si="3"/>
        <v>0.37877135587059374</v>
      </c>
    </row>
    <row r="5" spans="1:12" x14ac:dyDescent="0.75">
      <c r="A5">
        <v>3</v>
      </c>
      <c r="B5">
        <v>234.41300000000001</v>
      </c>
      <c r="C5">
        <v>243.61500000000001</v>
      </c>
      <c r="D5">
        <v>164.60599999999999</v>
      </c>
      <c r="E5">
        <v>168.39099999999999</v>
      </c>
      <c r="G5">
        <f t="shared" si="0"/>
        <v>-9.2019999999999982</v>
      </c>
      <c r="H5">
        <f t="shared" si="1"/>
        <v>-3.7849999999999966</v>
      </c>
      <c r="J5">
        <f t="shared" si="2"/>
        <v>3</v>
      </c>
      <c r="K5" s="1">
        <f t="shared" si="3"/>
        <v>4.7358082891376968E-2</v>
      </c>
      <c r="L5" s="10">
        <f t="shared" si="3"/>
        <v>0.26135950563431654</v>
      </c>
    </row>
    <row r="6" spans="1:12" x14ac:dyDescent="0.75">
      <c r="A6">
        <v>4</v>
      </c>
      <c r="B6">
        <v>243.898</v>
      </c>
      <c r="C6">
        <v>246.08500000000001</v>
      </c>
      <c r="D6">
        <v>166.67599999999999</v>
      </c>
      <c r="E6">
        <v>168.17699999999999</v>
      </c>
      <c r="G6">
        <f t="shared" si="0"/>
        <v>-2.1870000000000118</v>
      </c>
      <c r="H6">
        <f t="shared" si="1"/>
        <v>-1.5010000000000048</v>
      </c>
      <c r="J6">
        <f t="shared" si="2"/>
        <v>4</v>
      </c>
      <c r="K6" s="1">
        <f t="shared" si="3"/>
        <v>0.11625417403260646</v>
      </c>
      <c r="L6" s="10">
        <f t="shared" si="3"/>
        <v>0.53810735490124928</v>
      </c>
    </row>
    <row r="7" spans="1:12" x14ac:dyDescent="0.75">
      <c r="A7">
        <v>5</v>
      </c>
      <c r="B7">
        <v>239.24100000000001</v>
      </c>
      <c r="C7">
        <v>243.38399999999999</v>
      </c>
      <c r="D7">
        <v>163.96299999999999</v>
      </c>
      <c r="E7">
        <v>166.67699999999999</v>
      </c>
      <c r="G7">
        <f t="shared" si="0"/>
        <v>-4.1429999999999723</v>
      </c>
      <c r="H7">
        <f t="shared" si="1"/>
        <v>-2.7139999999999986</v>
      </c>
      <c r="J7">
        <f t="shared" si="2"/>
        <v>5</v>
      </c>
      <c r="K7" s="1">
        <f t="shared" si="3"/>
        <v>9.7043802789236189E-2</v>
      </c>
      <c r="L7" s="10">
        <f t="shared" si="3"/>
        <v>0.39113049800072874</v>
      </c>
    </row>
    <row r="8" spans="1:12" x14ac:dyDescent="0.75">
      <c r="A8">
        <v>6</v>
      </c>
      <c r="B8">
        <v>237.53700000000001</v>
      </c>
      <c r="C8">
        <v>236.86</v>
      </c>
      <c r="D8">
        <v>160.852</v>
      </c>
      <c r="E8">
        <v>161.56700000000001</v>
      </c>
      <c r="G8">
        <f t="shared" si="0"/>
        <v>0.6769999999999925</v>
      </c>
      <c r="H8">
        <f t="shared" si="1"/>
        <v>-0.71500000000000341</v>
      </c>
      <c r="J8">
        <f t="shared" si="2"/>
        <v>6</v>
      </c>
      <c r="K8" s="1">
        <f t="shared" si="3"/>
        <v>0.14438224317422899</v>
      </c>
      <c r="L8" s="10">
        <f t="shared" si="3"/>
        <v>0.63334545013934485</v>
      </c>
    </row>
    <row r="9" spans="1:12" x14ac:dyDescent="0.75">
      <c r="A9">
        <v>7</v>
      </c>
      <c r="B9">
        <v>238.42599999999999</v>
      </c>
      <c r="C9">
        <v>238.91499999999999</v>
      </c>
      <c r="D9">
        <v>160.02799999999999</v>
      </c>
      <c r="E9">
        <v>162.59100000000001</v>
      </c>
      <c r="G9">
        <f t="shared" si="0"/>
        <v>-0.48900000000000432</v>
      </c>
      <c r="H9">
        <f t="shared" si="1"/>
        <v>-2.5630000000000166</v>
      </c>
      <c r="J9">
        <f t="shared" si="2"/>
        <v>7</v>
      </c>
      <c r="K9" s="1">
        <f t="shared" si="3"/>
        <v>0.13293066195246511</v>
      </c>
      <c r="L9" s="10">
        <f t="shared" si="3"/>
        <v>0.40942687507572961</v>
      </c>
    </row>
    <row r="10" spans="1:12" x14ac:dyDescent="0.75">
      <c r="A10">
        <v>8</v>
      </c>
      <c r="B10">
        <v>240.22200000000001</v>
      </c>
      <c r="C10">
        <v>245.71299999999999</v>
      </c>
      <c r="D10">
        <v>166.11099999999999</v>
      </c>
      <c r="E10">
        <v>167.40899999999999</v>
      </c>
      <c r="G10">
        <f t="shared" si="0"/>
        <v>-5.4909999999999854</v>
      </c>
      <c r="H10">
        <f t="shared" si="1"/>
        <v>-1.2980000000000018</v>
      </c>
      <c r="J10">
        <f t="shared" si="2"/>
        <v>8</v>
      </c>
      <c r="K10" s="1">
        <f t="shared" si="3"/>
        <v>8.3804753486545036E-2</v>
      </c>
      <c r="L10" s="10">
        <f t="shared" si="3"/>
        <v>0.5627044711014193</v>
      </c>
    </row>
    <row r="11" spans="1:12" x14ac:dyDescent="0.75">
      <c r="A11">
        <v>9</v>
      </c>
      <c r="B11">
        <v>239.648</v>
      </c>
      <c r="C11">
        <v>253.29900000000001</v>
      </c>
      <c r="D11">
        <v>164.685</v>
      </c>
      <c r="E11">
        <v>168.762</v>
      </c>
      <c r="G11">
        <f t="shared" si="0"/>
        <v>-13.65100000000001</v>
      </c>
      <c r="H11">
        <f t="shared" si="1"/>
        <v>-4.0769999999999982</v>
      </c>
      <c r="J11">
        <f t="shared" si="2"/>
        <v>9</v>
      </c>
      <c r="K11" s="1">
        <f t="shared" si="3"/>
        <v>3.6633274405813245E-3</v>
      </c>
      <c r="L11" s="10">
        <f t="shared" si="3"/>
        <v>0.2259784320853038</v>
      </c>
    </row>
    <row r="12" spans="1:12" x14ac:dyDescent="0.75">
      <c r="A12">
        <v>10</v>
      </c>
      <c r="B12">
        <v>240.833</v>
      </c>
      <c r="C12">
        <v>248.17099999999999</v>
      </c>
      <c r="D12">
        <v>159</v>
      </c>
      <c r="E12">
        <v>161.768</v>
      </c>
      <c r="G12">
        <f t="shared" si="0"/>
        <v>-7.3379999999999939</v>
      </c>
      <c r="H12">
        <f t="shared" si="1"/>
        <v>-2.7680000000000007</v>
      </c>
      <c r="J12">
        <f t="shared" si="2"/>
        <v>10</v>
      </c>
      <c r="K12" s="1">
        <f t="shared" si="3"/>
        <v>6.5664898841092195E-2</v>
      </c>
      <c r="L12" s="10">
        <f t="shared" si="3"/>
        <v>0.38458742275536312</v>
      </c>
    </row>
    <row r="13" spans="1:12" x14ac:dyDescent="0.75">
      <c r="A13">
        <v>11</v>
      </c>
      <c r="B13">
        <v>245.565</v>
      </c>
      <c r="C13">
        <v>249.31700000000001</v>
      </c>
      <c r="D13">
        <v>162.80600000000001</v>
      </c>
      <c r="E13">
        <v>165.04900000000001</v>
      </c>
      <c r="G13">
        <f t="shared" si="0"/>
        <v>-3.7520000000000095</v>
      </c>
      <c r="H13">
        <f t="shared" si="1"/>
        <v>-2.242999999999995</v>
      </c>
      <c r="J13">
        <f t="shared" si="2"/>
        <v>11</v>
      </c>
      <c r="K13" s="1">
        <f t="shared" si="3"/>
        <v>0.10088391278727157</v>
      </c>
      <c r="L13" s="10">
        <f t="shared" si="3"/>
        <v>0.44820065430752681</v>
      </c>
    </row>
    <row r="14" spans="1:12" x14ac:dyDescent="0.75">
      <c r="A14">
        <v>12</v>
      </c>
      <c r="B14">
        <v>264.49099999999999</v>
      </c>
      <c r="C14">
        <v>258.988</v>
      </c>
      <c r="D14">
        <v>164.017</v>
      </c>
      <c r="E14">
        <v>167.55799999999999</v>
      </c>
      <c r="G14">
        <f t="shared" si="0"/>
        <v>5.5029999999999859</v>
      </c>
      <c r="H14">
        <f t="shared" si="1"/>
        <v>-3.5409999999999968</v>
      </c>
      <c r="J14">
        <f t="shared" si="2"/>
        <v>12</v>
      </c>
      <c r="K14" s="1">
        <f t="shared" si="3"/>
        <v>0.19177961107837349</v>
      </c>
      <c r="L14" s="10">
        <f t="shared" si="3"/>
        <v>0.29092451229855987</v>
      </c>
    </row>
    <row r="15" spans="1:12" x14ac:dyDescent="0.75">
      <c r="A15">
        <v>13</v>
      </c>
      <c r="B15">
        <v>267.18099999999998</v>
      </c>
      <c r="C15">
        <v>257.959</v>
      </c>
      <c r="D15">
        <v>162.53399999999999</v>
      </c>
      <c r="E15">
        <v>166.797</v>
      </c>
      <c r="G15">
        <f t="shared" si="0"/>
        <v>9.22199999999998</v>
      </c>
      <c r="H15">
        <f t="shared" si="1"/>
        <v>-4.2630000000000052</v>
      </c>
      <c r="J15">
        <f t="shared" si="2"/>
        <v>13</v>
      </c>
      <c r="K15" s="1">
        <f t="shared" si="3"/>
        <v>0.22830485169907663</v>
      </c>
      <c r="L15" s="10">
        <f t="shared" si="3"/>
        <v>0.20344117290682237</v>
      </c>
    </row>
    <row r="16" spans="1:12" x14ac:dyDescent="0.75">
      <c r="A16">
        <v>14</v>
      </c>
      <c r="B16">
        <v>280.12900000000002</v>
      </c>
      <c r="C16">
        <v>261.49400000000003</v>
      </c>
      <c r="D16">
        <v>163.81899999999999</v>
      </c>
      <c r="E16">
        <v>165.017</v>
      </c>
      <c r="G16">
        <f t="shared" si="0"/>
        <v>18.634999999999991</v>
      </c>
      <c r="H16">
        <f t="shared" si="1"/>
        <v>-1.1980000000000075</v>
      </c>
      <c r="J16">
        <f t="shared" si="2"/>
        <v>14</v>
      </c>
      <c r="K16" s="1">
        <f t="shared" si="3"/>
        <v>0.32075230799450005</v>
      </c>
      <c r="L16" s="10">
        <f t="shared" si="3"/>
        <v>0.57482127711135445</v>
      </c>
    </row>
    <row r="17" spans="1:12" x14ac:dyDescent="0.75">
      <c r="A17">
        <v>15</v>
      </c>
      <c r="B17">
        <v>296.30200000000002</v>
      </c>
      <c r="C17">
        <v>267.93599999999998</v>
      </c>
      <c r="D17">
        <v>165.77600000000001</v>
      </c>
      <c r="E17">
        <v>167.07</v>
      </c>
      <c r="G17">
        <f t="shared" si="0"/>
        <v>28.366000000000042</v>
      </c>
      <c r="H17">
        <f t="shared" si="1"/>
        <v>-1.2939999999999827</v>
      </c>
      <c r="J17">
        <f t="shared" si="2"/>
        <v>15</v>
      </c>
      <c r="K17" s="1">
        <f t="shared" si="3"/>
        <v>0.41632292280495037</v>
      </c>
      <c r="L17" s="10">
        <f t="shared" si="3"/>
        <v>0.56318914334181902</v>
      </c>
    </row>
    <row r="18" spans="1:12" x14ac:dyDescent="0.75">
      <c r="A18">
        <v>16</v>
      </c>
      <c r="B18">
        <v>305.62900000000002</v>
      </c>
      <c r="C18">
        <v>269.86</v>
      </c>
      <c r="D18">
        <v>165.61199999999999</v>
      </c>
      <c r="E18">
        <v>165.006</v>
      </c>
      <c r="G18">
        <f t="shared" si="0"/>
        <v>35.769000000000005</v>
      </c>
      <c r="H18">
        <f t="shared" si="1"/>
        <v>0.60599999999999454</v>
      </c>
      <c r="J18">
        <f t="shared" si="2"/>
        <v>16</v>
      </c>
      <c r="K18" s="1">
        <f t="shared" si="3"/>
        <v>0.48902966018463967</v>
      </c>
      <c r="L18" s="10">
        <f t="shared" si="3"/>
        <v>0.79340845753059652</v>
      </c>
    </row>
    <row r="19" spans="1:12" x14ac:dyDescent="0.75">
      <c r="A19">
        <v>17</v>
      </c>
      <c r="B19">
        <v>317.36200000000002</v>
      </c>
      <c r="C19">
        <v>282.483</v>
      </c>
      <c r="D19">
        <v>167.44</v>
      </c>
      <c r="E19">
        <v>168.68600000000001</v>
      </c>
      <c r="G19">
        <f t="shared" si="0"/>
        <v>34.879000000000019</v>
      </c>
      <c r="H19">
        <f t="shared" si="1"/>
        <v>-1.2460000000000093</v>
      </c>
      <c r="J19">
        <f t="shared" si="2"/>
        <v>17</v>
      </c>
      <c r="K19" s="1">
        <f t="shared" si="3"/>
        <v>0.48028874484384232</v>
      </c>
      <c r="L19" s="10">
        <f t="shared" si="3"/>
        <v>0.56900521022658501</v>
      </c>
    </row>
    <row r="20" spans="1:12" x14ac:dyDescent="0.75">
      <c r="A20">
        <v>18</v>
      </c>
      <c r="B20">
        <v>314.88799999999998</v>
      </c>
      <c r="C20">
        <v>284.90699999999998</v>
      </c>
      <c r="D20">
        <v>167.64699999999999</v>
      </c>
      <c r="E20">
        <v>167.262</v>
      </c>
      <c r="G20">
        <f t="shared" si="0"/>
        <v>29.980999999999995</v>
      </c>
      <c r="H20">
        <f t="shared" si="1"/>
        <v>0.38499999999999091</v>
      </c>
      <c r="J20">
        <f t="shared" si="2"/>
        <v>18</v>
      </c>
      <c r="K20" s="1">
        <f t="shared" si="3"/>
        <v>0.43218424670988015</v>
      </c>
      <c r="L20" s="10">
        <f t="shared" si="3"/>
        <v>0.76663031624863798</v>
      </c>
    </row>
    <row r="21" spans="1:12" x14ac:dyDescent="0.75">
      <c r="A21">
        <v>19</v>
      </c>
      <c r="B21">
        <v>314.12099999999998</v>
      </c>
      <c r="C21">
        <v>275.36599999999999</v>
      </c>
      <c r="D21">
        <v>164.922</v>
      </c>
      <c r="E21">
        <v>166.244</v>
      </c>
      <c r="G21">
        <f t="shared" si="0"/>
        <v>38.754999999999995</v>
      </c>
      <c r="H21">
        <f t="shared" si="1"/>
        <v>-1.3220000000000027</v>
      </c>
      <c r="J21">
        <f t="shared" si="2"/>
        <v>19</v>
      </c>
      <c r="K21" s="1">
        <f t="shared" si="3"/>
        <v>0.51835592221567472</v>
      </c>
      <c r="L21" s="10">
        <f t="shared" si="3"/>
        <v>0.55979643765903464</v>
      </c>
    </row>
    <row r="22" spans="1:12" x14ac:dyDescent="0.75">
      <c r="A22">
        <v>20</v>
      </c>
      <c r="B22">
        <v>335.79300000000001</v>
      </c>
      <c r="C22">
        <v>293.94799999999998</v>
      </c>
      <c r="D22">
        <v>165.14699999999999</v>
      </c>
      <c r="E22">
        <v>165.16300000000001</v>
      </c>
      <c r="G22">
        <f t="shared" si="0"/>
        <v>41.845000000000027</v>
      </c>
      <c r="H22">
        <f t="shared" si="1"/>
        <v>-1.6000000000019554E-2</v>
      </c>
      <c r="J22">
        <f t="shared" si="2"/>
        <v>20</v>
      </c>
      <c r="K22" s="1">
        <f t="shared" si="3"/>
        <v>0.54870359457866857</v>
      </c>
      <c r="L22" s="10">
        <f t="shared" si="3"/>
        <v>0.71804192414879409</v>
      </c>
    </row>
    <row r="23" spans="1:12" x14ac:dyDescent="0.75">
      <c r="A23">
        <v>21</v>
      </c>
      <c r="B23">
        <v>343.99099999999999</v>
      </c>
      <c r="C23">
        <v>296.07</v>
      </c>
      <c r="D23">
        <v>165.983</v>
      </c>
      <c r="E23">
        <v>167.012</v>
      </c>
      <c r="G23">
        <f t="shared" si="0"/>
        <v>47.920999999999992</v>
      </c>
      <c r="H23">
        <f t="shared" si="1"/>
        <v>-1.0289999999999964</v>
      </c>
      <c r="J23">
        <f t="shared" si="2"/>
        <v>21</v>
      </c>
      <c r="K23" s="1">
        <f t="shared" si="3"/>
        <v>0.60837752897269692</v>
      </c>
      <c r="L23" s="10">
        <f t="shared" si="3"/>
        <v>0.59529867926814728</v>
      </c>
    </row>
    <row r="24" spans="1:12" x14ac:dyDescent="0.75">
      <c r="A24">
        <v>22</v>
      </c>
      <c r="B24">
        <v>353.69</v>
      </c>
      <c r="C24">
        <v>303.767</v>
      </c>
      <c r="D24">
        <v>163.74100000000001</v>
      </c>
      <c r="E24">
        <v>165.65100000000001</v>
      </c>
      <c r="G24">
        <f t="shared" si="0"/>
        <v>49.923000000000002</v>
      </c>
      <c r="H24">
        <f t="shared" si="1"/>
        <v>-1.9099999999999966</v>
      </c>
      <c r="J24">
        <f t="shared" si="2"/>
        <v>22</v>
      </c>
      <c r="K24" s="1">
        <f t="shared" si="3"/>
        <v>0.62803967786289538</v>
      </c>
      <c r="L24" s="10">
        <f t="shared" si="3"/>
        <v>0.48854961832061283</v>
      </c>
    </row>
    <row r="25" spans="1:12" x14ac:dyDescent="0.75">
      <c r="A25">
        <v>23</v>
      </c>
      <c r="B25">
        <v>356.22399999999999</v>
      </c>
      <c r="C25">
        <v>311.37799999999999</v>
      </c>
      <c r="D25">
        <v>162.845</v>
      </c>
      <c r="E25">
        <v>165.39500000000001</v>
      </c>
      <c r="G25">
        <f t="shared" si="0"/>
        <v>44.846000000000004</v>
      </c>
      <c r="H25">
        <f t="shared" si="1"/>
        <v>-2.5500000000000114</v>
      </c>
      <c r="J25">
        <f t="shared" si="2"/>
        <v>23</v>
      </c>
      <c r="K25" s="1">
        <f t="shared" si="3"/>
        <v>0.57817717540758207</v>
      </c>
      <c r="L25" s="10">
        <f t="shared" si="3"/>
        <v>0.41100205985702187</v>
      </c>
    </row>
    <row r="26" spans="1:12" x14ac:dyDescent="0.75">
      <c r="A26">
        <v>24</v>
      </c>
      <c r="B26">
        <v>350.517</v>
      </c>
      <c r="C26">
        <v>305.72699999999998</v>
      </c>
      <c r="D26">
        <v>161.91399999999999</v>
      </c>
      <c r="E26">
        <v>162.67400000000001</v>
      </c>
      <c r="G26">
        <f t="shared" si="0"/>
        <v>44.79000000000002</v>
      </c>
      <c r="H26">
        <f t="shared" si="1"/>
        <v>-0.76000000000001933</v>
      </c>
      <c r="J26">
        <f t="shared" si="2"/>
        <v>24</v>
      </c>
      <c r="K26" s="1">
        <f t="shared" si="3"/>
        <v>0.57762718522883549</v>
      </c>
      <c r="L26" s="10">
        <f t="shared" si="3"/>
        <v>0.62789288743487182</v>
      </c>
    </row>
    <row r="27" spans="1:12" x14ac:dyDescent="0.75">
      <c r="A27">
        <v>25</v>
      </c>
      <c r="B27">
        <v>360.14699999999999</v>
      </c>
      <c r="C27">
        <v>308.18599999999998</v>
      </c>
      <c r="D27">
        <v>164.155</v>
      </c>
      <c r="E27">
        <v>163.92400000000001</v>
      </c>
      <c r="G27">
        <f t="shared" si="0"/>
        <v>51.961000000000013</v>
      </c>
      <c r="H27">
        <f t="shared" si="1"/>
        <v>0.23099999999999454</v>
      </c>
      <c r="J27">
        <f t="shared" si="2"/>
        <v>25</v>
      </c>
      <c r="K27" s="1">
        <f t="shared" si="3"/>
        <v>0.64805539186800254</v>
      </c>
      <c r="L27" s="10">
        <f t="shared" si="3"/>
        <v>0.74797043499333726</v>
      </c>
    </row>
    <row r="28" spans="1:12" x14ac:dyDescent="0.75">
      <c r="A28">
        <v>26</v>
      </c>
      <c r="B28">
        <v>349.81900000000002</v>
      </c>
      <c r="C28">
        <v>308.39</v>
      </c>
      <c r="D28">
        <v>160.5</v>
      </c>
      <c r="E28">
        <v>162.43600000000001</v>
      </c>
      <c r="G28">
        <f t="shared" si="0"/>
        <v>41.42900000000003</v>
      </c>
      <c r="H28">
        <f t="shared" si="1"/>
        <v>-1.936000000000007</v>
      </c>
      <c r="J28">
        <f t="shared" si="2"/>
        <v>26</v>
      </c>
      <c r="K28" s="1">
        <f t="shared" si="3"/>
        <v>0.54461795325083517</v>
      </c>
      <c r="L28" s="10">
        <f t="shared" si="3"/>
        <v>0.48539924875802826</v>
      </c>
    </row>
    <row r="29" spans="1:12" x14ac:dyDescent="0.75">
      <c r="A29">
        <v>27</v>
      </c>
      <c r="B29">
        <v>365.31900000000002</v>
      </c>
      <c r="C29">
        <v>317.68599999999998</v>
      </c>
      <c r="D29">
        <v>167.99100000000001</v>
      </c>
      <c r="E29">
        <v>169.285</v>
      </c>
      <c r="G29">
        <f t="shared" si="0"/>
        <v>47.633000000000038</v>
      </c>
      <c r="H29">
        <f t="shared" si="1"/>
        <v>-1.2939999999999827</v>
      </c>
      <c r="J29">
        <f t="shared" si="2"/>
        <v>27</v>
      </c>
      <c r="K29" s="1">
        <f t="shared" si="3"/>
        <v>0.60554900805342804</v>
      </c>
      <c r="L29" s="10">
        <f t="shared" si="3"/>
        <v>0.56318914334181902</v>
      </c>
    </row>
    <row r="30" spans="1:12" x14ac:dyDescent="0.75">
      <c r="A30">
        <v>28</v>
      </c>
      <c r="B30">
        <v>336.14699999999999</v>
      </c>
      <c r="C30">
        <v>311.12200000000001</v>
      </c>
      <c r="D30">
        <v>163.49100000000001</v>
      </c>
      <c r="E30">
        <v>164.279</v>
      </c>
      <c r="G30">
        <f t="shared" si="0"/>
        <v>25.024999999999977</v>
      </c>
      <c r="H30">
        <f t="shared" si="1"/>
        <v>-0.78799999999998249</v>
      </c>
      <c r="J30">
        <f t="shared" si="2"/>
        <v>28</v>
      </c>
      <c r="K30" s="1">
        <f t="shared" si="3"/>
        <v>0.38351011589078748</v>
      </c>
      <c r="L30" s="10">
        <f t="shared" si="3"/>
        <v>0.62450018175209421</v>
      </c>
    </row>
    <row r="31" spans="1:12" x14ac:dyDescent="0.75">
      <c r="A31">
        <v>29</v>
      </c>
      <c r="B31">
        <v>348.29300000000001</v>
      </c>
      <c r="C31">
        <v>320.709</v>
      </c>
      <c r="D31">
        <v>164.31</v>
      </c>
      <c r="E31">
        <v>166.267</v>
      </c>
      <c r="G31">
        <f t="shared" si="0"/>
        <v>27.584000000000003</v>
      </c>
      <c r="H31">
        <f t="shared" si="1"/>
        <v>-1.9569999999999936</v>
      </c>
      <c r="J31">
        <f t="shared" si="2"/>
        <v>29</v>
      </c>
      <c r="K31" s="1">
        <f t="shared" si="3"/>
        <v>0.40864270280887849</v>
      </c>
      <c r="L31" s="10">
        <f t="shared" si="3"/>
        <v>0.48285471949594333</v>
      </c>
    </row>
    <row r="32" spans="1:12" x14ac:dyDescent="0.75">
      <c r="A32">
        <v>30</v>
      </c>
      <c r="B32">
        <v>359.93299999999999</v>
      </c>
      <c r="C32">
        <v>313.33499999999998</v>
      </c>
      <c r="D32">
        <v>171.00800000000001</v>
      </c>
      <c r="E32">
        <v>171.57400000000001</v>
      </c>
      <c r="G32">
        <f t="shared" si="0"/>
        <v>46.598000000000013</v>
      </c>
      <c r="H32">
        <f t="shared" si="1"/>
        <v>-0.5660000000000025</v>
      </c>
      <c r="J32">
        <f t="shared" si="2"/>
        <v>30</v>
      </c>
      <c r="K32" s="1">
        <f t="shared" si="3"/>
        <v>0.59538401099980376</v>
      </c>
      <c r="L32" s="10">
        <f t="shared" si="3"/>
        <v>0.6513994910941493</v>
      </c>
    </row>
    <row r="33" spans="1:12" x14ac:dyDescent="0.75">
      <c r="A33">
        <v>31</v>
      </c>
      <c r="B33">
        <v>361.387</v>
      </c>
      <c r="C33">
        <v>311.49400000000003</v>
      </c>
      <c r="D33">
        <v>171.185</v>
      </c>
      <c r="E33">
        <v>174.08</v>
      </c>
      <c r="G33">
        <f t="shared" si="0"/>
        <v>49.892999999999972</v>
      </c>
      <c r="H33">
        <f t="shared" si="1"/>
        <v>-2.8950000000000102</v>
      </c>
      <c r="J33">
        <f t="shared" si="2"/>
        <v>31</v>
      </c>
      <c r="K33" s="1">
        <f t="shared" si="3"/>
        <v>0.62774504026713784</v>
      </c>
      <c r="L33" s="10">
        <f t="shared" si="3"/>
        <v>0.36919907912274352</v>
      </c>
    </row>
    <row r="34" spans="1:12" x14ac:dyDescent="0.75">
      <c r="A34">
        <v>32</v>
      </c>
      <c r="B34">
        <v>374.863</v>
      </c>
      <c r="C34">
        <v>321.19299999999998</v>
      </c>
      <c r="D34">
        <v>171.315</v>
      </c>
      <c r="E34">
        <v>171.261</v>
      </c>
      <c r="G34">
        <f t="shared" si="0"/>
        <v>53.670000000000016</v>
      </c>
      <c r="H34">
        <f t="shared" si="1"/>
        <v>5.4000000000002046E-2</v>
      </c>
      <c r="J34">
        <f t="shared" si="2"/>
        <v>32</v>
      </c>
      <c r="K34" s="1">
        <f t="shared" si="3"/>
        <v>0.66483991357297212</v>
      </c>
      <c r="L34" s="10">
        <f t="shared" si="3"/>
        <v>0.72652368835575176</v>
      </c>
    </row>
    <row r="35" spans="1:12" x14ac:dyDescent="0.75">
      <c r="A35">
        <v>33</v>
      </c>
      <c r="B35">
        <v>382.13600000000002</v>
      </c>
      <c r="C35">
        <v>326.32600000000002</v>
      </c>
      <c r="D35">
        <v>173.89400000000001</v>
      </c>
      <c r="E35">
        <v>172.22300000000001</v>
      </c>
      <c r="G35">
        <f t="shared" si="0"/>
        <v>55.81</v>
      </c>
      <c r="H35">
        <f t="shared" si="1"/>
        <v>1.6709999999999923</v>
      </c>
      <c r="J35">
        <f t="shared" si="2"/>
        <v>33</v>
      </c>
      <c r="K35" s="1">
        <f t="shared" si="3"/>
        <v>0.68585739540365354</v>
      </c>
      <c r="L35" s="10">
        <f t="shared" si="3"/>
        <v>0.92245244153641248</v>
      </c>
    </row>
    <row r="36" spans="1:12" x14ac:dyDescent="0.75">
      <c r="A36">
        <v>34</v>
      </c>
      <c r="B36">
        <v>392.42700000000002</v>
      </c>
      <c r="C36">
        <v>336.18799999999999</v>
      </c>
      <c r="D36">
        <v>172.19399999999999</v>
      </c>
      <c r="E36">
        <v>173.31800000000001</v>
      </c>
      <c r="G36">
        <f t="shared" si="0"/>
        <v>56.239000000000033</v>
      </c>
      <c r="H36">
        <f t="shared" si="1"/>
        <v>-1.1240000000000236</v>
      </c>
      <c r="J36">
        <f t="shared" si="2"/>
        <v>34</v>
      </c>
      <c r="K36" s="1">
        <f t="shared" si="3"/>
        <v>0.69007071302298206</v>
      </c>
      <c r="L36" s="10">
        <f t="shared" si="3"/>
        <v>0.58378771355870496</v>
      </c>
    </row>
    <row r="37" spans="1:12" x14ac:dyDescent="0.75">
      <c r="A37">
        <v>35</v>
      </c>
      <c r="B37">
        <v>395.66899999999998</v>
      </c>
      <c r="C37">
        <v>349.56200000000001</v>
      </c>
      <c r="D37">
        <v>169.35499999999999</v>
      </c>
      <c r="E37">
        <v>170.80099999999999</v>
      </c>
      <c r="G37">
        <f t="shared" si="0"/>
        <v>46.106999999999971</v>
      </c>
      <c r="H37">
        <f t="shared" si="1"/>
        <v>-1.445999999999998</v>
      </c>
      <c r="J37">
        <f t="shared" si="2"/>
        <v>35</v>
      </c>
      <c r="K37" s="1">
        <f t="shared" si="3"/>
        <v>0.59056177568257684</v>
      </c>
      <c r="L37" s="10">
        <f t="shared" si="3"/>
        <v>0.54477159820671472</v>
      </c>
    </row>
    <row r="38" spans="1:12" x14ac:dyDescent="0.75">
      <c r="A38">
        <v>36</v>
      </c>
      <c r="B38">
        <v>374.74200000000002</v>
      </c>
      <c r="C38">
        <v>329.96100000000001</v>
      </c>
      <c r="D38">
        <v>171.46100000000001</v>
      </c>
      <c r="E38">
        <v>170.88900000000001</v>
      </c>
      <c r="G38">
        <f t="shared" si="0"/>
        <v>44.781000000000006</v>
      </c>
      <c r="H38">
        <f t="shared" si="1"/>
        <v>0.57200000000000273</v>
      </c>
      <c r="J38">
        <f t="shared" si="2"/>
        <v>36</v>
      </c>
      <c r="K38" s="1">
        <f t="shared" si="3"/>
        <v>0.5775387939501081</v>
      </c>
      <c r="L38" s="10">
        <f t="shared" si="3"/>
        <v>0.78928874348721934</v>
      </c>
    </row>
    <row r="39" spans="1:12" x14ac:dyDescent="0.75">
      <c r="A39">
        <v>37</v>
      </c>
      <c r="B39">
        <v>380.36700000000002</v>
      </c>
      <c r="C39">
        <v>333.01100000000002</v>
      </c>
      <c r="D39">
        <v>166.75800000000001</v>
      </c>
      <c r="E39">
        <v>169.261</v>
      </c>
      <c r="G39">
        <f t="shared" si="0"/>
        <v>47.355999999999995</v>
      </c>
      <c r="H39">
        <f t="shared" si="1"/>
        <v>-2.5029999999999859</v>
      </c>
      <c r="J39">
        <f t="shared" si="2"/>
        <v>37</v>
      </c>
      <c r="K39" s="1">
        <f t="shared" si="3"/>
        <v>0.60282852091926931</v>
      </c>
      <c r="L39" s="10">
        <f t="shared" si="3"/>
        <v>0.41669695868169482</v>
      </c>
    </row>
    <row r="40" spans="1:12" x14ac:dyDescent="0.75">
      <c r="A40">
        <v>38</v>
      </c>
      <c r="B40">
        <v>405.58600000000001</v>
      </c>
      <c r="C40">
        <v>355.62799999999999</v>
      </c>
      <c r="D40">
        <v>169.63300000000001</v>
      </c>
      <c r="E40">
        <v>171.75</v>
      </c>
      <c r="G40">
        <f t="shared" si="0"/>
        <v>49.958000000000027</v>
      </c>
      <c r="H40">
        <f t="shared" si="1"/>
        <v>-2.1169999999999902</v>
      </c>
      <c r="J40">
        <f t="shared" si="2"/>
        <v>38</v>
      </c>
      <c r="K40" s="1">
        <f t="shared" si="3"/>
        <v>0.62838342172461237</v>
      </c>
      <c r="L40" s="10">
        <f t="shared" si="3"/>
        <v>0.46346782988004648</v>
      </c>
    </row>
    <row r="41" spans="1:12" x14ac:dyDescent="0.75">
      <c r="A41">
        <v>39</v>
      </c>
      <c r="B41">
        <v>390.93799999999999</v>
      </c>
      <c r="C41">
        <v>341.87799999999999</v>
      </c>
      <c r="D41">
        <v>168.03899999999999</v>
      </c>
      <c r="E41">
        <v>170.68899999999999</v>
      </c>
      <c r="G41">
        <f t="shared" si="0"/>
        <v>49.06</v>
      </c>
      <c r="H41">
        <f t="shared" si="1"/>
        <v>-2.6500000000000057</v>
      </c>
      <c r="J41">
        <f t="shared" si="2"/>
        <v>39</v>
      </c>
      <c r="K41" s="1">
        <f t="shared" si="3"/>
        <v>0.61956393635827944</v>
      </c>
      <c r="L41" s="10">
        <f t="shared" si="3"/>
        <v>0.39888525384708678</v>
      </c>
    </row>
    <row r="42" spans="1:12" x14ac:dyDescent="0.75">
      <c r="A42">
        <v>40</v>
      </c>
      <c r="B42">
        <v>395.04700000000003</v>
      </c>
      <c r="C42">
        <v>344.48899999999998</v>
      </c>
      <c r="D42">
        <v>163.71100000000001</v>
      </c>
      <c r="E42">
        <v>166.78899999999999</v>
      </c>
      <c r="G42">
        <f t="shared" si="0"/>
        <v>50.55800000000005</v>
      </c>
      <c r="H42">
        <f t="shared" si="1"/>
        <v>-3.0779999999999745</v>
      </c>
      <c r="J42">
        <f t="shared" si="2"/>
        <v>40</v>
      </c>
      <c r="K42" s="1">
        <f t="shared" si="3"/>
        <v>0.63427617363975697</v>
      </c>
      <c r="L42" s="10">
        <f t="shared" si="3"/>
        <v>0.34702532412456533</v>
      </c>
    </row>
    <row r="43" spans="1:12" x14ac:dyDescent="0.75">
      <c r="A43">
        <v>41</v>
      </c>
      <c r="B43">
        <v>401.65899999999999</v>
      </c>
      <c r="C43">
        <v>331.27699999999999</v>
      </c>
      <c r="D43">
        <v>159.34100000000001</v>
      </c>
      <c r="E43">
        <v>160.46799999999999</v>
      </c>
      <c r="G43">
        <f t="shared" si="0"/>
        <v>70.382000000000005</v>
      </c>
      <c r="H43">
        <f t="shared" si="1"/>
        <v>-1.1269999999999811</v>
      </c>
      <c r="J43">
        <f t="shared" si="2"/>
        <v>41</v>
      </c>
      <c r="K43" s="1">
        <f t="shared" si="3"/>
        <v>0.82897269691612663</v>
      </c>
      <c r="L43" s="10">
        <f t="shared" si="3"/>
        <v>0.583424209378412</v>
      </c>
    </row>
    <row r="44" spans="1:12" x14ac:dyDescent="0.75">
      <c r="A44">
        <v>42</v>
      </c>
      <c r="B44">
        <v>401.71199999999999</v>
      </c>
      <c r="C44">
        <v>345.654</v>
      </c>
      <c r="D44">
        <v>165.56100000000001</v>
      </c>
      <c r="E44">
        <v>166.08</v>
      </c>
      <c r="G44">
        <f t="shared" si="0"/>
        <v>56.057999999999993</v>
      </c>
      <c r="H44">
        <f t="shared" si="1"/>
        <v>-0.51900000000000546</v>
      </c>
      <c r="J44">
        <f t="shared" si="2"/>
        <v>42</v>
      </c>
      <c r="K44" s="1">
        <f t="shared" si="3"/>
        <v>0.68829306619524655</v>
      </c>
      <c r="L44" s="10">
        <f t="shared" si="3"/>
        <v>0.65709438991881874</v>
      </c>
    </row>
    <row r="45" spans="1:12" x14ac:dyDescent="0.75">
      <c r="A45">
        <v>43</v>
      </c>
      <c r="B45">
        <v>412.43200000000002</v>
      </c>
      <c r="C45">
        <v>367.57600000000002</v>
      </c>
      <c r="D45">
        <v>163.45500000000001</v>
      </c>
      <c r="E45">
        <v>164.46700000000001</v>
      </c>
      <c r="G45">
        <f t="shared" si="0"/>
        <v>44.855999999999995</v>
      </c>
      <c r="H45">
        <f t="shared" si="1"/>
        <v>-1.0120000000000005</v>
      </c>
      <c r="J45">
        <f t="shared" si="2"/>
        <v>43</v>
      </c>
      <c r="K45" s="1">
        <f t="shared" si="3"/>
        <v>0.57827538793950106</v>
      </c>
      <c r="L45" s="10">
        <f t="shared" si="3"/>
        <v>0.59735853628983582</v>
      </c>
    </row>
    <row r="46" spans="1:12" x14ac:dyDescent="0.75">
      <c r="A46">
        <v>44</v>
      </c>
      <c r="B46">
        <v>420.49200000000002</v>
      </c>
      <c r="C46">
        <v>358.88299999999998</v>
      </c>
      <c r="D46">
        <v>163.76499999999999</v>
      </c>
      <c r="E46">
        <v>164.38800000000001</v>
      </c>
      <c r="G46">
        <f t="shared" si="0"/>
        <v>61.609000000000037</v>
      </c>
      <c r="H46">
        <f t="shared" si="1"/>
        <v>-0.62300000000001887</v>
      </c>
      <c r="J46">
        <f t="shared" si="2"/>
        <v>44</v>
      </c>
      <c r="K46" s="1">
        <f t="shared" si="3"/>
        <v>0.74281084266352426</v>
      </c>
      <c r="L46" s="10">
        <f t="shared" si="3"/>
        <v>0.64449291166848388</v>
      </c>
    </row>
    <row r="47" spans="1:12" x14ac:dyDescent="0.75">
      <c r="A47">
        <v>45</v>
      </c>
      <c r="B47">
        <v>409.12099999999998</v>
      </c>
      <c r="C47">
        <v>368.88299999999998</v>
      </c>
      <c r="D47">
        <v>165.15899999999999</v>
      </c>
      <c r="E47">
        <v>171.101</v>
      </c>
      <c r="G47">
        <f t="shared" si="0"/>
        <v>40.238</v>
      </c>
      <c r="H47">
        <f t="shared" si="1"/>
        <v>-5.9420000000000073</v>
      </c>
      <c r="J47">
        <f t="shared" si="2"/>
        <v>45</v>
      </c>
      <c r="K47" s="1">
        <f t="shared" si="3"/>
        <v>0.53292084069927326</v>
      </c>
      <c r="L47" s="10">
        <f t="shared" si="3"/>
        <v>0</v>
      </c>
    </row>
    <row r="48" spans="1:12" x14ac:dyDescent="0.75">
      <c r="A48">
        <v>46</v>
      </c>
      <c r="B48">
        <v>415.5</v>
      </c>
      <c r="C48">
        <v>350.87799999999999</v>
      </c>
      <c r="D48">
        <v>167.60599999999999</v>
      </c>
      <c r="E48">
        <v>172.29300000000001</v>
      </c>
      <c r="G48">
        <f t="shared" si="0"/>
        <v>64.622000000000014</v>
      </c>
      <c r="H48">
        <f t="shared" si="1"/>
        <v>-4.6870000000000118</v>
      </c>
      <c r="J48">
        <f t="shared" si="2"/>
        <v>46</v>
      </c>
      <c r="K48" s="1">
        <f t="shared" si="3"/>
        <v>0.77240227853074073</v>
      </c>
      <c r="L48" s="10">
        <f t="shared" si="3"/>
        <v>0.15206591542469375</v>
      </c>
    </row>
    <row r="49" spans="1:12" x14ac:dyDescent="0.75">
      <c r="A49">
        <v>47</v>
      </c>
      <c r="B49">
        <v>402.67399999999998</v>
      </c>
      <c r="C49">
        <v>343.505</v>
      </c>
      <c r="D49">
        <v>161.18199999999999</v>
      </c>
      <c r="E49">
        <v>166.071</v>
      </c>
      <c r="G49">
        <f t="shared" si="0"/>
        <v>59.168999999999983</v>
      </c>
      <c r="H49">
        <f t="shared" si="1"/>
        <v>-4.88900000000001</v>
      </c>
      <c r="J49">
        <f t="shared" si="2"/>
        <v>47</v>
      </c>
      <c r="K49" s="1">
        <f t="shared" si="3"/>
        <v>0.71884698487526999</v>
      </c>
      <c r="L49" s="10">
        <f t="shared" si="3"/>
        <v>0.12758996728462366</v>
      </c>
    </row>
    <row r="50" spans="1:12" x14ac:dyDescent="0.75">
      <c r="A50">
        <v>48</v>
      </c>
      <c r="B50">
        <v>390.40199999999999</v>
      </c>
      <c r="C50">
        <v>326.36200000000002</v>
      </c>
      <c r="D50">
        <v>165.54499999999999</v>
      </c>
      <c r="E50">
        <v>163.23400000000001</v>
      </c>
      <c r="G50">
        <f t="shared" si="0"/>
        <v>64.039999999999964</v>
      </c>
      <c r="H50">
        <f t="shared" si="1"/>
        <v>2.3109999999999786</v>
      </c>
      <c r="J50">
        <f t="shared" si="2"/>
        <v>48</v>
      </c>
      <c r="K50" s="1">
        <f t="shared" si="3"/>
        <v>0.76668630917305014</v>
      </c>
      <c r="L50" s="10">
        <f t="shared" si="3"/>
        <v>1</v>
      </c>
    </row>
    <row r="51" spans="1:12" x14ac:dyDescent="0.75">
      <c r="A51">
        <v>49</v>
      </c>
      <c r="B51">
        <v>396.40199999999999</v>
      </c>
      <c r="C51">
        <v>338.66300000000001</v>
      </c>
      <c r="D51">
        <v>164.75800000000001</v>
      </c>
      <c r="E51">
        <v>163.315</v>
      </c>
      <c r="G51">
        <f t="shared" si="0"/>
        <v>57.738999999999976</v>
      </c>
      <c r="H51">
        <f t="shared" si="1"/>
        <v>1.4430000000000121</v>
      </c>
      <c r="J51">
        <f t="shared" si="2"/>
        <v>49</v>
      </c>
      <c r="K51" s="1">
        <f t="shared" si="3"/>
        <v>0.70480259281084245</v>
      </c>
      <c r="L51" s="10">
        <f t="shared" si="3"/>
        <v>0.89482612383376126</v>
      </c>
    </row>
    <row r="52" spans="1:12" x14ac:dyDescent="0.75">
      <c r="A52">
        <v>50</v>
      </c>
      <c r="B52">
        <v>405.18200000000002</v>
      </c>
      <c r="C52">
        <v>344.56400000000002</v>
      </c>
      <c r="D52">
        <v>165.14400000000001</v>
      </c>
      <c r="E52">
        <v>164.68100000000001</v>
      </c>
      <c r="G52">
        <f t="shared" si="0"/>
        <v>60.617999999999995</v>
      </c>
      <c r="H52">
        <f t="shared" si="1"/>
        <v>0.46299999999999386</v>
      </c>
      <c r="J52">
        <f t="shared" si="2"/>
        <v>50</v>
      </c>
      <c r="K52" s="1">
        <f t="shared" si="3"/>
        <v>0.73307798075034381</v>
      </c>
      <c r="L52" s="10">
        <f t="shared" si="3"/>
        <v>0.77608142493638821</v>
      </c>
    </row>
    <row r="53" spans="1:12" x14ac:dyDescent="0.75">
      <c r="A53">
        <v>51</v>
      </c>
      <c r="B53">
        <v>405.74200000000002</v>
      </c>
      <c r="C53">
        <v>346.98899999999998</v>
      </c>
      <c r="D53">
        <v>161.45500000000001</v>
      </c>
      <c r="E53">
        <v>161.22300000000001</v>
      </c>
      <c r="G53">
        <f t="shared" si="0"/>
        <v>58.753000000000043</v>
      </c>
      <c r="H53">
        <f t="shared" si="1"/>
        <v>0.23199999999999932</v>
      </c>
      <c r="J53">
        <f t="shared" si="2"/>
        <v>51</v>
      </c>
      <c r="K53" s="1">
        <f t="shared" si="3"/>
        <v>0.71476134354743714</v>
      </c>
      <c r="L53" s="10">
        <f t="shared" si="3"/>
        <v>0.74809160305343714</v>
      </c>
    </row>
    <row r="54" spans="1:12" x14ac:dyDescent="0.75">
      <c r="A54">
        <v>52</v>
      </c>
      <c r="B54">
        <v>384.59100000000001</v>
      </c>
      <c r="C54">
        <v>344.82100000000003</v>
      </c>
      <c r="D54">
        <v>163.136</v>
      </c>
      <c r="E54">
        <v>166.08699999999999</v>
      </c>
      <c r="G54">
        <f t="shared" si="0"/>
        <v>39.769999999999982</v>
      </c>
      <c r="H54">
        <f t="shared" si="1"/>
        <v>-2.9509999999999934</v>
      </c>
      <c r="J54">
        <f t="shared" si="2"/>
        <v>52</v>
      </c>
      <c r="K54" s="1">
        <f t="shared" si="3"/>
        <v>0.52832449420546046</v>
      </c>
      <c r="L54" s="10">
        <f t="shared" si="3"/>
        <v>0.36241366775718153</v>
      </c>
    </row>
    <row r="55" spans="1:12" x14ac:dyDescent="0.75">
      <c r="A55">
        <v>53</v>
      </c>
      <c r="B55">
        <v>402.24200000000002</v>
      </c>
      <c r="C55">
        <v>340.76600000000002</v>
      </c>
      <c r="D55">
        <v>163.136</v>
      </c>
      <c r="E55">
        <v>166.20699999999999</v>
      </c>
      <c r="G55">
        <f t="shared" si="0"/>
        <v>61.475999999999999</v>
      </c>
      <c r="H55">
        <f t="shared" si="1"/>
        <v>-3.070999999999998</v>
      </c>
      <c r="J55">
        <f t="shared" si="2"/>
        <v>53</v>
      </c>
      <c r="K55" s="1">
        <f t="shared" si="3"/>
        <v>0.74150461598900019</v>
      </c>
      <c r="L55" s="10">
        <f t="shared" si="3"/>
        <v>0.34787350054525801</v>
      </c>
    </row>
    <row r="56" spans="1:12" x14ac:dyDescent="0.75">
      <c r="A56">
        <v>54</v>
      </c>
      <c r="B56">
        <v>400.04500000000002</v>
      </c>
      <c r="C56">
        <v>348.53800000000001</v>
      </c>
      <c r="D56">
        <v>161.71199999999999</v>
      </c>
      <c r="E56">
        <v>165.84200000000001</v>
      </c>
      <c r="G56">
        <f t="shared" si="0"/>
        <v>51.507000000000005</v>
      </c>
      <c r="H56">
        <f t="shared" si="1"/>
        <v>-4.1300000000000239</v>
      </c>
      <c r="J56">
        <f t="shared" si="2"/>
        <v>54</v>
      </c>
      <c r="K56" s="1">
        <f t="shared" si="3"/>
        <v>0.64359654291887658</v>
      </c>
      <c r="L56" s="10">
        <f t="shared" si="3"/>
        <v>0.21955652490003472</v>
      </c>
    </row>
    <row r="57" spans="1:12" x14ac:dyDescent="0.75">
      <c r="A57">
        <v>55</v>
      </c>
      <c r="B57">
        <v>397.20499999999998</v>
      </c>
      <c r="C57">
        <v>343.01100000000002</v>
      </c>
      <c r="D57">
        <v>160.114</v>
      </c>
      <c r="E57">
        <v>161.81</v>
      </c>
      <c r="G57">
        <f t="shared" si="0"/>
        <v>54.19399999999996</v>
      </c>
      <c r="H57">
        <f t="shared" si="1"/>
        <v>-1.695999999999998</v>
      </c>
      <c r="J57">
        <f t="shared" si="2"/>
        <v>55</v>
      </c>
      <c r="K57" s="1">
        <f t="shared" si="3"/>
        <v>0.66998625024553105</v>
      </c>
      <c r="L57" s="10">
        <f t="shared" si="3"/>
        <v>0.51447958318187526</v>
      </c>
    </row>
    <row r="58" spans="1:12" x14ac:dyDescent="0.75">
      <c r="A58">
        <v>56</v>
      </c>
      <c r="B58">
        <v>402.92399999999998</v>
      </c>
      <c r="C58">
        <v>337.76600000000002</v>
      </c>
      <c r="D58">
        <v>164.34800000000001</v>
      </c>
      <c r="E58">
        <v>166.101</v>
      </c>
      <c r="G58">
        <f t="shared" si="0"/>
        <v>65.157999999999959</v>
      </c>
      <c r="H58">
        <f t="shared" si="1"/>
        <v>-1.7529999999999859</v>
      </c>
      <c r="J58">
        <f t="shared" si="2"/>
        <v>56</v>
      </c>
      <c r="K58" s="1">
        <f t="shared" si="3"/>
        <v>0.77766647024160251</v>
      </c>
      <c r="L58" s="10">
        <f t="shared" si="3"/>
        <v>0.50757300375621328</v>
      </c>
    </row>
    <row r="59" spans="1:12" x14ac:dyDescent="0.75">
      <c r="A59">
        <v>57</v>
      </c>
      <c r="B59">
        <v>382.45499999999998</v>
      </c>
      <c r="C59">
        <v>333.14699999999999</v>
      </c>
      <c r="D59">
        <v>161.053</v>
      </c>
      <c r="E59">
        <v>163.08199999999999</v>
      </c>
      <c r="G59">
        <f t="shared" si="0"/>
        <v>49.307999999999993</v>
      </c>
      <c r="H59">
        <f t="shared" si="1"/>
        <v>-2.0289999999999964</v>
      </c>
      <c r="J59">
        <f t="shared" si="2"/>
        <v>57</v>
      </c>
      <c r="K59" s="1">
        <f t="shared" si="3"/>
        <v>0.62199960714987235</v>
      </c>
      <c r="L59" s="10">
        <f t="shared" si="3"/>
        <v>0.47413061916878924</v>
      </c>
    </row>
    <row r="60" spans="1:12" x14ac:dyDescent="0.75">
      <c r="A60">
        <v>58</v>
      </c>
      <c r="B60">
        <v>403.18900000000002</v>
      </c>
      <c r="C60">
        <v>342.52199999999999</v>
      </c>
      <c r="D60">
        <v>162.23500000000001</v>
      </c>
      <c r="E60">
        <v>165.22800000000001</v>
      </c>
      <c r="G60">
        <f t="shared" si="0"/>
        <v>60.66700000000003</v>
      </c>
      <c r="H60">
        <f t="shared" si="1"/>
        <v>-2.992999999999995</v>
      </c>
      <c r="J60">
        <f t="shared" si="2"/>
        <v>58</v>
      </c>
      <c r="K60" s="1">
        <f t="shared" si="3"/>
        <v>0.73355922215674751</v>
      </c>
      <c r="L60" s="10">
        <f t="shared" si="3"/>
        <v>0.35732460923300829</v>
      </c>
    </row>
    <row r="61" spans="1:12" x14ac:dyDescent="0.75">
      <c r="A61">
        <v>59</v>
      </c>
      <c r="B61">
        <v>387.36399999999998</v>
      </c>
      <c r="C61">
        <v>332.92899999999997</v>
      </c>
      <c r="D61">
        <v>161.45500000000001</v>
      </c>
      <c r="E61">
        <v>162.97800000000001</v>
      </c>
      <c r="G61">
        <f t="shared" si="0"/>
        <v>54.435000000000002</v>
      </c>
      <c r="H61">
        <f t="shared" si="1"/>
        <v>-1.5229999999999961</v>
      </c>
      <c r="J61">
        <f t="shared" si="2"/>
        <v>59</v>
      </c>
      <c r="K61" s="1">
        <f t="shared" si="3"/>
        <v>0.67235317226478108</v>
      </c>
      <c r="L61" s="10">
        <f t="shared" si="3"/>
        <v>0.53544165757906448</v>
      </c>
    </row>
    <row r="62" spans="1:12" x14ac:dyDescent="0.75">
      <c r="A62">
        <v>60</v>
      </c>
      <c r="B62">
        <v>409.09100000000001</v>
      </c>
      <c r="C62">
        <v>331.40800000000002</v>
      </c>
      <c r="D62">
        <v>163.51499999999999</v>
      </c>
      <c r="E62">
        <v>161.804</v>
      </c>
      <c r="G62">
        <f t="shared" si="0"/>
        <v>77.682999999999993</v>
      </c>
      <c r="H62">
        <f t="shared" si="1"/>
        <v>1.7109999999999843</v>
      </c>
      <c r="J62">
        <f t="shared" si="2"/>
        <v>60</v>
      </c>
      <c r="K62" s="1">
        <f t="shared" si="3"/>
        <v>0.90067766647024161</v>
      </c>
      <c r="L62" s="10">
        <f t="shared" si="3"/>
        <v>0.92729916394038592</v>
      </c>
    </row>
    <row r="63" spans="1:12" x14ac:dyDescent="0.75">
      <c r="A63">
        <v>61</v>
      </c>
      <c r="B63">
        <v>399.40199999999999</v>
      </c>
      <c r="C63">
        <v>335.58199999999999</v>
      </c>
      <c r="D63">
        <v>169.96199999999999</v>
      </c>
      <c r="E63">
        <v>169.304</v>
      </c>
      <c r="G63">
        <f t="shared" si="0"/>
        <v>63.819999999999993</v>
      </c>
      <c r="H63">
        <f t="shared" si="1"/>
        <v>0.65799999999998704</v>
      </c>
      <c r="J63">
        <f t="shared" si="2"/>
        <v>61</v>
      </c>
      <c r="K63" s="1">
        <f t="shared" si="3"/>
        <v>0.76452563347083091</v>
      </c>
      <c r="L63" s="10">
        <f t="shared" si="3"/>
        <v>0.79970919665576223</v>
      </c>
    </row>
    <row r="64" spans="1:12" x14ac:dyDescent="0.75">
      <c r="A64">
        <v>62</v>
      </c>
      <c r="B64">
        <v>389.84100000000001</v>
      </c>
      <c r="C64">
        <v>338.64699999999999</v>
      </c>
      <c r="D64">
        <v>167.697</v>
      </c>
      <c r="E64">
        <v>167.79300000000001</v>
      </c>
      <c r="G64">
        <f t="shared" si="0"/>
        <v>51.194000000000017</v>
      </c>
      <c r="H64">
        <f t="shared" si="1"/>
        <v>-9.6000000000003638E-2</v>
      </c>
      <c r="J64">
        <f t="shared" si="2"/>
        <v>62</v>
      </c>
      <c r="K64" s="1">
        <f t="shared" si="3"/>
        <v>0.64052249066980971</v>
      </c>
      <c r="L64" s="10">
        <f t="shared" si="3"/>
        <v>0.70834847934084744</v>
      </c>
    </row>
    <row r="65" spans="1:12" x14ac:dyDescent="0.75">
      <c r="A65">
        <v>63</v>
      </c>
      <c r="B65">
        <v>403.92399999999998</v>
      </c>
      <c r="C65">
        <v>332.45699999999999</v>
      </c>
      <c r="D65">
        <v>163.78</v>
      </c>
      <c r="E65">
        <v>164.15199999999999</v>
      </c>
      <c r="G65">
        <f t="shared" si="0"/>
        <v>71.466999999999985</v>
      </c>
      <c r="H65">
        <f t="shared" si="1"/>
        <v>-0.37199999999998568</v>
      </c>
      <c r="J65">
        <f t="shared" si="2"/>
        <v>63</v>
      </c>
      <c r="K65" s="1">
        <f t="shared" si="3"/>
        <v>0.83962875662934577</v>
      </c>
      <c r="L65" s="10">
        <f t="shared" si="3"/>
        <v>0.67490609475342678</v>
      </c>
    </row>
    <row r="66" spans="1:12" x14ac:dyDescent="0.75">
      <c r="A66">
        <v>64</v>
      </c>
      <c r="B66">
        <v>414.048</v>
      </c>
      <c r="C66">
        <v>341.02800000000002</v>
      </c>
      <c r="D66">
        <v>166.96</v>
      </c>
      <c r="E66">
        <v>169.97200000000001</v>
      </c>
      <c r="G66">
        <f t="shared" si="0"/>
        <v>73.019999999999982</v>
      </c>
      <c r="H66">
        <f t="shared" si="1"/>
        <v>-3.0120000000000005</v>
      </c>
      <c r="J66">
        <f t="shared" si="2"/>
        <v>64</v>
      </c>
      <c r="K66" s="1">
        <f t="shared" si="3"/>
        <v>0.85488116283637783</v>
      </c>
      <c r="L66" s="10">
        <f t="shared" si="3"/>
        <v>0.35502241609111984</v>
      </c>
    </row>
    <row r="67" spans="1:12" x14ac:dyDescent="0.75">
      <c r="A67">
        <v>65</v>
      </c>
      <c r="B67">
        <v>409.25799999999998</v>
      </c>
      <c r="C67">
        <v>329.42200000000003</v>
      </c>
      <c r="D67">
        <v>162.10900000000001</v>
      </c>
      <c r="E67">
        <v>161.56700000000001</v>
      </c>
      <c r="G67">
        <f t="shared" si="0"/>
        <v>79.835999999999956</v>
      </c>
      <c r="H67">
        <f t="shared" si="1"/>
        <v>0.54200000000000159</v>
      </c>
      <c r="J67">
        <f t="shared" si="2"/>
        <v>65</v>
      </c>
      <c r="K67" s="1">
        <f t="shared" si="3"/>
        <v>0.9218228245924176</v>
      </c>
      <c r="L67" s="10">
        <f t="shared" si="3"/>
        <v>0.78565370168423843</v>
      </c>
    </row>
    <row r="68" spans="1:12" x14ac:dyDescent="0.75">
      <c r="A68">
        <v>66</v>
      </c>
      <c r="B68">
        <v>415.38299999999998</v>
      </c>
      <c r="C68">
        <v>330.86700000000002</v>
      </c>
      <c r="D68">
        <v>164.75</v>
      </c>
      <c r="E68">
        <v>165.13300000000001</v>
      </c>
      <c r="G68">
        <f t="shared" ref="G68:G103" si="4">B68-C68</f>
        <v>84.515999999999963</v>
      </c>
      <c r="H68">
        <f t="shared" ref="H68:H103" si="5">D68-E68</f>
        <v>-0.38300000000000978</v>
      </c>
      <c r="J68">
        <f t="shared" ref="J68:J90" si="6">A68</f>
        <v>66</v>
      </c>
      <c r="K68" s="1">
        <f t="shared" ref="K68:L90" si="7">(G68-MIN(G$3:G$90))/(MAX(G$3:G$90)-MIN(G$3:G$90))</f>
        <v>0.9677862895305438</v>
      </c>
      <c r="L68" s="10">
        <f t="shared" si="7"/>
        <v>0.67357324609233094</v>
      </c>
    </row>
    <row r="69" spans="1:12" x14ac:dyDescent="0.75">
      <c r="A69">
        <v>67</v>
      </c>
      <c r="B69">
        <v>404.57299999999998</v>
      </c>
      <c r="C69">
        <v>333.13099999999997</v>
      </c>
      <c r="D69">
        <v>165.839</v>
      </c>
      <c r="E69">
        <v>166.66499999999999</v>
      </c>
      <c r="G69">
        <f t="shared" si="4"/>
        <v>71.442000000000007</v>
      </c>
      <c r="H69">
        <f t="shared" si="5"/>
        <v>-0.82599999999999341</v>
      </c>
      <c r="J69">
        <f t="shared" si="6"/>
        <v>67</v>
      </c>
      <c r="K69" s="1">
        <f t="shared" si="7"/>
        <v>0.83938322529954834</v>
      </c>
      <c r="L69" s="10">
        <f t="shared" si="7"/>
        <v>0.6198957954683173</v>
      </c>
    </row>
    <row r="70" spans="1:12" x14ac:dyDescent="0.75">
      <c r="A70">
        <v>68</v>
      </c>
      <c r="B70">
        <v>427.863</v>
      </c>
      <c r="C70">
        <v>349.50599999999997</v>
      </c>
      <c r="D70">
        <v>168.065</v>
      </c>
      <c r="E70">
        <v>168.56200000000001</v>
      </c>
      <c r="G70">
        <f t="shared" si="4"/>
        <v>78.357000000000028</v>
      </c>
      <c r="H70">
        <f t="shared" si="5"/>
        <v>-0.4970000000000141</v>
      </c>
      <c r="J70">
        <f t="shared" si="6"/>
        <v>68</v>
      </c>
      <c r="K70" s="1">
        <f t="shared" si="7"/>
        <v>0.90729719112158747</v>
      </c>
      <c r="L70" s="10">
        <f t="shared" si="7"/>
        <v>0.65976008724100355</v>
      </c>
    </row>
    <row r="71" spans="1:12" x14ac:dyDescent="0.75">
      <c r="A71">
        <v>69</v>
      </c>
      <c r="B71">
        <v>422.74200000000002</v>
      </c>
      <c r="C71">
        <v>343.233</v>
      </c>
      <c r="D71">
        <v>165.185</v>
      </c>
      <c r="E71">
        <v>165.614</v>
      </c>
      <c r="G71">
        <f t="shared" si="4"/>
        <v>79.509000000000015</v>
      </c>
      <c r="H71">
        <f t="shared" si="5"/>
        <v>-0.42900000000000205</v>
      </c>
      <c r="J71">
        <f t="shared" si="6"/>
        <v>69</v>
      </c>
      <c r="K71" s="1">
        <f t="shared" si="7"/>
        <v>0.91861127479866456</v>
      </c>
      <c r="L71" s="10">
        <f t="shared" si="7"/>
        <v>0.66799951532776136</v>
      </c>
    </row>
    <row r="72" spans="1:12" x14ac:dyDescent="0.75">
      <c r="A72">
        <v>70</v>
      </c>
      <c r="B72">
        <v>428.54</v>
      </c>
      <c r="C72">
        <v>340.74400000000003</v>
      </c>
      <c r="D72">
        <v>165.226</v>
      </c>
      <c r="E72">
        <v>164.95500000000001</v>
      </c>
      <c r="G72">
        <f t="shared" si="4"/>
        <v>87.795999999999992</v>
      </c>
      <c r="H72">
        <f t="shared" si="5"/>
        <v>0.27099999999998658</v>
      </c>
      <c r="J72">
        <f t="shared" si="6"/>
        <v>70</v>
      </c>
      <c r="K72" s="1">
        <f t="shared" si="7"/>
        <v>1</v>
      </c>
      <c r="L72" s="10">
        <f t="shared" si="7"/>
        <v>0.75281715739731059</v>
      </c>
    </row>
    <row r="73" spans="1:12" x14ac:dyDescent="0.75">
      <c r="A73">
        <v>71</v>
      </c>
      <c r="B73">
        <v>418.887</v>
      </c>
      <c r="C73">
        <v>362.66500000000002</v>
      </c>
      <c r="D73">
        <v>167</v>
      </c>
      <c r="E73">
        <v>169.017</v>
      </c>
      <c r="G73">
        <f t="shared" si="4"/>
        <v>56.22199999999998</v>
      </c>
      <c r="H73">
        <f t="shared" si="5"/>
        <v>-2.0169999999999959</v>
      </c>
      <c r="J73">
        <f t="shared" si="6"/>
        <v>71</v>
      </c>
      <c r="K73" s="1">
        <f t="shared" si="7"/>
        <v>0.6899037517187192</v>
      </c>
      <c r="L73" s="10">
        <f t="shared" si="7"/>
        <v>0.47558463588998157</v>
      </c>
    </row>
    <row r="74" spans="1:12" x14ac:dyDescent="0.75">
      <c r="A74">
        <v>72</v>
      </c>
      <c r="B74">
        <v>416.65300000000002</v>
      </c>
      <c r="C74">
        <v>351.17</v>
      </c>
      <c r="D74">
        <v>167.16900000000001</v>
      </c>
      <c r="E74">
        <v>167.47200000000001</v>
      </c>
      <c r="G74">
        <f t="shared" si="4"/>
        <v>65.483000000000004</v>
      </c>
      <c r="H74">
        <f t="shared" si="5"/>
        <v>-0.30299999999999727</v>
      </c>
      <c r="J74">
        <f t="shared" si="6"/>
        <v>72</v>
      </c>
      <c r="K74" s="1">
        <f t="shared" si="7"/>
        <v>0.7808583775289728</v>
      </c>
      <c r="L74" s="10">
        <f t="shared" si="7"/>
        <v>0.68326669090028103</v>
      </c>
    </row>
    <row r="75" spans="1:12" x14ac:dyDescent="0.75">
      <c r="A75">
        <v>73</v>
      </c>
      <c r="B75">
        <v>402.84699999999998</v>
      </c>
      <c r="C75">
        <v>352.17</v>
      </c>
      <c r="D75">
        <v>163.76599999999999</v>
      </c>
      <c r="E75">
        <v>163.875</v>
      </c>
      <c r="G75">
        <f t="shared" si="4"/>
        <v>50.676999999999964</v>
      </c>
      <c r="H75">
        <f t="shared" si="5"/>
        <v>-0.10900000000000887</v>
      </c>
      <c r="J75">
        <f t="shared" si="6"/>
        <v>73</v>
      </c>
      <c r="K75" s="1">
        <f t="shared" si="7"/>
        <v>0.63544490276959309</v>
      </c>
      <c r="L75" s="10">
        <f t="shared" si="7"/>
        <v>0.70677329455955507</v>
      </c>
    </row>
    <row r="76" spans="1:12" x14ac:dyDescent="0.75">
      <c r="A76">
        <v>74</v>
      </c>
      <c r="B76">
        <v>385.75799999999998</v>
      </c>
      <c r="C76">
        <v>339.38099999999997</v>
      </c>
      <c r="D76">
        <v>162.089</v>
      </c>
      <c r="E76">
        <v>160.892</v>
      </c>
      <c r="G76">
        <f t="shared" si="4"/>
        <v>46.37700000000001</v>
      </c>
      <c r="H76">
        <f t="shared" si="5"/>
        <v>1.1970000000000027</v>
      </c>
      <c r="J76">
        <f t="shared" si="6"/>
        <v>74</v>
      </c>
      <c r="K76" s="1">
        <f t="shared" si="7"/>
        <v>0.59321351404439215</v>
      </c>
      <c r="L76" s="10">
        <f t="shared" si="7"/>
        <v>0.86501878104931806</v>
      </c>
    </row>
    <row r="77" spans="1:12" x14ac:dyDescent="0.75">
      <c r="A77">
        <v>75</v>
      </c>
      <c r="B77">
        <v>420.78199999999998</v>
      </c>
      <c r="C77">
        <v>366.56200000000001</v>
      </c>
      <c r="D77">
        <v>161.17699999999999</v>
      </c>
      <c r="E77">
        <v>161.119</v>
      </c>
      <c r="G77">
        <f t="shared" si="4"/>
        <v>54.21999999999997</v>
      </c>
      <c r="H77">
        <f t="shared" si="5"/>
        <v>5.7999999999992724E-2</v>
      </c>
      <c r="J77">
        <f t="shared" si="6"/>
        <v>75</v>
      </c>
      <c r="K77" s="1">
        <f t="shared" si="7"/>
        <v>0.67024160282852063</v>
      </c>
      <c r="L77" s="10">
        <f t="shared" si="7"/>
        <v>0.72700836059614815</v>
      </c>
    </row>
    <row r="78" spans="1:12" x14ac:dyDescent="0.75">
      <c r="A78">
        <v>76</v>
      </c>
      <c r="B78">
        <v>406.976</v>
      </c>
      <c r="C78">
        <v>365.71</v>
      </c>
      <c r="D78">
        <v>161.024</v>
      </c>
      <c r="E78">
        <v>161.15299999999999</v>
      </c>
      <c r="G78">
        <f t="shared" si="4"/>
        <v>41.26600000000002</v>
      </c>
      <c r="H78">
        <f t="shared" si="5"/>
        <v>-0.12899999999999068</v>
      </c>
      <c r="J78">
        <f t="shared" si="6"/>
        <v>76</v>
      </c>
      <c r="K78" s="1">
        <f t="shared" si="7"/>
        <v>0.54301708898055412</v>
      </c>
      <c r="L78" s="10">
        <f t="shared" si="7"/>
        <v>0.70434993335757012</v>
      </c>
    </row>
    <row r="79" spans="1:12" x14ac:dyDescent="0.75">
      <c r="A79">
        <v>77</v>
      </c>
      <c r="B79">
        <v>393.142</v>
      </c>
      <c r="C79">
        <v>362.91500000000002</v>
      </c>
      <c r="D79">
        <v>161.25800000000001</v>
      </c>
      <c r="E79">
        <v>161.78399999999999</v>
      </c>
      <c r="G79">
        <f t="shared" si="4"/>
        <v>30.226999999999975</v>
      </c>
      <c r="H79">
        <f t="shared" si="5"/>
        <v>-0.52599999999998204</v>
      </c>
      <c r="J79">
        <f t="shared" si="6"/>
        <v>77</v>
      </c>
      <c r="K79" s="1">
        <f t="shared" si="7"/>
        <v>0.43460027499508919</v>
      </c>
      <c r="L79" s="10">
        <f t="shared" si="7"/>
        <v>0.65624621349812606</v>
      </c>
    </row>
    <row r="80" spans="1:12" x14ac:dyDescent="0.75">
      <c r="A80">
        <v>78</v>
      </c>
      <c r="B80">
        <v>415.017</v>
      </c>
      <c r="C80">
        <v>360.75</v>
      </c>
      <c r="D80">
        <v>166.92500000000001</v>
      </c>
      <c r="E80">
        <v>165.523</v>
      </c>
      <c r="G80">
        <f t="shared" si="4"/>
        <v>54.266999999999996</v>
      </c>
      <c r="H80">
        <f t="shared" si="5"/>
        <v>1.4020000000000152</v>
      </c>
      <c r="J80">
        <f t="shared" si="6"/>
        <v>78</v>
      </c>
      <c r="K80" s="1">
        <f t="shared" si="7"/>
        <v>0.67070320172854059</v>
      </c>
      <c r="L80" s="10">
        <f t="shared" si="7"/>
        <v>0.88985823336968795</v>
      </c>
    </row>
    <row r="81" spans="1:12" x14ac:dyDescent="0.75">
      <c r="A81">
        <v>79</v>
      </c>
      <c r="B81">
        <v>402.267</v>
      </c>
      <c r="C81">
        <v>352.76100000000002</v>
      </c>
      <c r="D81">
        <v>163.25</v>
      </c>
      <c r="E81">
        <v>163.05099999999999</v>
      </c>
      <c r="G81">
        <f t="shared" si="4"/>
        <v>49.505999999999972</v>
      </c>
      <c r="H81">
        <f t="shared" si="5"/>
        <v>0.19900000000001228</v>
      </c>
      <c r="J81">
        <f t="shared" si="6"/>
        <v>79</v>
      </c>
      <c r="K81" s="1">
        <f t="shared" si="7"/>
        <v>0.62394421528186972</v>
      </c>
      <c r="L81" s="10">
        <f t="shared" si="7"/>
        <v>0.74409305707015994</v>
      </c>
    </row>
    <row r="82" spans="1:12" x14ac:dyDescent="0.75">
      <c r="A82">
        <v>80</v>
      </c>
      <c r="B82">
        <v>393.37099999999998</v>
      </c>
      <c r="C82">
        <v>336.15100000000001</v>
      </c>
      <c r="D82">
        <v>162.10300000000001</v>
      </c>
      <c r="E82">
        <v>164.65100000000001</v>
      </c>
      <c r="G82">
        <f t="shared" si="4"/>
        <v>57.21999999999997</v>
      </c>
      <c r="H82">
        <f t="shared" si="5"/>
        <v>-2.5480000000000018</v>
      </c>
      <c r="J82">
        <f t="shared" si="6"/>
        <v>80</v>
      </c>
      <c r="K82" s="1">
        <f t="shared" si="7"/>
        <v>0.69970536240424253</v>
      </c>
      <c r="L82" s="10">
        <f t="shared" si="7"/>
        <v>0.41124439597722179</v>
      </c>
    </row>
    <row r="83" spans="1:12" x14ac:dyDescent="0.75">
      <c r="A83">
        <v>81</v>
      </c>
      <c r="B83">
        <v>384.70699999999999</v>
      </c>
      <c r="C83">
        <v>330.32600000000002</v>
      </c>
      <c r="D83">
        <v>163.18100000000001</v>
      </c>
      <c r="E83">
        <v>162.57</v>
      </c>
      <c r="G83">
        <f t="shared" si="4"/>
        <v>54.380999999999972</v>
      </c>
      <c r="H83">
        <f t="shared" si="5"/>
        <v>0.61100000000001842</v>
      </c>
      <c r="J83">
        <f t="shared" si="6"/>
        <v>81</v>
      </c>
      <c r="K83" s="1">
        <f t="shared" si="7"/>
        <v>0.67182282459241782</v>
      </c>
      <c r="L83" s="10">
        <f t="shared" si="7"/>
        <v>0.79401429783109623</v>
      </c>
    </row>
    <row r="84" spans="1:12" x14ac:dyDescent="0.75">
      <c r="A84">
        <v>82</v>
      </c>
      <c r="B84">
        <v>372.41399999999999</v>
      </c>
      <c r="C84">
        <v>324.44799999999998</v>
      </c>
      <c r="D84">
        <v>159.70699999999999</v>
      </c>
      <c r="E84">
        <v>159.33699999999999</v>
      </c>
      <c r="G84">
        <f t="shared" si="4"/>
        <v>47.966000000000008</v>
      </c>
      <c r="H84">
        <f t="shared" si="5"/>
        <v>0.37000000000000455</v>
      </c>
      <c r="J84">
        <f t="shared" si="6"/>
        <v>82</v>
      </c>
      <c r="K84" s="1">
        <f t="shared" si="7"/>
        <v>0.6088194853663329</v>
      </c>
      <c r="L84" s="10">
        <f t="shared" si="7"/>
        <v>0.76481279534714919</v>
      </c>
    </row>
    <row r="85" spans="1:12" x14ac:dyDescent="0.75">
      <c r="A85">
        <v>83</v>
      </c>
      <c r="B85">
        <v>368.07799999999997</v>
      </c>
      <c r="C85">
        <v>324.012</v>
      </c>
      <c r="D85">
        <v>161.44</v>
      </c>
      <c r="E85">
        <v>160.965</v>
      </c>
      <c r="G85">
        <f t="shared" si="4"/>
        <v>44.065999999999974</v>
      </c>
      <c r="H85">
        <f t="shared" si="5"/>
        <v>0.47499999999999432</v>
      </c>
      <c r="J85">
        <f t="shared" si="6"/>
        <v>83</v>
      </c>
      <c r="K85" s="1">
        <f t="shared" si="7"/>
        <v>0.57051659791789411</v>
      </c>
      <c r="L85" s="10">
        <f t="shared" si="7"/>
        <v>0.77753544165758059</v>
      </c>
    </row>
    <row r="86" spans="1:12" x14ac:dyDescent="0.75">
      <c r="A86">
        <v>84</v>
      </c>
      <c r="B86">
        <v>384.02600000000001</v>
      </c>
      <c r="C86">
        <v>322.25599999999997</v>
      </c>
      <c r="D86">
        <v>159.39699999999999</v>
      </c>
      <c r="E86">
        <v>159.35499999999999</v>
      </c>
      <c r="G86">
        <f t="shared" si="4"/>
        <v>61.770000000000039</v>
      </c>
      <c r="H86">
        <f t="shared" si="5"/>
        <v>4.2000000000001592E-2</v>
      </c>
      <c r="J86">
        <f t="shared" si="6"/>
        <v>84</v>
      </c>
      <c r="K86" s="1">
        <f t="shared" si="7"/>
        <v>0.74439206442742134</v>
      </c>
      <c r="L86" s="10">
        <f t="shared" si="7"/>
        <v>0.72506967163455949</v>
      </c>
    </row>
    <row r="87" spans="1:12" x14ac:dyDescent="0.75">
      <c r="A87">
        <v>85</v>
      </c>
      <c r="B87">
        <v>396.84500000000003</v>
      </c>
      <c r="C87">
        <v>333.04700000000003</v>
      </c>
      <c r="D87">
        <v>159.44</v>
      </c>
      <c r="E87">
        <v>159.506</v>
      </c>
      <c r="G87">
        <f t="shared" si="4"/>
        <v>63.798000000000002</v>
      </c>
      <c r="H87">
        <f t="shared" si="5"/>
        <v>-6.6000000000002501E-2</v>
      </c>
      <c r="J87">
        <f t="shared" si="6"/>
        <v>85</v>
      </c>
      <c r="K87" s="1">
        <f t="shared" si="7"/>
        <v>0.76430956590060894</v>
      </c>
      <c r="L87" s="10">
        <f t="shared" si="7"/>
        <v>0.71198352114382824</v>
      </c>
    </row>
    <row r="88" spans="1:12" x14ac:dyDescent="0.75">
      <c r="A88">
        <v>86</v>
      </c>
      <c r="B88">
        <v>398.12</v>
      </c>
      <c r="C88">
        <v>335.06099999999998</v>
      </c>
      <c r="D88">
        <v>156.75</v>
      </c>
      <c r="E88">
        <v>155.79900000000001</v>
      </c>
      <c r="G88">
        <f t="shared" si="4"/>
        <v>63.059000000000026</v>
      </c>
      <c r="H88">
        <f t="shared" si="5"/>
        <v>0.95099999999999341</v>
      </c>
      <c r="J88">
        <f t="shared" si="6"/>
        <v>86</v>
      </c>
      <c r="K88" s="1">
        <f t="shared" si="7"/>
        <v>0.75705165979178979</v>
      </c>
      <c r="L88" s="10">
        <f t="shared" si="7"/>
        <v>0.83521143826487487</v>
      </c>
    </row>
    <row r="89" spans="1:12" x14ac:dyDescent="0.75">
      <c r="A89">
        <v>87</v>
      </c>
      <c r="B89">
        <v>404.48099999999999</v>
      </c>
      <c r="C89">
        <v>335.57299999999998</v>
      </c>
      <c r="D89">
        <v>158.05600000000001</v>
      </c>
      <c r="E89">
        <v>158.518</v>
      </c>
      <c r="G89">
        <f t="shared" si="4"/>
        <v>68.908000000000015</v>
      </c>
      <c r="H89">
        <f t="shared" si="5"/>
        <v>-0.46199999999998909</v>
      </c>
      <c r="J89">
        <f t="shared" si="6"/>
        <v>87</v>
      </c>
      <c r="K89" s="1">
        <f t="shared" si="7"/>
        <v>0.81449616971125538</v>
      </c>
      <c r="L89" s="10">
        <f t="shared" si="7"/>
        <v>0.66400096934448416</v>
      </c>
    </row>
    <row r="90" spans="1:12" x14ac:dyDescent="0.75">
      <c r="A90">
        <v>88</v>
      </c>
      <c r="B90">
        <v>383.13</v>
      </c>
      <c r="C90">
        <v>339.56099999999998</v>
      </c>
      <c r="D90">
        <v>163.65700000000001</v>
      </c>
      <c r="E90">
        <v>161.38399999999999</v>
      </c>
      <c r="G90">
        <f t="shared" si="4"/>
        <v>43.569000000000017</v>
      </c>
      <c r="H90">
        <f t="shared" si="5"/>
        <v>2.2730000000000246</v>
      </c>
      <c r="J90">
        <f t="shared" si="6"/>
        <v>88</v>
      </c>
      <c r="K90" s="1">
        <f t="shared" si="7"/>
        <v>0.56563543508151659</v>
      </c>
      <c r="L90" s="10">
        <f t="shared" si="7"/>
        <v>0.99539561371622998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F7B60-65CC-403F-A391-8CF3D46D8ACB}">
  <dimension ref="A1:L68"/>
  <sheetViews>
    <sheetView zoomScale="80" zoomScaleNormal="80" workbookViewId="0">
      <selection activeCell="E24" sqref="E24"/>
    </sheetView>
  </sheetViews>
  <sheetFormatPr defaultRowHeight="14.75" x14ac:dyDescent="0.75"/>
  <cols>
    <col min="11" max="11" width="8.7265625" style="1"/>
    <col min="12" max="12" width="8.7265625" style="10"/>
  </cols>
  <sheetData>
    <row r="1" spans="1:12" x14ac:dyDescent="0.75">
      <c r="A1" t="s">
        <v>51</v>
      </c>
      <c r="G1" t="s">
        <v>32</v>
      </c>
      <c r="J1" t="s">
        <v>33</v>
      </c>
    </row>
    <row r="2" spans="1:12" x14ac:dyDescent="0.75">
      <c r="A2" t="s">
        <v>30</v>
      </c>
      <c r="B2" s="1" t="s">
        <v>26</v>
      </c>
      <c r="C2" s="1" t="s">
        <v>27</v>
      </c>
      <c r="D2" s="10" t="s">
        <v>28</v>
      </c>
      <c r="E2" s="10" t="s">
        <v>29</v>
      </c>
      <c r="G2" s="1" t="s">
        <v>0</v>
      </c>
      <c r="H2" s="10" t="s">
        <v>1</v>
      </c>
      <c r="J2" t="s">
        <v>30</v>
      </c>
      <c r="K2" s="1" t="s">
        <v>0</v>
      </c>
      <c r="L2" s="10" t="s">
        <v>1</v>
      </c>
    </row>
    <row r="3" spans="1:12" x14ac:dyDescent="0.75">
      <c r="A3">
        <v>23</v>
      </c>
      <c r="B3">
        <v>279.05200000000002</v>
      </c>
      <c r="C3">
        <v>282.36</v>
      </c>
      <c r="D3">
        <v>169.517</v>
      </c>
      <c r="E3">
        <v>170.14</v>
      </c>
      <c r="G3">
        <f>B3-C3</f>
        <v>-3.3079999999999927</v>
      </c>
      <c r="H3">
        <f>D3-E3</f>
        <v>-0.62299999999999045</v>
      </c>
      <c r="J3">
        <f>A3</f>
        <v>23</v>
      </c>
      <c r="K3" s="1">
        <f>(G3-MIN(G$3:G$68))/(MAX(G$3:G$68)-MIN(G$3:G$68))</f>
        <v>9.2866748014044709E-2</v>
      </c>
      <c r="L3" s="10">
        <f>(H3-MIN(H$3:H$68))/(MAX(H$3:H$68)-MIN(H$3:H$68))</f>
        <v>0.45746408494690921</v>
      </c>
    </row>
    <row r="4" spans="1:12" x14ac:dyDescent="0.75">
      <c r="A4">
        <v>24</v>
      </c>
      <c r="B4">
        <v>289.37</v>
      </c>
      <c r="C4">
        <v>287.95100000000002</v>
      </c>
      <c r="D4">
        <v>168.333</v>
      </c>
      <c r="E4">
        <v>169.78</v>
      </c>
      <c r="G4">
        <f t="shared" ref="G4:G67" si="0">B4-C4</f>
        <v>1.4189999999999827</v>
      </c>
      <c r="H4">
        <f t="shared" ref="H4:H67" si="1">D4-E4</f>
        <v>-1.4470000000000027</v>
      </c>
      <c r="J4">
        <f t="shared" ref="J4:J67" si="2">A4</f>
        <v>24</v>
      </c>
      <c r="K4" s="1">
        <f t="shared" ref="K4:L67" si="3">(G4-MIN(G$3:G$68))/(MAX(G$3:G$68)-MIN(G$3:G$68))</f>
        <v>0.12229499215578822</v>
      </c>
      <c r="L4" s="10">
        <f t="shared" si="3"/>
        <v>0.35452841973766341</v>
      </c>
    </row>
    <row r="5" spans="1:12" x14ac:dyDescent="0.75">
      <c r="A5">
        <v>25</v>
      </c>
      <c r="B5">
        <v>293.27800000000002</v>
      </c>
      <c r="C5">
        <v>300.51799999999997</v>
      </c>
      <c r="D5">
        <v>168.315</v>
      </c>
      <c r="E5">
        <v>171.488</v>
      </c>
      <c r="G5">
        <f t="shared" si="0"/>
        <v>-7.2399999999999523</v>
      </c>
      <c r="H5">
        <f t="shared" si="1"/>
        <v>-3.1730000000000018</v>
      </c>
      <c r="J5">
        <f t="shared" si="2"/>
        <v>25</v>
      </c>
      <c r="K5" s="1">
        <f t="shared" si="3"/>
        <v>6.8387827775979376E-2</v>
      </c>
      <c r="L5" s="10">
        <f t="shared" si="3"/>
        <v>0.13891317926296007</v>
      </c>
    </row>
    <row r="6" spans="1:12" x14ac:dyDescent="0.75">
      <c r="A6">
        <v>26</v>
      </c>
      <c r="B6">
        <v>295.892</v>
      </c>
      <c r="C6">
        <v>296.85199999999998</v>
      </c>
      <c r="D6">
        <v>168.78299999999999</v>
      </c>
      <c r="E6">
        <v>171.244</v>
      </c>
      <c r="G6">
        <f t="shared" si="0"/>
        <v>-0.95999999999997954</v>
      </c>
      <c r="H6">
        <f t="shared" si="1"/>
        <v>-2.4610000000000127</v>
      </c>
      <c r="J6">
        <f t="shared" si="2"/>
        <v>26</v>
      </c>
      <c r="K6" s="1">
        <f t="shared" si="3"/>
        <v>0.10748437383270655</v>
      </c>
      <c r="L6" s="10">
        <f t="shared" si="3"/>
        <v>0.22785758900686881</v>
      </c>
    </row>
    <row r="7" spans="1:12" x14ac:dyDescent="0.75">
      <c r="A7">
        <v>27</v>
      </c>
      <c r="B7">
        <v>299.72500000000002</v>
      </c>
      <c r="C7">
        <v>302.94299999999998</v>
      </c>
      <c r="D7">
        <v>171.56700000000001</v>
      </c>
      <c r="E7">
        <v>175.852</v>
      </c>
      <c r="G7">
        <f t="shared" si="0"/>
        <v>-3.2179999999999609</v>
      </c>
      <c r="H7">
        <f t="shared" si="1"/>
        <v>-4.2849999999999966</v>
      </c>
      <c r="J7">
        <f t="shared" si="2"/>
        <v>27</v>
      </c>
      <c r="K7" s="1">
        <f t="shared" si="3"/>
        <v>9.3427048833329224E-2</v>
      </c>
      <c r="L7" s="10">
        <f t="shared" si="3"/>
        <v>0</v>
      </c>
    </row>
    <row r="8" spans="1:12" x14ac:dyDescent="0.75">
      <c r="A8">
        <v>28</v>
      </c>
      <c r="B8">
        <v>301.74200000000002</v>
      </c>
      <c r="C8">
        <v>303.04000000000002</v>
      </c>
      <c r="D8">
        <v>167.69200000000001</v>
      </c>
      <c r="E8">
        <v>168.83500000000001</v>
      </c>
      <c r="G8">
        <f t="shared" si="0"/>
        <v>-1.2980000000000018</v>
      </c>
      <c r="H8">
        <f t="shared" si="1"/>
        <v>-1.1430000000000007</v>
      </c>
      <c r="J8">
        <f t="shared" si="2"/>
        <v>28</v>
      </c>
      <c r="K8" s="1">
        <f t="shared" si="3"/>
        <v>0.1053801329780609</v>
      </c>
      <c r="L8" s="10">
        <f t="shared" si="3"/>
        <v>0.3925046845721421</v>
      </c>
    </row>
    <row r="9" spans="1:12" x14ac:dyDescent="0.75">
      <c r="A9">
        <v>29</v>
      </c>
      <c r="B9">
        <v>304.92200000000003</v>
      </c>
      <c r="C9">
        <v>297.279</v>
      </c>
      <c r="D9">
        <v>172.37100000000001</v>
      </c>
      <c r="E9">
        <v>168.65100000000001</v>
      </c>
      <c r="G9">
        <f t="shared" si="0"/>
        <v>7.6430000000000291</v>
      </c>
      <c r="H9">
        <f t="shared" si="1"/>
        <v>3.7199999999999989</v>
      </c>
      <c r="J9">
        <f t="shared" si="2"/>
        <v>29</v>
      </c>
      <c r="K9" s="1">
        <f t="shared" si="3"/>
        <v>0.16104290659162784</v>
      </c>
      <c r="L9" s="10">
        <f t="shared" si="3"/>
        <v>1</v>
      </c>
    </row>
    <row r="10" spans="1:12" x14ac:dyDescent="0.75">
      <c r="A10">
        <v>30</v>
      </c>
      <c r="B10">
        <v>273.55200000000002</v>
      </c>
      <c r="C10">
        <v>274.17399999999998</v>
      </c>
      <c r="D10">
        <v>169.74100000000001</v>
      </c>
      <c r="E10">
        <v>171.42400000000001</v>
      </c>
      <c r="G10">
        <f t="shared" si="0"/>
        <v>-0.62199999999995725</v>
      </c>
      <c r="H10">
        <f t="shared" si="1"/>
        <v>-1.6829999999999927</v>
      </c>
      <c r="J10">
        <f t="shared" si="2"/>
        <v>30</v>
      </c>
      <c r="K10" s="1">
        <f t="shared" si="3"/>
        <v>0.1095886146873522</v>
      </c>
      <c r="L10" s="10">
        <f t="shared" si="3"/>
        <v>0.32504684572142478</v>
      </c>
    </row>
    <row r="11" spans="1:12" x14ac:dyDescent="0.75">
      <c r="A11">
        <v>31</v>
      </c>
      <c r="B11">
        <v>277.065</v>
      </c>
      <c r="C11">
        <v>281.226</v>
      </c>
      <c r="D11">
        <v>171.37</v>
      </c>
      <c r="E11">
        <v>171.80500000000001</v>
      </c>
      <c r="G11">
        <f t="shared" si="0"/>
        <v>-4.1610000000000014</v>
      </c>
      <c r="H11">
        <f t="shared" si="1"/>
        <v>-0.43500000000000227</v>
      </c>
      <c r="J11">
        <f t="shared" si="2"/>
        <v>31</v>
      </c>
      <c r="K11" s="1">
        <f t="shared" si="3"/>
        <v>8.7556341360161147E-2</v>
      </c>
      <c r="L11" s="10">
        <f t="shared" si="3"/>
        <v>0.4809494066208615</v>
      </c>
    </row>
    <row r="12" spans="1:12" x14ac:dyDescent="0.75">
      <c r="A12">
        <v>32</v>
      </c>
      <c r="B12">
        <v>268.39800000000002</v>
      </c>
      <c r="C12">
        <v>272.92099999999999</v>
      </c>
      <c r="D12">
        <v>170.61099999999999</v>
      </c>
      <c r="E12">
        <v>169.95099999999999</v>
      </c>
      <c r="G12">
        <f t="shared" si="0"/>
        <v>-4.5229999999999677</v>
      </c>
      <c r="H12">
        <f t="shared" si="1"/>
        <v>0.65999999999999659</v>
      </c>
      <c r="J12">
        <f t="shared" si="2"/>
        <v>32</v>
      </c>
      <c r="K12" s="1">
        <f t="shared" si="3"/>
        <v>8.53026869537067E-2</v>
      </c>
      <c r="L12" s="10">
        <f t="shared" si="3"/>
        <v>0.61773891317926244</v>
      </c>
    </row>
    <row r="13" spans="1:12" x14ac:dyDescent="0.75">
      <c r="A13">
        <v>33</v>
      </c>
      <c r="B13">
        <v>303.10199999999998</v>
      </c>
      <c r="C13">
        <v>300.738</v>
      </c>
      <c r="D13">
        <v>176.45400000000001</v>
      </c>
      <c r="E13">
        <v>174.756</v>
      </c>
      <c r="G13">
        <f t="shared" si="0"/>
        <v>2.3639999999999759</v>
      </c>
      <c r="H13">
        <f t="shared" si="1"/>
        <v>1.6980000000000075</v>
      </c>
      <c r="J13">
        <f t="shared" si="2"/>
        <v>33</v>
      </c>
      <c r="K13" s="1">
        <f t="shared" si="3"/>
        <v>0.12817815075827343</v>
      </c>
      <c r="L13" s="10">
        <f t="shared" si="3"/>
        <v>0.74740787008120013</v>
      </c>
    </row>
    <row r="14" spans="1:12" x14ac:dyDescent="0.75">
      <c r="A14">
        <v>34</v>
      </c>
      <c r="B14">
        <v>298.5</v>
      </c>
      <c r="C14">
        <v>298.024</v>
      </c>
      <c r="D14">
        <v>171.417</v>
      </c>
      <c r="E14">
        <v>172.14599999999999</v>
      </c>
      <c r="G14">
        <f t="shared" si="0"/>
        <v>0.47599999999999909</v>
      </c>
      <c r="H14">
        <f t="shared" si="1"/>
        <v>-0.72899999999998499</v>
      </c>
      <c r="J14">
        <f t="shared" si="2"/>
        <v>34</v>
      </c>
      <c r="K14" s="1">
        <f t="shared" si="3"/>
        <v>0.1164242846826205</v>
      </c>
      <c r="L14" s="10">
        <f t="shared" si="3"/>
        <v>0.44422236102436147</v>
      </c>
    </row>
    <row r="15" spans="1:12" x14ac:dyDescent="0.75">
      <c r="A15">
        <v>35</v>
      </c>
      <c r="B15">
        <v>292.13799999999998</v>
      </c>
      <c r="C15">
        <v>284.18</v>
      </c>
      <c r="D15">
        <v>170.85300000000001</v>
      </c>
      <c r="E15">
        <v>171.703</v>
      </c>
      <c r="G15">
        <f t="shared" si="0"/>
        <v>7.95799999999997</v>
      </c>
      <c r="H15">
        <f t="shared" si="1"/>
        <v>-0.84999999999999432</v>
      </c>
      <c r="J15">
        <f t="shared" si="2"/>
        <v>35</v>
      </c>
      <c r="K15" s="1">
        <f t="shared" si="3"/>
        <v>0.16300395945912255</v>
      </c>
      <c r="L15" s="10">
        <f t="shared" si="3"/>
        <v>0.42910680824484748</v>
      </c>
    </row>
    <row r="16" spans="1:12" x14ac:dyDescent="0.75">
      <c r="A16">
        <v>36</v>
      </c>
      <c r="B16">
        <v>306.81900000000002</v>
      </c>
      <c r="C16">
        <v>301.84300000000002</v>
      </c>
      <c r="D16">
        <v>172.14699999999999</v>
      </c>
      <c r="E16">
        <v>171.68600000000001</v>
      </c>
      <c r="G16">
        <f t="shared" si="0"/>
        <v>4.9759999999999991</v>
      </c>
      <c r="H16">
        <f t="shared" si="1"/>
        <v>0.46099999999998431</v>
      </c>
      <c r="J16">
        <f t="shared" si="2"/>
        <v>36</v>
      </c>
      <c r="K16" s="1">
        <f t="shared" si="3"/>
        <v>0.14443932564683595</v>
      </c>
      <c r="L16" s="10">
        <f t="shared" si="3"/>
        <v>0.59287945034353329</v>
      </c>
    </row>
    <row r="17" spans="1:12" x14ac:dyDescent="0.75">
      <c r="A17">
        <v>37</v>
      </c>
      <c r="B17">
        <v>307.78399999999999</v>
      </c>
      <c r="C17">
        <v>296.709</v>
      </c>
      <c r="D17">
        <v>169.88800000000001</v>
      </c>
      <c r="E17">
        <v>169.75</v>
      </c>
      <c r="G17">
        <f t="shared" si="0"/>
        <v>11.074999999999989</v>
      </c>
      <c r="H17">
        <f t="shared" si="1"/>
        <v>0.13800000000000523</v>
      </c>
      <c r="J17">
        <f t="shared" si="2"/>
        <v>37</v>
      </c>
      <c r="K17" s="1">
        <f t="shared" si="3"/>
        <v>0.1824090445003359</v>
      </c>
      <c r="L17" s="10">
        <f t="shared" si="3"/>
        <v>0.55252966895690248</v>
      </c>
    </row>
    <row r="18" spans="1:12" x14ac:dyDescent="0.75">
      <c r="A18">
        <v>38</v>
      </c>
      <c r="B18">
        <v>321.476</v>
      </c>
      <c r="C18">
        <v>331.125</v>
      </c>
      <c r="D18">
        <v>170.089</v>
      </c>
      <c r="E18">
        <v>172.136</v>
      </c>
      <c r="G18">
        <f t="shared" si="0"/>
        <v>-9.6490000000000009</v>
      </c>
      <c r="H18">
        <f t="shared" si="1"/>
        <v>-2.046999999999997</v>
      </c>
      <c r="J18">
        <f t="shared" si="2"/>
        <v>38</v>
      </c>
      <c r="K18" s="1">
        <f t="shared" si="3"/>
        <v>5.3390442513135732E-2</v>
      </c>
      <c r="L18" s="10">
        <f t="shared" si="3"/>
        <v>0.27957526545908817</v>
      </c>
    </row>
    <row r="19" spans="1:12" x14ac:dyDescent="0.75">
      <c r="A19">
        <v>39</v>
      </c>
      <c r="B19">
        <v>306.78199999999998</v>
      </c>
      <c r="C19">
        <v>300.49400000000003</v>
      </c>
      <c r="D19">
        <v>169.14500000000001</v>
      </c>
      <c r="E19">
        <v>171.69300000000001</v>
      </c>
      <c r="G19">
        <f t="shared" si="0"/>
        <v>6.2879999999999541</v>
      </c>
      <c r="H19">
        <f t="shared" si="1"/>
        <v>-2.5480000000000018</v>
      </c>
      <c r="J19">
        <f t="shared" si="2"/>
        <v>39</v>
      </c>
      <c r="K19" s="1">
        <f t="shared" si="3"/>
        <v>0.15260726647906916</v>
      </c>
      <c r="L19" s="10">
        <f t="shared" si="3"/>
        <v>0.21698938163647666</v>
      </c>
    </row>
    <row r="20" spans="1:12" x14ac:dyDescent="0.75">
      <c r="A20">
        <v>40</v>
      </c>
      <c r="B20">
        <v>300.86200000000002</v>
      </c>
      <c r="C20">
        <v>319.08699999999999</v>
      </c>
      <c r="D20">
        <v>168.87899999999999</v>
      </c>
      <c r="E20">
        <v>169.91900000000001</v>
      </c>
      <c r="G20">
        <f t="shared" si="0"/>
        <v>-18.224999999999966</v>
      </c>
      <c r="H20">
        <f t="shared" si="1"/>
        <v>-1.0400000000000205</v>
      </c>
      <c r="J20">
        <f t="shared" si="2"/>
        <v>40</v>
      </c>
      <c r="K20" s="1">
        <f t="shared" si="3"/>
        <v>0</v>
      </c>
      <c r="L20" s="10">
        <f t="shared" si="3"/>
        <v>0.40537164272329518</v>
      </c>
    </row>
    <row r="21" spans="1:12" x14ac:dyDescent="0.75">
      <c r="A21">
        <v>41</v>
      </c>
      <c r="B21">
        <v>309.06900000000002</v>
      </c>
      <c r="C21">
        <v>308.39499999999998</v>
      </c>
      <c r="D21">
        <v>166.25</v>
      </c>
      <c r="E21">
        <v>167.10499999999999</v>
      </c>
      <c r="G21">
        <f t="shared" si="0"/>
        <v>0.67400000000003502</v>
      </c>
      <c r="H21">
        <f t="shared" si="1"/>
        <v>-0.85499999999998977</v>
      </c>
      <c r="J21">
        <f t="shared" si="2"/>
        <v>41</v>
      </c>
      <c r="K21" s="1">
        <f t="shared" si="3"/>
        <v>0.11765694648504621</v>
      </c>
      <c r="L21" s="10">
        <f t="shared" si="3"/>
        <v>0.42848219862585996</v>
      </c>
    </row>
    <row r="22" spans="1:12" x14ac:dyDescent="0.75">
      <c r="A22">
        <v>42</v>
      </c>
      <c r="B22">
        <v>332.58100000000002</v>
      </c>
      <c r="C22">
        <v>304.04500000000002</v>
      </c>
      <c r="D22">
        <v>170.91900000000001</v>
      </c>
      <c r="E22">
        <v>169.33500000000001</v>
      </c>
      <c r="G22">
        <f t="shared" si="0"/>
        <v>28.536000000000001</v>
      </c>
      <c r="H22">
        <f t="shared" si="1"/>
        <v>1.5840000000000032</v>
      </c>
      <c r="J22">
        <f t="shared" si="2"/>
        <v>42</v>
      </c>
      <c r="K22" s="1">
        <f t="shared" si="3"/>
        <v>0.29111362900615068</v>
      </c>
      <c r="L22" s="10">
        <f t="shared" si="3"/>
        <v>0.73316677076827019</v>
      </c>
    </row>
    <row r="23" spans="1:12" x14ac:dyDescent="0.75">
      <c r="A23">
        <v>43</v>
      </c>
      <c r="B23">
        <v>349.89499999999998</v>
      </c>
      <c r="C23">
        <v>309.52800000000002</v>
      </c>
      <c r="D23">
        <v>169.685</v>
      </c>
      <c r="E23">
        <v>169.05099999999999</v>
      </c>
      <c r="G23">
        <f t="shared" si="0"/>
        <v>40.366999999999962</v>
      </c>
      <c r="H23">
        <f t="shared" si="1"/>
        <v>0.63400000000001455</v>
      </c>
      <c r="J23">
        <f t="shared" si="2"/>
        <v>43</v>
      </c>
      <c r="K23" s="1">
        <f t="shared" si="3"/>
        <v>0.36476828448340221</v>
      </c>
      <c r="L23" s="10">
        <f t="shared" si="3"/>
        <v>0.61449094316052644</v>
      </c>
    </row>
    <row r="24" spans="1:12" x14ac:dyDescent="0.75">
      <c r="A24">
        <v>44</v>
      </c>
      <c r="B24">
        <v>361.85500000000002</v>
      </c>
      <c r="C24">
        <v>328.23899999999998</v>
      </c>
      <c r="D24">
        <v>171.67699999999999</v>
      </c>
      <c r="E24">
        <v>170.40899999999999</v>
      </c>
      <c r="G24">
        <f t="shared" si="0"/>
        <v>33.616000000000042</v>
      </c>
      <c r="H24">
        <f t="shared" si="1"/>
        <v>1.2680000000000007</v>
      </c>
      <c r="J24">
        <f t="shared" si="2"/>
        <v>44</v>
      </c>
      <c r="K24" s="1">
        <f t="shared" si="3"/>
        <v>0.32273949747242081</v>
      </c>
      <c r="L24" s="10">
        <f t="shared" si="3"/>
        <v>0.69369144284821993</v>
      </c>
    </row>
    <row r="25" spans="1:12" x14ac:dyDescent="0.75">
      <c r="A25">
        <v>45</v>
      </c>
      <c r="B25">
        <v>390.702</v>
      </c>
      <c r="C25">
        <v>319.20999999999998</v>
      </c>
      <c r="D25">
        <v>175.44399999999999</v>
      </c>
      <c r="E25">
        <v>173.27799999999999</v>
      </c>
      <c r="G25">
        <f t="shared" si="0"/>
        <v>71.492000000000019</v>
      </c>
      <c r="H25">
        <f t="shared" si="1"/>
        <v>2.1659999999999968</v>
      </c>
      <c r="J25">
        <f t="shared" si="2"/>
        <v>45</v>
      </c>
      <c r="K25" s="1">
        <f t="shared" si="3"/>
        <v>0.55853898448589279</v>
      </c>
      <c r="L25" s="10">
        <f t="shared" si="3"/>
        <v>0.80587133041848813</v>
      </c>
    </row>
    <row r="26" spans="1:12" x14ac:dyDescent="0.75">
      <c r="A26">
        <v>46</v>
      </c>
      <c r="B26">
        <v>419.58100000000002</v>
      </c>
      <c r="C26">
        <v>318.27300000000002</v>
      </c>
      <c r="D26">
        <v>174.387</v>
      </c>
      <c r="E26">
        <v>175.261</v>
      </c>
      <c r="G26">
        <f t="shared" si="0"/>
        <v>101.30799999999999</v>
      </c>
      <c r="H26">
        <f t="shared" si="1"/>
        <v>-0.87399999999999523</v>
      </c>
      <c r="J26">
        <f t="shared" si="2"/>
        <v>46</v>
      </c>
      <c r="K26" s="1">
        <f t="shared" si="3"/>
        <v>0.74416042035012553</v>
      </c>
      <c r="L26" s="10">
        <f t="shared" si="3"/>
        <v>0.42610868207370434</v>
      </c>
    </row>
    <row r="27" spans="1:12" x14ac:dyDescent="0.75">
      <c r="A27">
        <v>47</v>
      </c>
      <c r="B27">
        <v>442.87900000000002</v>
      </c>
      <c r="C27">
        <v>327.625</v>
      </c>
      <c r="D27">
        <v>172.089</v>
      </c>
      <c r="E27">
        <v>169.881</v>
      </c>
      <c r="G27">
        <f t="shared" si="0"/>
        <v>115.25400000000002</v>
      </c>
      <c r="H27">
        <f t="shared" si="1"/>
        <v>2.2079999999999984</v>
      </c>
      <c r="J27">
        <f t="shared" si="2"/>
        <v>47</v>
      </c>
      <c r="K27" s="1">
        <f t="shared" si="3"/>
        <v>0.83098214508055879</v>
      </c>
      <c r="L27" s="10">
        <f t="shared" si="3"/>
        <v>0.81111805121798863</v>
      </c>
    </row>
    <row r="28" spans="1:12" x14ac:dyDescent="0.75">
      <c r="A28">
        <v>48</v>
      </c>
      <c r="B28">
        <v>423.80500000000001</v>
      </c>
      <c r="C28">
        <v>305.17200000000003</v>
      </c>
      <c r="D28">
        <v>167.40600000000001</v>
      </c>
      <c r="E28">
        <v>167.85599999999999</v>
      </c>
      <c r="G28">
        <f t="shared" si="0"/>
        <v>118.63299999999998</v>
      </c>
      <c r="H28">
        <f t="shared" si="1"/>
        <v>-0.44999999999998863</v>
      </c>
      <c r="J28">
        <f t="shared" si="2"/>
        <v>48</v>
      </c>
      <c r="K28" s="1">
        <f t="shared" si="3"/>
        <v>0.852018328062355</v>
      </c>
      <c r="L28" s="10">
        <f t="shared" si="3"/>
        <v>0.47907557776389881</v>
      </c>
    </row>
    <row r="29" spans="1:12" x14ac:dyDescent="0.75">
      <c r="A29">
        <v>49</v>
      </c>
      <c r="B29">
        <v>447.40899999999999</v>
      </c>
      <c r="C29">
        <v>311.23399999999998</v>
      </c>
      <c r="D29">
        <v>166.85599999999999</v>
      </c>
      <c r="E29">
        <v>167.53299999999999</v>
      </c>
      <c r="G29">
        <f t="shared" si="0"/>
        <v>136.17500000000001</v>
      </c>
      <c r="H29">
        <f t="shared" si="1"/>
        <v>-0.6769999999999925</v>
      </c>
      <c r="J29">
        <f t="shared" si="2"/>
        <v>49</v>
      </c>
      <c r="K29" s="1">
        <f t="shared" si="3"/>
        <v>0.9612271833055257</v>
      </c>
      <c r="L29" s="10">
        <f t="shared" si="3"/>
        <v>0.45071830106183713</v>
      </c>
    </row>
    <row r="30" spans="1:12" x14ac:dyDescent="0.75">
      <c r="A30">
        <v>50</v>
      </c>
      <c r="B30">
        <v>455.15899999999999</v>
      </c>
      <c r="C30">
        <v>322.95699999999999</v>
      </c>
      <c r="D30">
        <v>167.43899999999999</v>
      </c>
      <c r="E30">
        <v>165.679</v>
      </c>
      <c r="G30">
        <f t="shared" si="0"/>
        <v>132.202</v>
      </c>
      <c r="H30">
        <f t="shared" si="1"/>
        <v>1.7599999999999909</v>
      </c>
      <c r="J30">
        <f t="shared" si="2"/>
        <v>50</v>
      </c>
      <c r="K30" s="1">
        <f t="shared" si="3"/>
        <v>0.93649301491645276</v>
      </c>
      <c r="L30" s="10">
        <f t="shared" si="3"/>
        <v>0.75515302935665096</v>
      </c>
    </row>
    <row r="31" spans="1:12" x14ac:dyDescent="0.75">
      <c r="A31">
        <v>51</v>
      </c>
      <c r="B31">
        <v>419.95499999999998</v>
      </c>
      <c r="C31">
        <v>319.04899999999998</v>
      </c>
      <c r="D31">
        <v>163.25800000000001</v>
      </c>
      <c r="E31">
        <v>162.69</v>
      </c>
      <c r="G31">
        <f t="shared" si="0"/>
        <v>100.90600000000001</v>
      </c>
      <c r="H31">
        <f t="shared" si="1"/>
        <v>0.56800000000001205</v>
      </c>
      <c r="J31">
        <f t="shared" si="2"/>
        <v>51</v>
      </c>
      <c r="K31" s="1">
        <f t="shared" si="3"/>
        <v>0.74165774335732237</v>
      </c>
      <c r="L31" s="10">
        <f t="shared" si="3"/>
        <v>0.60624609618988279</v>
      </c>
    </row>
    <row r="32" spans="1:12" x14ac:dyDescent="0.75">
      <c r="A32">
        <v>52</v>
      </c>
      <c r="B32">
        <v>425.87900000000002</v>
      </c>
      <c r="C32">
        <v>313.64699999999999</v>
      </c>
      <c r="D32">
        <v>166.26499999999999</v>
      </c>
      <c r="E32">
        <v>165.84200000000001</v>
      </c>
      <c r="G32">
        <f t="shared" si="0"/>
        <v>112.23200000000003</v>
      </c>
      <c r="H32">
        <f t="shared" si="1"/>
        <v>0.4229999999999734</v>
      </c>
      <c r="J32">
        <f t="shared" si="2"/>
        <v>52</v>
      </c>
      <c r="K32" s="1">
        <f t="shared" si="3"/>
        <v>0.81216848868192348</v>
      </c>
      <c r="L32" s="10">
        <f t="shared" si="3"/>
        <v>0.58813241723922205</v>
      </c>
    </row>
    <row r="33" spans="1:12" x14ac:dyDescent="0.75">
      <c r="A33">
        <v>53</v>
      </c>
      <c r="B33">
        <v>441.03800000000001</v>
      </c>
      <c r="C33">
        <v>318.36700000000002</v>
      </c>
      <c r="D33">
        <v>165.03</v>
      </c>
      <c r="E33">
        <v>165.88800000000001</v>
      </c>
      <c r="G33">
        <f t="shared" si="0"/>
        <v>122.67099999999999</v>
      </c>
      <c r="H33">
        <f t="shared" si="1"/>
        <v>-0.85800000000000409</v>
      </c>
      <c r="J33">
        <f t="shared" si="2"/>
        <v>53</v>
      </c>
      <c r="K33" s="1">
        <f t="shared" si="3"/>
        <v>0.87715715815424444</v>
      </c>
      <c r="L33" s="10">
        <f t="shared" si="3"/>
        <v>0.42810743285446529</v>
      </c>
    </row>
    <row r="34" spans="1:12" x14ac:dyDescent="0.75">
      <c r="A34">
        <v>54</v>
      </c>
      <c r="B34">
        <v>447.73500000000001</v>
      </c>
      <c r="C34">
        <v>321.601</v>
      </c>
      <c r="D34">
        <v>164.62100000000001</v>
      </c>
      <c r="E34">
        <v>165.53700000000001</v>
      </c>
      <c r="G34">
        <f t="shared" si="0"/>
        <v>126.13400000000001</v>
      </c>
      <c r="H34">
        <f t="shared" si="1"/>
        <v>-0.91599999999999682</v>
      </c>
      <c r="J34">
        <f t="shared" si="2"/>
        <v>54</v>
      </c>
      <c r="K34" s="1">
        <f t="shared" si="3"/>
        <v>0.89871628856737307</v>
      </c>
      <c r="L34" s="10">
        <f t="shared" si="3"/>
        <v>0.42086196127420383</v>
      </c>
    </row>
    <row r="35" spans="1:12" x14ac:dyDescent="0.75">
      <c r="A35">
        <v>55</v>
      </c>
      <c r="B35">
        <v>440.05900000000003</v>
      </c>
      <c r="C35">
        <v>314.07299999999998</v>
      </c>
      <c r="D35">
        <v>160.52199999999999</v>
      </c>
      <c r="E35">
        <v>159.71899999999999</v>
      </c>
      <c r="G35">
        <f t="shared" si="0"/>
        <v>125.98600000000005</v>
      </c>
      <c r="H35">
        <f t="shared" si="1"/>
        <v>0.80299999999999727</v>
      </c>
      <c r="J35">
        <f t="shared" si="2"/>
        <v>55</v>
      </c>
      <c r="K35" s="1">
        <f t="shared" si="3"/>
        <v>0.8977949049978835</v>
      </c>
      <c r="L35" s="10">
        <f t="shared" si="3"/>
        <v>0.6356027482823231</v>
      </c>
    </row>
    <row r="36" spans="1:12" x14ac:dyDescent="0.75">
      <c r="A36">
        <v>56</v>
      </c>
      <c r="B36">
        <v>438.19099999999997</v>
      </c>
      <c r="C36">
        <v>304.76600000000002</v>
      </c>
      <c r="D36">
        <v>161.816</v>
      </c>
      <c r="E36">
        <v>161.31800000000001</v>
      </c>
      <c r="G36">
        <f t="shared" si="0"/>
        <v>133.42499999999995</v>
      </c>
      <c r="H36">
        <f t="shared" si="1"/>
        <v>0.49799999999999045</v>
      </c>
      <c r="J36">
        <f t="shared" si="2"/>
        <v>56</v>
      </c>
      <c r="K36" s="1">
        <f t="shared" si="3"/>
        <v>0.94410688049406044</v>
      </c>
      <c r="L36" s="10">
        <f t="shared" si="3"/>
        <v>0.59750156152404621</v>
      </c>
    </row>
    <row r="37" spans="1:12" x14ac:dyDescent="0.75">
      <c r="A37">
        <v>57</v>
      </c>
      <c r="B37">
        <v>419.52199999999999</v>
      </c>
      <c r="C37">
        <v>315.13</v>
      </c>
      <c r="D37">
        <v>163.50700000000001</v>
      </c>
      <c r="E37">
        <v>163.85900000000001</v>
      </c>
      <c r="G37">
        <f t="shared" si="0"/>
        <v>104.392</v>
      </c>
      <c r="H37">
        <f t="shared" si="1"/>
        <v>-0.35200000000000387</v>
      </c>
      <c r="J37">
        <f t="shared" si="2"/>
        <v>57</v>
      </c>
      <c r="K37" s="1">
        <f t="shared" si="3"/>
        <v>0.76336006175760129</v>
      </c>
      <c r="L37" s="10">
        <f t="shared" si="3"/>
        <v>0.49131792629606436</v>
      </c>
    </row>
    <row r="38" spans="1:12" x14ac:dyDescent="0.75">
      <c r="A38">
        <v>58</v>
      </c>
      <c r="B38">
        <v>411.44099999999997</v>
      </c>
      <c r="C38">
        <v>302.84899999999999</v>
      </c>
      <c r="D38">
        <v>163.63999999999999</v>
      </c>
      <c r="E38">
        <v>163.94300000000001</v>
      </c>
      <c r="G38">
        <f t="shared" si="0"/>
        <v>108.59199999999998</v>
      </c>
      <c r="H38">
        <f t="shared" si="1"/>
        <v>-0.30300000000002569</v>
      </c>
      <c r="J38">
        <f t="shared" si="2"/>
        <v>58</v>
      </c>
      <c r="K38" s="1">
        <f t="shared" si="3"/>
        <v>0.78950743332420226</v>
      </c>
      <c r="L38" s="10">
        <f t="shared" si="3"/>
        <v>0.4974391005621453</v>
      </c>
    </row>
    <row r="39" spans="1:12" x14ac:dyDescent="0.75">
      <c r="A39">
        <v>59</v>
      </c>
      <c r="B39">
        <v>429.75700000000001</v>
      </c>
      <c r="C39">
        <v>301.97899999999998</v>
      </c>
      <c r="D39">
        <v>164.39699999999999</v>
      </c>
      <c r="E39">
        <v>163.48400000000001</v>
      </c>
      <c r="G39">
        <f t="shared" si="0"/>
        <v>127.77800000000002</v>
      </c>
      <c r="H39">
        <f t="shared" si="1"/>
        <v>0.91299999999998249</v>
      </c>
      <c r="J39">
        <f t="shared" si="2"/>
        <v>59</v>
      </c>
      <c r="K39" s="1">
        <f t="shared" si="3"/>
        <v>0.90895111686629981</v>
      </c>
      <c r="L39" s="10">
        <f t="shared" si="3"/>
        <v>0.64934415990006022</v>
      </c>
    </row>
    <row r="40" spans="1:12" x14ac:dyDescent="0.75">
      <c r="A40">
        <v>60</v>
      </c>
      <c r="B40">
        <v>442.32400000000001</v>
      </c>
      <c r="C40">
        <v>315.714</v>
      </c>
      <c r="D40">
        <v>158.75</v>
      </c>
      <c r="E40">
        <v>160.06800000000001</v>
      </c>
      <c r="G40">
        <f t="shared" si="0"/>
        <v>126.61000000000001</v>
      </c>
      <c r="H40">
        <f t="shared" si="1"/>
        <v>-1.3180000000000121</v>
      </c>
      <c r="J40">
        <f t="shared" si="2"/>
        <v>60</v>
      </c>
      <c r="K40" s="1">
        <f t="shared" si="3"/>
        <v>0.90167965734492117</v>
      </c>
      <c r="L40" s="10">
        <f t="shared" si="3"/>
        <v>0.37064334790755604</v>
      </c>
    </row>
    <row r="41" spans="1:12" x14ac:dyDescent="0.75">
      <c r="A41">
        <v>61</v>
      </c>
      <c r="B41">
        <v>467.93900000000002</v>
      </c>
      <c r="C41">
        <v>331.36200000000002</v>
      </c>
      <c r="D41">
        <v>167.636</v>
      </c>
      <c r="E41">
        <v>167.71299999999999</v>
      </c>
      <c r="G41">
        <f t="shared" si="0"/>
        <v>136.577</v>
      </c>
      <c r="H41">
        <f t="shared" si="1"/>
        <v>-7.6999999999998181E-2</v>
      </c>
      <c r="J41">
        <f t="shared" si="2"/>
        <v>61</v>
      </c>
      <c r="K41" s="1">
        <f t="shared" si="3"/>
        <v>0.96372986029832897</v>
      </c>
      <c r="L41" s="10">
        <f t="shared" si="3"/>
        <v>0.52567145534041237</v>
      </c>
    </row>
    <row r="42" spans="1:12" x14ac:dyDescent="0.75">
      <c r="A42">
        <v>62</v>
      </c>
      <c r="B42">
        <v>459.83300000000003</v>
      </c>
      <c r="C42">
        <v>321.79300000000001</v>
      </c>
      <c r="D42">
        <v>168.87100000000001</v>
      </c>
      <c r="E42">
        <v>168.08</v>
      </c>
      <c r="G42">
        <f t="shared" si="0"/>
        <v>138.04000000000002</v>
      </c>
      <c r="H42">
        <f t="shared" si="1"/>
        <v>0.79099999999999682</v>
      </c>
      <c r="J42">
        <f t="shared" si="2"/>
        <v>62</v>
      </c>
      <c r="K42" s="1">
        <f t="shared" si="3"/>
        <v>0.97283786139402839</v>
      </c>
      <c r="L42" s="10">
        <f t="shared" si="3"/>
        <v>0.63410368519675153</v>
      </c>
    </row>
    <row r="43" spans="1:12" x14ac:dyDescent="0.75">
      <c r="A43">
        <v>63</v>
      </c>
      <c r="B43">
        <v>443.70600000000002</v>
      </c>
      <c r="C43">
        <v>306.55200000000002</v>
      </c>
      <c r="D43">
        <v>168.11</v>
      </c>
      <c r="E43">
        <v>166.667</v>
      </c>
      <c r="G43">
        <f t="shared" si="0"/>
        <v>137.154</v>
      </c>
      <c r="H43">
        <f t="shared" si="1"/>
        <v>1.4430000000000121</v>
      </c>
      <c r="J43">
        <f t="shared" si="2"/>
        <v>63</v>
      </c>
      <c r="K43" s="1">
        <f t="shared" si="3"/>
        <v>0.96732201110640725</v>
      </c>
      <c r="L43" s="10">
        <f t="shared" si="3"/>
        <v>0.71555277951280594</v>
      </c>
    </row>
    <row r="44" spans="1:12" x14ac:dyDescent="0.75">
      <c r="A44">
        <v>64</v>
      </c>
      <c r="B44">
        <v>438.93900000000002</v>
      </c>
      <c r="C44">
        <v>306.495</v>
      </c>
      <c r="D44">
        <v>167.68899999999999</v>
      </c>
      <c r="E44">
        <v>166.57400000000001</v>
      </c>
      <c r="G44">
        <f t="shared" si="0"/>
        <v>132.44400000000002</v>
      </c>
      <c r="H44">
        <f t="shared" si="1"/>
        <v>1.1149999999999807</v>
      </c>
      <c r="J44">
        <f t="shared" si="2"/>
        <v>64</v>
      </c>
      <c r="K44" s="1">
        <f t="shared" si="3"/>
        <v>0.93799960156386186</v>
      </c>
      <c r="L44" s="10">
        <f t="shared" si="3"/>
        <v>0.67457838850718055</v>
      </c>
    </row>
    <row r="45" spans="1:12" x14ac:dyDescent="0.75">
      <c r="A45">
        <v>65</v>
      </c>
      <c r="B45">
        <v>450.47699999999998</v>
      </c>
      <c r="C45">
        <v>319.20699999999999</v>
      </c>
      <c r="D45">
        <v>164.803</v>
      </c>
      <c r="E45">
        <v>165.22300000000001</v>
      </c>
      <c r="G45">
        <f t="shared" si="0"/>
        <v>131.26999999999998</v>
      </c>
      <c r="H45">
        <f t="shared" si="1"/>
        <v>-0.42000000000001592</v>
      </c>
      <c r="J45">
        <f t="shared" si="2"/>
        <v>65</v>
      </c>
      <c r="K45" s="1">
        <f t="shared" si="3"/>
        <v>0.9306907886545307</v>
      </c>
      <c r="L45" s="10">
        <f t="shared" si="3"/>
        <v>0.48282323547782424</v>
      </c>
    </row>
    <row r="46" spans="1:12" x14ac:dyDescent="0.75">
      <c r="A46">
        <v>66</v>
      </c>
      <c r="B46">
        <v>420.65899999999999</v>
      </c>
      <c r="C46">
        <v>301.19</v>
      </c>
      <c r="D46">
        <v>164.56100000000001</v>
      </c>
      <c r="E46">
        <v>164.72800000000001</v>
      </c>
      <c r="G46">
        <f t="shared" si="0"/>
        <v>119.46899999999999</v>
      </c>
      <c r="H46">
        <f t="shared" si="1"/>
        <v>-0.16700000000000159</v>
      </c>
      <c r="J46">
        <f t="shared" si="2"/>
        <v>66</v>
      </c>
      <c r="K46" s="1">
        <f t="shared" si="3"/>
        <v>0.85722290011704039</v>
      </c>
      <c r="L46" s="10">
        <f t="shared" si="3"/>
        <v>0.51442848219862558</v>
      </c>
    </row>
    <row r="47" spans="1:12" x14ac:dyDescent="0.75">
      <c r="A47">
        <v>67</v>
      </c>
      <c r="B47">
        <v>430.75</v>
      </c>
      <c r="C47">
        <v>293.51600000000002</v>
      </c>
      <c r="D47">
        <v>163.89400000000001</v>
      </c>
      <c r="E47">
        <v>165.15199999999999</v>
      </c>
      <c r="G47">
        <f t="shared" si="0"/>
        <v>137.23399999999998</v>
      </c>
      <c r="H47">
        <f t="shared" si="1"/>
        <v>-1.2579999999999814</v>
      </c>
      <c r="J47">
        <f t="shared" si="2"/>
        <v>67</v>
      </c>
      <c r="K47" s="1">
        <f t="shared" si="3"/>
        <v>0.96782005627910428</v>
      </c>
      <c r="L47" s="10">
        <f t="shared" si="3"/>
        <v>0.37813866333541746</v>
      </c>
    </row>
    <row r="48" spans="1:12" x14ac:dyDescent="0.75">
      <c r="A48">
        <v>68</v>
      </c>
      <c r="B48">
        <v>437.98500000000001</v>
      </c>
      <c r="C48">
        <v>295.58199999999999</v>
      </c>
      <c r="D48">
        <v>169.18199999999999</v>
      </c>
      <c r="E48">
        <v>167.929</v>
      </c>
      <c r="G48">
        <f t="shared" si="0"/>
        <v>142.40300000000002</v>
      </c>
      <c r="H48">
        <f t="shared" si="1"/>
        <v>1.2529999999999859</v>
      </c>
      <c r="J48">
        <f t="shared" si="2"/>
        <v>68</v>
      </c>
      <c r="K48" s="1">
        <f t="shared" si="3"/>
        <v>1</v>
      </c>
      <c r="L48" s="10">
        <f t="shared" si="3"/>
        <v>0.69181761399125363</v>
      </c>
    </row>
    <row r="49" spans="1:12" x14ac:dyDescent="0.75">
      <c r="A49">
        <v>69</v>
      </c>
      <c r="B49">
        <v>419.86700000000002</v>
      </c>
      <c r="C49">
        <v>288.45</v>
      </c>
      <c r="D49">
        <v>158.828</v>
      </c>
      <c r="E49">
        <v>159.72800000000001</v>
      </c>
      <c r="G49">
        <f t="shared" si="0"/>
        <v>131.41700000000003</v>
      </c>
      <c r="H49">
        <f t="shared" si="1"/>
        <v>-0.90000000000000568</v>
      </c>
      <c r="J49">
        <f t="shared" si="2"/>
        <v>69</v>
      </c>
      <c r="K49" s="1">
        <f t="shared" si="3"/>
        <v>0.93160594665936203</v>
      </c>
      <c r="L49" s="10">
        <f t="shared" si="3"/>
        <v>0.42286071205496473</v>
      </c>
    </row>
    <row r="50" spans="1:12" x14ac:dyDescent="0.75">
      <c r="A50">
        <v>70</v>
      </c>
      <c r="B50">
        <v>378.38299999999998</v>
      </c>
      <c r="C50">
        <v>277.55</v>
      </c>
      <c r="D50">
        <v>164.78100000000001</v>
      </c>
      <c r="E50">
        <v>165.45599999999999</v>
      </c>
      <c r="G50">
        <f t="shared" si="0"/>
        <v>100.83299999999997</v>
      </c>
      <c r="H50">
        <f t="shared" si="1"/>
        <v>-0.67499999999998295</v>
      </c>
      <c r="J50">
        <f t="shared" si="2"/>
        <v>70</v>
      </c>
      <c r="K50" s="1">
        <f t="shared" si="3"/>
        <v>0.74120327713723599</v>
      </c>
      <c r="L50" s="10">
        <f t="shared" si="3"/>
        <v>0.45096814490943354</v>
      </c>
    </row>
    <row r="51" spans="1:12" x14ac:dyDescent="0.75">
      <c r="A51">
        <v>71</v>
      </c>
      <c r="B51">
        <v>353.99200000000002</v>
      </c>
      <c r="C51">
        <v>273.38099999999997</v>
      </c>
      <c r="D51">
        <v>163.72499999999999</v>
      </c>
      <c r="E51">
        <v>163.08500000000001</v>
      </c>
      <c r="G51">
        <f t="shared" si="0"/>
        <v>80.611000000000047</v>
      </c>
      <c r="H51">
        <f t="shared" si="1"/>
        <v>0.63999999999998636</v>
      </c>
      <c r="J51">
        <f t="shared" si="2"/>
        <v>71</v>
      </c>
      <c r="K51" s="1">
        <f t="shared" si="3"/>
        <v>0.61530990860871093</v>
      </c>
      <c r="L51" s="10">
        <f t="shared" si="3"/>
        <v>0.61524047470330867</v>
      </c>
    </row>
    <row r="52" spans="1:12" x14ac:dyDescent="0.75">
      <c r="A52">
        <v>72</v>
      </c>
      <c r="B52">
        <v>331.17200000000003</v>
      </c>
      <c r="C52">
        <v>271.80200000000002</v>
      </c>
      <c r="D52">
        <v>164</v>
      </c>
      <c r="E52">
        <v>163.09299999999999</v>
      </c>
      <c r="G52">
        <f t="shared" si="0"/>
        <v>59.370000000000005</v>
      </c>
      <c r="H52">
        <f t="shared" si="1"/>
        <v>0.90700000000001069</v>
      </c>
      <c r="J52">
        <f t="shared" si="2"/>
        <v>72</v>
      </c>
      <c r="K52" s="1">
        <f t="shared" si="3"/>
        <v>0.48307268969295503</v>
      </c>
      <c r="L52" s="10">
        <f t="shared" si="3"/>
        <v>0.64859462835727799</v>
      </c>
    </row>
    <row r="53" spans="1:12" x14ac:dyDescent="0.75">
      <c r="A53">
        <v>73</v>
      </c>
      <c r="B53">
        <v>316.56900000000002</v>
      </c>
      <c r="C53">
        <v>258.959</v>
      </c>
      <c r="D53">
        <v>159.172</v>
      </c>
      <c r="E53">
        <v>159.267</v>
      </c>
      <c r="G53">
        <f t="shared" si="0"/>
        <v>57.610000000000014</v>
      </c>
      <c r="H53">
        <f t="shared" si="1"/>
        <v>-9.4999999999998863E-2</v>
      </c>
      <c r="J53">
        <f t="shared" si="2"/>
        <v>73</v>
      </c>
      <c r="K53" s="1">
        <f t="shared" si="3"/>
        <v>0.47211569589361746</v>
      </c>
      <c r="L53" s="10">
        <f t="shared" si="3"/>
        <v>0.52342286071205502</v>
      </c>
    </row>
    <row r="54" spans="1:12" x14ac:dyDescent="0.75">
      <c r="A54">
        <v>74</v>
      </c>
      <c r="B54">
        <v>328.94</v>
      </c>
      <c r="C54">
        <v>264.47699999999998</v>
      </c>
      <c r="D54">
        <v>161.33600000000001</v>
      </c>
      <c r="E54">
        <v>161.43</v>
      </c>
      <c r="G54">
        <f t="shared" si="0"/>
        <v>64.463000000000022</v>
      </c>
      <c r="H54">
        <f t="shared" si="1"/>
        <v>-9.3999999999994088E-2</v>
      </c>
      <c r="J54">
        <f t="shared" si="2"/>
        <v>74</v>
      </c>
      <c r="K54" s="1">
        <f t="shared" si="3"/>
        <v>0.51477949049978833</v>
      </c>
      <c r="L54" s="10">
        <f t="shared" si="3"/>
        <v>0.52354778263585322</v>
      </c>
    </row>
    <row r="55" spans="1:12" x14ac:dyDescent="0.75">
      <c r="A55">
        <v>75</v>
      </c>
      <c r="B55">
        <v>339.37900000000002</v>
      </c>
      <c r="C55">
        <v>267.87799999999999</v>
      </c>
      <c r="D55">
        <v>164.45699999999999</v>
      </c>
      <c r="E55">
        <v>164.33699999999999</v>
      </c>
      <c r="G55">
        <f t="shared" si="0"/>
        <v>71.501000000000033</v>
      </c>
      <c r="H55">
        <f t="shared" si="1"/>
        <v>0.12000000000000455</v>
      </c>
      <c r="J55">
        <f t="shared" si="2"/>
        <v>75</v>
      </c>
      <c r="K55" s="1">
        <f t="shared" si="3"/>
        <v>0.55859501456782135</v>
      </c>
      <c r="L55" s="10">
        <f t="shared" si="3"/>
        <v>0.55028107432854512</v>
      </c>
    </row>
    <row r="56" spans="1:12" x14ac:dyDescent="0.75">
      <c r="A56">
        <v>76</v>
      </c>
      <c r="B56">
        <v>341.74200000000002</v>
      </c>
      <c r="C56">
        <v>267.54500000000002</v>
      </c>
      <c r="D56">
        <v>160.00800000000001</v>
      </c>
      <c r="E56">
        <v>161.68199999999999</v>
      </c>
      <c r="G56">
        <f t="shared" si="0"/>
        <v>74.197000000000003</v>
      </c>
      <c r="H56">
        <f t="shared" si="1"/>
        <v>-1.6739999999999782</v>
      </c>
      <c r="J56">
        <f t="shared" si="2"/>
        <v>76</v>
      </c>
      <c r="K56" s="1">
        <f t="shared" si="3"/>
        <v>0.57537913688771558</v>
      </c>
      <c r="L56" s="10">
        <f t="shared" si="3"/>
        <v>0.32617114303560524</v>
      </c>
    </row>
    <row r="57" spans="1:12" x14ac:dyDescent="0.75">
      <c r="A57">
        <v>77</v>
      </c>
      <c r="B57">
        <v>330.59199999999998</v>
      </c>
      <c r="C57">
        <v>272.55099999999999</v>
      </c>
      <c r="D57">
        <v>158.86699999999999</v>
      </c>
      <c r="E57">
        <v>160.71600000000001</v>
      </c>
      <c r="G57">
        <f t="shared" si="0"/>
        <v>58.040999999999997</v>
      </c>
      <c r="H57">
        <f t="shared" si="1"/>
        <v>-1.849000000000018</v>
      </c>
      <c r="J57">
        <f t="shared" si="2"/>
        <v>77</v>
      </c>
      <c r="K57" s="1">
        <f t="shared" si="3"/>
        <v>0.47479891426152332</v>
      </c>
      <c r="L57" s="10">
        <f t="shared" si="3"/>
        <v>0.30430980637101562</v>
      </c>
    </row>
    <row r="58" spans="1:12" x14ac:dyDescent="0.75">
      <c r="A58">
        <v>78</v>
      </c>
      <c r="B58">
        <v>335.06900000000002</v>
      </c>
      <c r="C58">
        <v>269.96499999999997</v>
      </c>
      <c r="D58">
        <v>163.56899999999999</v>
      </c>
      <c r="E58">
        <v>162.16900000000001</v>
      </c>
      <c r="G58">
        <f t="shared" si="0"/>
        <v>65.104000000000042</v>
      </c>
      <c r="H58">
        <f t="shared" si="1"/>
        <v>1.3999999999999773</v>
      </c>
      <c r="J58">
        <f t="shared" si="2"/>
        <v>78</v>
      </c>
      <c r="K58" s="1">
        <f t="shared" si="3"/>
        <v>0.51877007744602444</v>
      </c>
      <c r="L58" s="10">
        <f t="shared" si="3"/>
        <v>0.71018113678950368</v>
      </c>
    </row>
    <row r="59" spans="1:12" x14ac:dyDescent="0.75">
      <c r="A59">
        <v>79</v>
      </c>
      <c r="B59">
        <v>326.07799999999997</v>
      </c>
      <c r="C59">
        <v>270.94200000000001</v>
      </c>
      <c r="D59">
        <v>164.43100000000001</v>
      </c>
      <c r="E59">
        <v>162.35499999999999</v>
      </c>
      <c r="G59">
        <f t="shared" si="0"/>
        <v>55.135999999999967</v>
      </c>
      <c r="H59">
        <f t="shared" si="1"/>
        <v>2.0760000000000218</v>
      </c>
      <c r="J59">
        <f t="shared" si="2"/>
        <v>79</v>
      </c>
      <c r="K59" s="1">
        <f t="shared" si="3"/>
        <v>0.45671364892795741</v>
      </c>
      <c r="L59" s="10">
        <f t="shared" si="3"/>
        <v>0.79462835727670478</v>
      </c>
    </row>
    <row r="60" spans="1:12" x14ac:dyDescent="0.75">
      <c r="A60">
        <v>80</v>
      </c>
      <c r="B60">
        <v>322.92</v>
      </c>
      <c r="C60">
        <v>265.77999999999997</v>
      </c>
      <c r="D60">
        <v>156.5</v>
      </c>
      <c r="E60">
        <v>156.702</v>
      </c>
      <c r="G60">
        <f t="shared" si="0"/>
        <v>57.140000000000043</v>
      </c>
      <c r="H60">
        <f t="shared" si="1"/>
        <v>-0.20199999999999818</v>
      </c>
      <c r="J60">
        <f t="shared" si="2"/>
        <v>80</v>
      </c>
      <c r="K60" s="1">
        <f t="shared" si="3"/>
        <v>0.46918968050402182</v>
      </c>
      <c r="L60" s="10">
        <f t="shared" si="3"/>
        <v>0.51005621486570907</v>
      </c>
    </row>
    <row r="61" spans="1:12" x14ac:dyDescent="0.75">
      <c r="A61">
        <v>81</v>
      </c>
      <c r="B61">
        <v>345.55399999999997</v>
      </c>
      <c r="C61">
        <v>270.101</v>
      </c>
      <c r="D61">
        <v>162.857</v>
      </c>
      <c r="E61">
        <v>161.125</v>
      </c>
      <c r="G61">
        <f t="shared" si="0"/>
        <v>75.452999999999975</v>
      </c>
      <c r="H61">
        <f t="shared" si="1"/>
        <v>1.7319999999999993</v>
      </c>
      <c r="J61">
        <f t="shared" si="2"/>
        <v>81</v>
      </c>
      <c r="K61" s="1">
        <f t="shared" si="3"/>
        <v>0.58319844609906091</v>
      </c>
      <c r="L61" s="10">
        <f t="shared" si="3"/>
        <v>0.75165521549031844</v>
      </c>
    </row>
    <row r="62" spans="1:12" x14ac:dyDescent="0.75">
      <c r="A62">
        <v>82</v>
      </c>
      <c r="B62">
        <v>340.02699999999999</v>
      </c>
      <c r="C62">
        <v>271.77999999999997</v>
      </c>
      <c r="D62">
        <v>161.321</v>
      </c>
      <c r="E62">
        <v>161.357</v>
      </c>
      <c r="G62">
        <f t="shared" si="0"/>
        <v>68.247000000000014</v>
      </c>
      <c r="H62">
        <f t="shared" si="1"/>
        <v>-3.6000000000001364E-2</v>
      </c>
      <c r="J62">
        <f t="shared" si="2"/>
        <v>82</v>
      </c>
      <c r="K62" s="1">
        <f t="shared" si="3"/>
        <v>0.53833702716836407</v>
      </c>
      <c r="L62" s="10">
        <f t="shared" si="3"/>
        <v>0.53079325421611467</v>
      </c>
    </row>
    <row r="63" spans="1:12" x14ac:dyDescent="0.75">
      <c r="A63">
        <v>83</v>
      </c>
      <c r="B63">
        <v>322.96300000000002</v>
      </c>
      <c r="C63">
        <v>266.68900000000002</v>
      </c>
      <c r="D63">
        <v>160.87</v>
      </c>
      <c r="E63">
        <v>159.56700000000001</v>
      </c>
      <c r="G63">
        <f t="shared" si="0"/>
        <v>56.274000000000001</v>
      </c>
      <c r="H63">
        <f t="shared" si="1"/>
        <v>1.3029999999999973</v>
      </c>
      <c r="J63">
        <f t="shared" si="2"/>
        <v>83</v>
      </c>
      <c r="K63" s="1">
        <f t="shared" si="3"/>
        <v>0.46379834150957477</v>
      </c>
      <c r="L63" s="10">
        <f t="shared" si="3"/>
        <v>0.69806371018113644</v>
      </c>
    </row>
    <row r="64" spans="1:12" x14ac:dyDescent="0.75">
      <c r="A64">
        <v>84</v>
      </c>
      <c r="B64">
        <v>326.38900000000001</v>
      </c>
      <c r="C64">
        <v>282.18299999999999</v>
      </c>
      <c r="D64">
        <v>159.26900000000001</v>
      </c>
      <c r="E64">
        <v>161.11000000000001</v>
      </c>
      <c r="G64">
        <f t="shared" si="0"/>
        <v>44.206000000000017</v>
      </c>
      <c r="H64">
        <f t="shared" si="1"/>
        <v>-1.8410000000000082</v>
      </c>
      <c r="J64">
        <f t="shared" si="2"/>
        <v>84</v>
      </c>
      <c r="K64" s="1">
        <f t="shared" si="3"/>
        <v>0.38866822720820771</v>
      </c>
      <c r="L64" s="10">
        <f t="shared" si="3"/>
        <v>0.30530918176139787</v>
      </c>
    </row>
    <row r="65" spans="1:12" x14ac:dyDescent="0.75">
      <c r="A65">
        <v>85</v>
      </c>
      <c r="B65">
        <v>326.54599999999999</v>
      </c>
      <c r="C65">
        <v>272.08499999999998</v>
      </c>
      <c r="D65">
        <v>154.40700000000001</v>
      </c>
      <c r="E65">
        <v>156.28700000000001</v>
      </c>
      <c r="G65">
        <f t="shared" si="0"/>
        <v>54.461000000000013</v>
      </c>
      <c r="H65">
        <f t="shared" si="1"/>
        <v>-1.8799999999999955</v>
      </c>
      <c r="J65">
        <f t="shared" si="2"/>
        <v>85</v>
      </c>
      <c r="K65" s="1">
        <f t="shared" si="3"/>
        <v>0.45251139278332536</v>
      </c>
      <c r="L65" s="10">
        <f t="shared" si="3"/>
        <v>0.30043722673329198</v>
      </c>
    </row>
    <row r="66" spans="1:12" x14ac:dyDescent="0.75">
      <c r="A66">
        <v>86</v>
      </c>
      <c r="B66">
        <v>321.40199999999999</v>
      </c>
      <c r="C66">
        <v>266</v>
      </c>
      <c r="D66">
        <v>164.161</v>
      </c>
      <c r="E66">
        <v>161.042</v>
      </c>
      <c r="G66">
        <f t="shared" si="0"/>
        <v>55.401999999999987</v>
      </c>
      <c r="H66">
        <f t="shared" si="1"/>
        <v>3.1189999999999998</v>
      </c>
      <c r="J66">
        <f t="shared" si="2"/>
        <v>86</v>
      </c>
      <c r="K66" s="1">
        <f t="shared" si="3"/>
        <v>0.45836964912717559</v>
      </c>
      <c r="L66" s="10">
        <f t="shared" si="3"/>
        <v>0.9249219237976265</v>
      </c>
    </row>
    <row r="67" spans="1:12" x14ac:dyDescent="0.75">
      <c r="A67">
        <v>87</v>
      </c>
      <c r="B67">
        <v>320.20699999999999</v>
      </c>
      <c r="C67">
        <v>272.09899999999999</v>
      </c>
      <c r="D67">
        <v>162.97399999999999</v>
      </c>
      <c r="E67">
        <v>161.05199999999999</v>
      </c>
      <c r="G67">
        <f t="shared" si="0"/>
        <v>48.108000000000004</v>
      </c>
      <c r="H67">
        <f t="shared" si="1"/>
        <v>1.921999999999997</v>
      </c>
      <c r="J67">
        <f t="shared" si="2"/>
        <v>87</v>
      </c>
      <c r="K67" s="1">
        <f t="shared" si="3"/>
        <v>0.41296038050651179</v>
      </c>
      <c r="L67" s="10">
        <f t="shared" si="3"/>
        <v>0.77539038101186719</v>
      </c>
    </row>
    <row r="68" spans="1:12" x14ac:dyDescent="0.75">
      <c r="A68">
        <v>88</v>
      </c>
      <c r="B68">
        <v>320.78399999999999</v>
      </c>
      <c r="C68">
        <v>266.07</v>
      </c>
      <c r="D68">
        <v>161.25899999999999</v>
      </c>
      <c r="E68">
        <v>161.983</v>
      </c>
      <c r="G68">
        <f t="shared" ref="G68:G70" si="4">B68-C68</f>
        <v>54.713999999999999</v>
      </c>
      <c r="H68">
        <f t="shared" ref="H68:H70" si="5">D68-E68</f>
        <v>-0.72400000000001796</v>
      </c>
      <c r="J68">
        <f t="shared" ref="J68" si="6">A68</f>
        <v>88</v>
      </c>
      <c r="K68" s="1">
        <f t="shared" ref="K68:L68" si="7">(G68-MIN(G$3:G$68))/(MAX(G$3:G$68)-MIN(G$3:G$68))</f>
        <v>0.45408646064198005</v>
      </c>
      <c r="L68" s="10">
        <f t="shared" si="7"/>
        <v>0.4448469706433455</v>
      </c>
    </row>
  </sheetData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BAB9A-F795-4A8B-9B78-3E4E0B9809EE}">
  <dimension ref="A1:L90"/>
  <sheetViews>
    <sheetView zoomScale="80" zoomScaleNormal="80" workbookViewId="0">
      <selection activeCell="E24" sqref="E24"/>
    </sheetView>
  </sheetViews>
  <sheetFormatPr defaultRowHeight="14.75" x14ac:dyDescent="0.75"/>
  <cols>
    <col min="11" max="11" width="8.7265625" style="1"/>
    <col min="12" max="12" width="8.7265625" style="10"/>
  </cols>
  <sheetData>
    <row r="1" spans="1:12" x14ac:dyDescent="0.75">
      <c r="A1" t="s">
        <v>52</v>
      </c>
      <c r="G1" t="s">
        <v>32</v>
      </c>
      <c r="J1" t="s">
        <v>33</v>
      </c>
    </row>
    <row r="2" spans="1:12" x14ac:dyDescent="0.75">
      <c r="A2" t="s">
        <v>30</v>
      </c>
      <c r="B2" s="1" t="s">
        <v>26</v>
      </c>
      <c r="C2" s="1" t="s">
        <v>27</v>
      </c>
      <c r="D2" s="10" t="s">
        <v>28</v>
      </c>
      <c r="E2" s="10" t="s">
        <v>29</v>
      </c>
      <c r="G2" s="1" t="s">
        <v>0</v>
      </c>
      <c r="H2" s="10" t="s">
        <v>1</v>
      </c>
      <c r="J2" t="s">
        <v>30</v>
      </c>
      <c r="K2" s="1" t="s">
        <v>0</v>
      </c>
      <c r="L2" s="10" t="s">
        <v>1</v>
      </c>
    </row>
    <row r="3" spans="1:12" x14ac:dyDescent="0.75">
      <c r="A3">
        <v>1</v>
      </c>
      <c r="B3">
        <v>176.197</v>
      </c>
      <c r="C3">
        <v>193.40199999999999</v>
      </c>
      <c r="D3">
        <v>237.96199999999999</v>
      </c>
      <c r="E3">
        <v>247.435</v>
      </c>
      <c r="G3">
        <f>B3-C3</f>
        <v>-17.204999999999984</v>
      </c>
      <c r="H3">
        <f>D3-E3</f>
        <v>-9.4730000000000132</v>
      </c>
      <c r="J3">
        <f>A3</f>
        <v>1</v>
      </c>
      <c r="K3" s="1">
        <f>(G3-MIN(G$3:G$90))/(MAX(G$3:G$90)-MIN(G$3:G$90))</f>
        <v>0</v>
      </c>
      <c r="L3" s="10">
        <f>(H3-MIN(H$3:H$90))/(MAX(H$3:H$90)-MIN(H$3:H$90))</f>
        <v>0.18352743089659035</v>
      </c>
    </row>
    <row r="4" spans="1:12" x14ac:dyDescent="0.75">
      <c r="A4">
        <v>2</v>
      </c>
      <c r="B4">
        <v>178.59800000000001</v>
      </c>
      <c r="C4">
        <v>191.96700000000001</v>
      </c>
      <c r="D4">
        <v>229.023</v>
      </c>
      <c r="E4">
        <v>243.72800000000001</v>
      </c>
      <c r="G4">
        <f t="shared" ref="G4:G67" si="0">B4-C4</f>
        <v>-13.369</v>
      </c>
      <c r="H4">
        <f t="shared" ref="H4:H67" si="1">D4-E4</f>
        <v>-14.705000000000013</v>
      </c>
      <c r="J4">
        <f t="shared" ref="J4:J67" si="2">A4</f>
        <v>2</v>
      </c>
      <c r="K4" s="1">
        <f t="shared" ref="K4:L67" si="3">(G4-MIN(G$3:G$90))/(MAX(G$3:G$90)-MIN(G$3:G$90))</f>
        <v>0.11804166538449661</v>
      </c>
      <c r="L4" s="10">
        <f t="shared" si="3"/>
        <v>0</v>
      </c>
    </row>
    <row r="5" spans="1:12" x14ac:dyDescent="0.75">
      <c r="A5">
        <v>3</v>
      </c>
      <c r="B5">
        <v>189.125</v>
      </c>
      <c r="C5">
        <v>198.714</v>
      </c>
      <c r="D5">
        <v>235.654</v>
      </c>
      <c r="E5">
        <v>244.167</v>
      </c>
      <c r="G5">
        <f t="shared" si="0"/>
        <v>-9.5889999999999986</v>
      </c>
      <c r="H5">
        <f t="shared" si="1"/>
        <v>-8.5130000000000052</v>
      </c>
      <c r="J5">
        <f t="shared" si="2"/>
        <v>3</v>
      </c>
      <c r="K5" s="1">
        <f t="shared" si="3"/>
        <v>0.23436009477797917</v>
      </c>
      <c r="L5" s="10">
        <f t="shared" si="3"/>
        <v>0.21720218885926776</v>
      </c>
    </row>
    <row r="6" spans="1:12" x14ac:dyDescent="0.75">
      <c r="A6">
        <v>4</v>
      </c>
      <c r="B6">
        <v>192.684</v>
      </c>
      <c r="C6">
        <v>200.661</v>
      </c>
      <c r="D6">
        <v>235.95599999999999</v>
      </c>
      <c r="E6">
        <v>246.292</v>
      </c>
      <c r="G6">
        <f t="shared" si="0"/>
        <v>-7.9770000000000039</v>
      </c>
      <c r="H6">
        <f t="shared" si="1"/>
        <v>-10.336000000000013</v>
      </c>
      <c r="J6">
        <f t="shared" si="2"/>
        <v>4</v>
      </c>
      <c r="K6" s="1">
        <f t="shared" si="3"/>
        <v>0.2839646736621837</v>
      </c>
      <c r="L6" s="10">
        <f t="shared" si="3"/>
        <v>0.15325522660305874</v>
      </c>
    </row>
    <row r="7" spans="1:12" x14ac:dyDescent="0.75">
      <c r="A7">
        <v>5</v>
      </c>
      <c r="B7">
        <v>189.41900000000001</v>
      </c>
      <c r="C7">
        <v>200.255</v>
      </c>
      <c r="D7">
        <v>231.75</v>
      </c>
      <c r="E7">
        <v>240.77600000000001</v>
      </c>
      <c r="G7">
        <f t="shared" si="0"/>
        <v>-10.835999999999984</v>
      </c>
      <c r="H7">
        <f t="shared" si="1"/>
        <v>-9.0260000000000105</v>
      </c>
      <c r="J7">
        <f t="shared" si="2"/>
        <v>5</v>
      </c>
      <c r="K7" s="1">
        <f t="shared" si="3"/>
        <v>0.19598732190663762</v>
      </c>
      <c r="L7" s="10">
        <f t="shared" si="3"/>
        <v>0.19920724007296198</v>
      </c>
    </row>
    <row r="8" spans="1:12" x14ac:dyDescent="0.75">
      <c r="A8">
        <v>6</v>
      </c>
      <c r="B8">
        <v>194.875</v>
      </c>
      <c r="C8">
        <v>202.07</v>
      </c>
      <c r="D8">
        <v>233.97200000000001</v>
      </c>
      <c r="E8">
        <v>246.32499999999999</v>
      </c>
      <c r="G8">
        <f t="shared" si="0"/>
        <v>-7.1949999999999932</v>
      </c>
      <c r="H8">
        <f t="shared" si="1"/>
        <v>-12.35299999999998</v>
      </c>
      <c r="J8">
        <f t="shared" si="2"/>
        <v>6</v>
      </c>
      <c r="K8" s="1">
        <f t="shared" si="3"/>
        <v>0.30802843339385161</v>
      </c>
      <c r="L8" s="10">
        <f t="shared" si="3"/>
        <v>8.2503157008560105E-2</v>
      </c>
    </row>
    <row r="9" spans="1:12" x14ac:dyDescent="0.75">
      <c r="A9">
        <v>7</v>
      </c>
      <c r="B9">
        <v>201.625</v>
      </c>
      <c r="C9">
        <v>204.17599999999999</v>
      </c>
      <c r="D9">
        <v>237.48</v>
      </c>
      <c r="E9">
        <v>239.87299999999999</v>
      </c>
      <c r="G9">
        <f t="shared" si="0"/>
        <v>-2.5509999999999877</v>
      </c>
      <c r="H9">
        <f t="shared" si="1"/>
        <v>-2.3930000000000007</v>
      </c>
      <c r="J9">
        <f t="shared" si="2"/>
        <v>7</v>
      </c>
      <c r="K9" s="1">
        <f t="shared" si="3"/>
        <v>0.45093393236298746</v>
      </c>
      <c r="L9" s="10">
        <f t="shared" si="3"/>
        <v>0.43187877087133464</v>
      </c>
    </row>
    <row r="10" spans="1:12" x14ac:dyDescent="0.75">
      <c r="A10">
        <v>8</v>
      </c>
      <c r="B10">
        <v>202.52</v>
      </c>
      <c r="C10">
        <v>198.20099999999999</v>
      </c>
      <c r="D10">
        <v>232.26300000000001</v>
      </c>
      <c r="E10">
        <v>233.059</v>
      </c>
      <c r="G10">
        <f t="shared" si="0"/>
        <v>4.3190000000000168</v>
      </c>
      <c r="H10">
        <f t="shared" si="1"/>
        <v>-0.79599999999999227</v>
      </c>
      <c r="J10">
        <f t="shared" si="2"/>
        <v>8</v>
      </c>
      <c r="K10" s="1">
        <f t="shared" si="3"/>
        <v>0.66233806197495182</v>
      </c>
      <c r="L10" s="10">
        <f t="shared" si="3"/>
        <v>0.48789813385716346</v>
      </c>
    </row>
    <row r="11" spans="1:12" x14ac:dyDescent="0.75">
      <c r="A11">
        <v>9</v>
      </c>
      <c r="B11">
        <v>196.27600000000001</v>
      </c>
      <c r="C11">
        <v>198.333</v>
      </c>
      <c r="D11">
        <v>233.88800000000001</v>
      </c>
      <c r="E11">
        <v>231.578</v>
      </c>
      <c r="G11">
        <f t="shared" si="0"/>
        <v>-2.0569999999999879</v>
      </c>
      <c r="H11">
        <f t="shared" si="1"/>
        <v>2.3100000000000023</v>
      </c>
      <c r="J11">
        <f t="shared" si="2"/>
        <v>9</v>
      </c>
      <c r="K11" s="1">
        <f t="shared" si="3"/>
        <v>0.46613533556943726</v>
      </c>
      <c r="L11" s="10">
        <f t="shared" si="3"/>
        <v>0.59685000701557489</v>
      </c>
    </row>
    <row r="12" spans="1:12" x14ac:dyDescent="0.75">
      <c r="A12">
        <v>10</v>
      </c>
      <c r="B12">
        <v>197.19200000000001</v>
      </c>
      <c r="C12">
        <v>199.37299999999999</v>
      </c>
      <c r="D12">
        <v>229.679</v>
      </c>
      <c r="E12">
        <v>224.245</v>
      </c>
      <c r="G12">
        <f t="shared" si="0"/>
        <v>-2.1809999999999832</v>
      </c>
      <c r="H12">
        <f t="shared" si="1"/>
        <v>5.4339999999999975</v>
      </c>
      <c r="J12">
        <f t="shared" si="2"/>
        <v>10</v>
      </c>
      <c r="K12" s="1">
        <f t="shared" si="3"/>
        <v>0.46231959873219092</v>
      </c>
      <c r="L12" s="10">
        <f t="shared" si="3"/>
        <v>0.70643328188578658</v>
      </c>
    </row>
    <row r="13" spans="1:12" x14ac:dyDescent="0.75">
      <c r="A13">
        <v>11</v>
      </c>
      <c r="B13">
        <v>200.81399999999999</v>
      </c>
      <c r="C13">
        <v>207.047</v>
      </c>
      <c r="D13">
        <v>236.583</v>
      </c>
      <c r="E13">
        <v>225.98099999999999</v>
      </c>
      <c r="G13">
        <f t="shared" si="0"/>
        <v>-6.2330000000000041</v>
      </c>
      <c r="H13">
        <f t="shared" si="1"/>
        <v>10.602000000000004</v>
      </c>
      <c r="J13">
        <f t="shared" si="2"/>
        <v>11</v>
      </c>
      <c r="K13" s="1">
        <f t="shared" si="3"/>
        <v>0.3376311659537799</v>
      </c>
      <c r="L13" s="10">
        <f t="shared" si="3"/>
        <v>0.88771572891819872</v>
      </c>
    </row>
    <row r="14" spans="1:12" x14ac:dyDescent="0.75">
      <c r="A14">
        <v>12</v>
      </c>
      <c r="B14">
        <v>200.738</v>
      </c>
      <c r="C14">
        <v>204.37299999999999</v>
      </c>
      <c r="D14">
        <v>235.59100000000001</v>
      </c>
      <c r="E14">
        <v>227.018</v>
      </c>
      <c r="G14">
        <f t="shared" si="0"/>
        <v>-3.6349999999999909</v>
      </c>
      <c r="H14">
        <f t="shared" si="1"/>
        <v>8.5730000000000075</v>
      </c>
      <c r="J14">
        <f t="shared" si="2"/>
        <v>12</v>
      </c>
      <c r="K14" s="1">
        <f t="shared" si="3"/>
        <v>0.41757700710834844</v>
      </c>
      <c r="L14" s="10">
        <f t="shared" si="3"/>
        <v>0.81654272484916557</v>
      </c>
    </row>
    <row r="15" spans="1:12" x14ac:dyDescent="0.75">
      <c r="A15">
        <v>13</v>
      </c>
      <c r="B15">
        <v>205.37799999999999</v>
      </c>
      <c r="C15">
        <v>204.637</v>
      </c>
      <c r="D15">
        <v>225.98699999999999</v>
      </c>
      <c r="E15">
        <v>226.12299999999999</v>
      </c>
      <c r="G15">
        <f t="shared" si="0"/>
        <v>0.74099999999998545</v>
      </c>
      <c r="H15">
        <f t="shared" si="1"/>
        <v>-0.13599999999999568</v>
      </c>
      <c r="J15">
        <f t="shared" si="2"/>
        <v>13</v>
      </c>
      <c r="K15" s="1">
        <f t="shared" si="3"/>
        <v>0.55223559097762798</v>
      </c>
      <c r="L15" s="10">
        <f t="shared" si="3"/>
        <v>0.51104952995650388</v>
      </c>
    </row>
    <row r="16" spans="1:12" x14ac:dyDescent="0.75">
      <c r="A16">
        <v>14</v>
      </c>
      <c r="B16">
        <v>206.904</v>
      </c>
      <c r="C16">
        <v>213.71700000000001</v>
      </c>
      <c r="D16">
        <v>242.76900000000001</v>
      </c>
      <c r="E16">
        <v>232.066</v>
      </c>
      <c r="G16">
        <f t="shared" si="0"/>
        <v>-6.8130000000000166</v>
      </c>
      <c r="H16">
        <f t="shared" si="1"/>
        <v>10.703000000000003</v>
      </c>
      <c r="J16">
        <f t="shared" si="2"/>
        <v>14</v>
      </c>
      <c r="K16" s="1">
        <f t="shared" si="3"/>
        <v>0.31978336461827161</v>
      </c>
      <c r="L16" s="10">
        <f t="shared" si="3"/>
        <v>0.89125859407885533</v>
      </c>
    </row>
    <row r="17" spans="1:12" x14ac:dyDescent="0.75">
      <c r="A17">
        <v>15</v>
      </c>
      <c r="B17">
        <v>215.20099999999999</v>
      </c>
      <c r="C17">
        <v>207.41399999999999</v>
      </c>
      <c r="D17">
        <v>234.524</v>
      </c>
      <c r="E17">
        <v>224.40899999999999</v>
      </c>
      <c r="G17">
        <f t="shared" si="0"/>
        <v>7.7870000000000061</v>
      </c>
      <c r="H17">
        <f t="shared" si="1"/>
        <v>10.115000000000009</v>
      </c>
      <c r="J17">
        <f t="shared" si="2"/>
        <v>15</v>
      </c>
      <c r="K17" s="1">
        <f t="shared" si="3"/>
        <v>0.76905560513278148</v>
      </c>
      <c r="L17" s="10">
        <f t="shared" si="3"/>
        <v>0.87063280482671579</v>
      </c>
    </row>
    <row r="18" spans="1:12" x14ac:dyDescent="0.75">
      <c r="A18">
        <v>16</v>
      </c>
      <c r="B18">
        <v>210.46299999999999</v>
      </c>
      <c r="C18">
        <v>205.755</v>
      </c>
      <c r="D18">
        <v>234.518</v>
      </c>
      <c r="E18">
        <v>226.46799999999999</v>
      </c>
      <c r="G18">
        <f t="shared" si="0"/>
        <v>4.7079999999999984</v>
      </c>
      <c r="H18">
        <f t="shared" si="1"/>
        <v>8.0500000000000114</v>
      </c>
      <c r="J18">
        <f t="shared" si="2"/>
        <v>16</v>
      </c>
      <c r="K18" s="1">
        <f t="shared" si="3"/>
        <v>0.6743083976982488</v>
      </c>
      <c r="L18" s="10">
        <f t="shared" si="3"/>
        <v>0.79819699733408223</v>
      </c>
    </row>
    <row r="19" spans="1:12" x14ac:dyDescent="0.75">
      <c r="A19">
        <v>17</v>
      </c>
      <c r="B19">
        <v>206.256</v>
      </c>
      <c r="C19">
        <v>200.88200000000001</v>
      </c>
      <c r="D19">
        <v>241.512</v>
      </c>
      <c r="E19">
        <v>230.423</v>
      </c>
      <c r="G19">
        <f t="shared" si="0"/>
        <v>5.3739999999999952</v>
      </c>
      <c r="H19">
        <f t="shared" si="1"/>
        <v>11.088999999999999</v>
      </c>
      <c r="J19">
        <f t="shared" si="2"/>
        <v>17</v>
      </c>
      <c r="K19" s="1">
        <f t="shared" si="3"/>
        <v>0.69480259716281467</v>
      </c>
      <c r="L19" s="10">
        <f t="shared" si="3"/>
        <v>0.90479865300968154</v>
      </c>
    </row>
    <row r="20" spans="1:12" x14ac:dyDescent="0.75">
      <c r="A20">
        <v>18</v>
      </c>
      <c r="B20">
        <v>201.94900000000001</v>
      </c>
      <c r="C20">
        <v>200.63200000000001</v>
      </c>
      <c r="D20">
        <v>234.333</v>
      </c>
      <c r="E20">
        <v>226.042</v>
      </c>
      <c r="G20">
        <f t="shared" si="0"/>
        <v>1.3170000000000073</v>
      </c>
      <c r="H20">
        <f t="shared" si="1"/>
        <v>8.2909999999999968</v>
      </c>
      <c r="J20">
        <f t="shared" si="2"/>
        <v>18</v>
      </c>
      <c r="K20" s="1">
        <f t="shared" si="3"/>
        <v>0.56996030402806408</v>
      </c>
      <c r="L20" s="10">
        <f t="shared" si="3"/>
        <v>0.80665076469762875</v>
      </c>
    </row>
    <row r="21" spans="1:12" x14ac:dyDescent="0.75">
      <c r="A21">
        <v>19</v>
      </c>
      <c r="B21">
        <v>195.80099999999999</v>
      </c>
      <c r="C21">
        <v>200.048</v>
      </c>
      <c r="D21">
        <v>222.654</v>
      </c>
      <c r="E21">
        <v>219.702</v>
      </c>
      <c r="G21">
        <f t="shared" si="0"/>
        <v>-4.2470000000000141</v>
      </c>
      <c r="H21">
        <f t="shared" si="1"/>
        <v>2.9519999999999982</v>
      </c>
      <c r="J21">
        <f t="shared" si="2"/>
        <v>19</v>
      </c>
      <c r="K21" s="1">
        <f t="shared" si="3"/>
        <v>0.3987444994922601</v>
      </c>
      <c r="L21" s="10">
        <f t="shared" si="3"/>
        <v>0.61937000140311504</v>
      </c>
    </row>
    <row r="22" spans="1:12" x14ac:dyDescent="0.75">
      <c r="A22">
        <v>20</v>
      </c>
      <c r="B22">
        <v>207.95599999999999</v>
      </c>
      <c r="C22">
        <v>203.28700000000001</v>
      </c>
      <c r="D22">
        <v>226.79400000000001</v>
      </c>
      <c r="E22">
        <v>218.26900000000001</v>
      </c>
      <c r="G22">
        <f t="shared" si="0"/>
        <v>4.6689999999999827</v>
      </c>
      <c r="H22">
        <f t="shared" si="1"/>
        <v>8.5250000000000057</v>
      </c>
      <c r="J22">
        <f t="shared" si="2"/>
        <v>20</v>
      </c>
      <c r="K22" s="1">
        <f t="shared" si="3"/>
        <v>0.67310828691879176</v>
      </c>
      <c r="L22" s="10">
        <f t="shared" si="3"/>
        <v>0.81485898695103165</v>
      </c>
    </row>
    <row r="23" spans="1:12" x14ac:dyDescent="0.75">
      <c r="A23">
        <v>21</v>
      </c>
      <c r="B23">
        <v>205.173</v>
      </c>
      <c r="C23">
        <v>203.67</v>
      </c>
      <c r="D23">
        <v>229.917</v>
      </c>
      <c r="E23">
        <v>219.86799999999999</v>
      </c>
      <c r="G23">
        <f t="shared" si="0"/>
        <v>1.5030000000000143</v>
      </c>
      <c r="H23">
        <f t="shared" si="1"/>
        <v>10.049000000000007</v>
      </c>
      <c r="J23">
        <f t="shared" si="2"/>
        <v>21</v>
      </c>
      <c r="K23" s="1">
        <f t="shared" si="3"/>
        <v>0.57568390928393409</v>
      </c>
      <c r="L23" s="10">
        <f t="shared" si="3"/>
        <v>0.86831766521678166</v>
      </c>
    </row>
    <row r="24" spans="1:12" x14ac:dyDescent="0.75">
      <c r="A24">
        <v>22</v>
      </c>
      <c r="B24">
        <v>196.78700000000001</v>
      </c>
      <c r="C24">
        <v>198.8</v>
      </c>
      <c r="D24">
        <v>228.08500000000001</v>
      </c>
      <c r="E24">
        <v>221.05500000000001</v>
      </c>
      <c r="G24">
        <f t="shared" si="0"/>
        <v>-2.0130000000000052</v>
      </c>
      <c r="H24">
        <f t="shared" si="1"/>
        <v>7.0300000000000011</v>
      </c>
      <c r="J24">
        <f t="shared" si="2"/>
        <v>22</v>
      </c>
      <c r="K24" s="1">
        <f t="shared" si="3"/>
        <v>0.46748930670523386</v>
      </c>
      <c r="L24" s="10">
        <f t="shared" si="3"/>
        <v>0.76241756699873742</v>
      </c>
    </row>
    <row r="25" spans="1:12" x14ac:dyDescent="0.75">
      <c r="A25">
        <v>23</v>
      </c>
      <c r="B25">
        <v>201.10300000000001</v>
      </c>
      <c r="C25">
        <v>202.98099999999999</v>
      </c>
      <c r="D25">
        <v>230.929</v>
      </c>
      <c r="E25">
        <v>220.55699999999999</v>
      </c>
      <c r="G25">
        <f t="shared" si="0"/>
        <v>-1.8779999999999859</v>
      </c>
      <c r="H25">
        <f t="shared" si="1"/>
        <v>10.372000000000014</v>
      </c>
      <c r="J25">
        <f t="shared" si="2"/>
        <v>23</v>
      </c>
      <c r="K25" s="1">
        <f t="shared" si="3"/>
        <v>0.4716435363264303</v>
      </c>
      <c r="L25" s="10">
        <f t="shared" si="3"/>
        <v>0.87964781815630766</v>
      </c>
    </row>
    <row r="26" spans="1:12" x14ac:dyDescent="0.75">
      <c r="A26">
        <v>24</v>
      </c>
      <c r="B26">
        <v>202.13499999999999</v>
      </c>
      <c r="C26">
        <v>200.33500000000001</v>
      </c>
      <c r="D26">
        <v>232.14699999999999</v>
      </c>
      <c r="E26">
        <v>218.34399999999999</v>
      </c>
      <c r="G26">
        <f t="shared" si="0"/>
        <v>1.7999999999999829</v>
      </c>
      <c r="H26">
        <f t="shared" si="1"/>
        <v>13.802999999999997</v>
      </c>
      <c r="J26">
        <f t="shared" si="2"/>
        <v>24</v>
      </c>
      <c r="K26" s="1">
        <f t="shared" si="3"/>
        <v>0.58482321445056396</v>
      </c>
      <c r="L26" s="10">
        <f t="shared" si="3"/>
        <v>1</v>
      </c>
    </row>
    <row r="27" spans="1:12" x14ac:dyDescent="0.75">
      <c r="A27">
        <v>25</v>
      </c>
      <c r="B27">
        <v>205.85300000000001</v>
      </c>
      <c r="C27">
        <v>205.16499999999999</v>
      </c>
      <c r="D27">
        <v>220.64099999999999</v>
      </c>
      <c r="E27">
        <v>214.18899999999999</v>
      </c>
      <c r="G27">
        <f t="shared" si="0"/>
        <v>0.6880000000000166</v>
      </c>
      <c r="H27">
        <f t="shared" si="1"/>
        <v>6.4519999999999982</v>
      </c>
      <c r="J27">
        <f t="shared" si="2"/>
        <v>25</v>
      </c>
      <c r="K27" s="1">
        <f t="shared" si="3"/>
        <v>0.55060467120041878</v>
      </c>
      <c r="L27" s="10">
        <f t="shared" si="3"/>
        <v>0.74214255647537541</v>
      </c>
    </row>
    <row r="28" spans="1:12" x14ac:dyDescent="0.75">
      <c r="A28">
        <v>26</v>
      </c>
      <c r="B28">
        <v>200.73099999999999</v>
      </c>
      <c r="C28">
        <v>201.76900000000001</v>
      </c>
      <c r="D28">
        <v>224.31399999999999</v>
      </c>
      <c r="E28">
        <v>218.23099999999999</v>
      </c>
      <c r="G28">
        <f t="shared" si="0"/>
        <v>-1.0380000000000109</v>
      </c>
      <c r="H28">
        <f t="shared" si="1"/>
        <v>6.0829999999999984</v>
      </c>
      <c r="J28">
        <f t="shared" si="2"/>
        <v>26</v>
      </c>
      <c r="K28" s="1">
        <f t="shared" si="3"/>
        <v>0.49749207619164787</v>
      </c>
      <c r="L28" s="10">
        <f t="shared" si="3"/>
        <v>0.72919882138347147</v>
      </c>
    </row>
    <row r="29" spans="1:12" x14ac:dyDescent="0.75">
      <c r="A29">
        <v>27</v>
      </c>
      <c r="B29">
        <v>201.28200000000001</v>
      </c>
      <c r="C29">
        <v>204.21199999999999</v>
      </c>
      <c r="D29">
        <v>223.69900000000001</v>
      </c>
      <c r="E29">
        <v>219.316</v>
      </c>
      <c r="G29">
        <f t="shared" si="0"/>
        <v>-2.9299999999999784</v>
      </c>
      <c r="H29">
        <f t="shared" si="1"/>
        <v>4.3830000000000098</v>
      </c>
      <c r="J29">
        <f t="shared" si="2"/>
        <v>27</v>
      </c>
      <c r="K29" s="1">
        <f t="shared" si="3"/>
        <v>0.43927131735237135</v>
      </c>
      <c r="L29" s="10">
        <f t="shared" si="3"/>
        <v>0.66956643749123113</v>
      </c>
    </row>
    <row r="30" spans="1:12" x14ac:dyDescent="0.75">
      <c r="A30">
        <v>28</v>
      </c>
      <c r="B30">
        <v>203.506</v>
      </c>
      <c r="C30">
        <v>208</v>
      </c>
      <c r="D30">
        <v>228.65</v>
      </c>
      <c r="E30">
        <v>222.477</v>
      </c>
      <c r="G30">
        <f t="shared" si="0"/>
        <v>-4.4939999999999998</v>
      </c>
      <c r="H30">
        <f t="shared" si="1"/>
        <v>6.1730000000000018</v>
      </c>
      <c r="J30">
        <f t="shared" si="2"/>
        <v>28</v>
      </c>
      <c r="K30" s="1">
        <f t="shared" si="3"/>
        <v>0.39114379788903558</v>
      </c>
      <c r="L30" s="10">
        <f t="shared" si="3"/>
        <v>0.7323558299424725</v>
      </c>
    </row>
    <row r="31" spans="1:12" x14ac:dyDescent="0.75">
      <c r="A31">
        <v>29</v>
      </c>
      <c r="B31">
        <v>197.32900000000001</v>
      </c>
      <c r="C31">
        <v>205.096</v>
      </c>
      <c r="D31">
        <v>221.17099999999999</v>
      </c>
      <c r="E31">
        <v>220.428</v>
      </c>
      <c r="G31">
        <f t="shared" si="0"/>
        <v>-7.7669999999999959</v>
      </c>
      <c r="H31">
        <f t="shared" si="1"/>
        <v>0.742999999999995</v>
      </c>
      <c r="J31">
        <f t="shared" si="2"/>
        <v>29</v>
      </c>
      <c r="K31" s="1">
        <f t="shared" si="3"/>
        <v>0.29042680862848858</v>
      </c>
      <c r="L31" s="10">
        <f t="shared" si="3"/>
        <v>0.54188298021607972</v>
      </c>
    </row>
    <row r="32" spans="1:12" x14ac:dyDescent="0.75">
      <c r="A32">
        <v>30</v>
      </c>
      <c r="B32">
        <v>199.45500000000001</v>
      </c>
      <c r="C32">
        <v>207.363</v>
      </c>
      <c r="D32">
        <v>226.81399999999999</v>
      </c>
      <c r="E32">
        <v>226.15100000000001</v>
      </c>
      <c r="G32">
        <f t="shared" si="0"/>
        <v>-7.907999999999987</v>
      </c>
      <c r="H32">
        <f t="shared" si="1"/>
        <v>0.66299999999998249</v>
      </c>
      <c r="J32">
        <f t="shared" si="2"/>
        <v>30</v>
      </c>
      <c r="K32" s="1">
        <f t="shared" si="3"/>
        <v>0.28608794657968434</v>
      </c>
      <c r="L32" s="10">
        <f t="shared" si="3"/>
        <v>0.53907675038585623</v>
      </c>
    </row>
    <row r="33" spans="1:12" x14ac:dyDescent="0.75">
      <c r="A33">
        <v>31</v>
      </c>
      <c r="B33">
        <v>196.89099999999999</v>
      </c>
      <c r="C33">
        <v>209.179</v>
      </c>
      <c r="D33">
        <v>218.25</v>
      </c>
      <c r="E33">
        <v>223.91</v>
      </c>
      <c r="G33">
        <f t="shared" si="0"/>
        <v>-12.288000000000011</v>
      </c>
      <c r="H33">
        <f t="shared" si="1"/>
        <v>-5.6599999999999966</v>
      </c>
      <c r="J33">
        <f t="shared" si="2"/>
        <v>31</v>
      </c>
      <c r="K33" s="1">
        <f t="shared" si="3"/>
        <v>0.15130627442533082</v>
      </c>
      <c r="L33" s="10">
        <f t="shared" si="3"/>
        <v>0.31727936017959918</v>
      </c>
    </row>
    <row r="34" spans="1:12" x14ac:dyDescent="0.75">
      <c r="A34">
        <v>32</v>
      </c>
      <c r="B34">
        <v>195.77500000000001</v>
      </c>
      <c r="C34">
        <v>209.19399999999999</v>
      </c>
      <c r="D34">
        <v>216.43799999999999</v>
      </c>
      <c r="E34">
        <v>224.005</v>
      </c>
      <c r="G34">
        <f t="shared" si="0"/>
        <v>-13.418999999999983</v>
      </c>
      <c r="H34">
        <f t="shared" si="1"/>
        <v>-7.5670000000000073</v>
      </c>
      <c r="J34">
        <f t="shared" si="2"/>
        <v>32</v>
      </c>
      <c r="K34" s="1">
        <f t="shared" si="3"/>
        <v>0.11650306182109127</v>
      </c>
      <c r="L34" s="10">
        <f t="shared" si="3"/>
        <v>0.2503858566016558</v>
      </c>
    </row>
    <row r="35" spans="1:12" x14ac:dyDescent="0.75">
      <c r="A35">
        <v>33</v>
      </c>
      <c r="B35">
        <v>200.75</v>
      </c>
      <c r="C35">
        <v>211.095</v>
      </c>
      <c r="D35">
        <v>228.11</v>
      </c>
      <c r="E35">
        <v>222.28200000000001</v>
      </c>
      <c r="G35">
        <f t="shared" si="0"/>
        <v>-10.344999999999999</v>
      </c>
      <c r="H35">
        <f t="shared" si="1"/>
        <v>5.828000000000003</v>
      </c>
      <c r="J35">
        <f t="shared" si="2"/>
        <v>33</v>
      </c>
      <c r="K35" s="1">
        <f t="shared" si="3"/>
        <v>0.21109640889928266</v>
      </c>
      <c r="L35" s="10">
        <f t="shared" si="3"/>
        <v>0.72025396379963547</v>
      </c>
    </row>
    <row r="36" spans="1:12" x14ac:dyDescent="0.75">
      <c r="A36">
        <v>34</v>
      </c>
      <c r="B36">
        <v>204.851</v>
      </c>
      <c r="C36">
        <v>209.93299999999999</v>
      </c>
      <c r="D36">
        <v>229.685</v>
      </c>
      <c r="E36">
        <v>220.73699999999999</v>
      </c>
      <c r="G36">
        <f t="shared" si="0"/>
        <v>-5.0819999999999936</v>
      </c>
      <c r="H36">
        <f t="shared" si="1"/>
        <v>8.9480000000000075</v>
      </c>
      <c r="J36">
        <f t="shared" si="2"/>
        <v>34</v>
      </c>
      <c r="K36" s="1">
        <f t="shared" si="3"/>
        <v>0.37304981998338294</v>
      </c>
      <c r="L36" s="10">
        <f t="shared" si="3"/>
        <v>0.82969692717833632</v>
      </c>
    </row>
    <row r="37" spans="1:12" x14ac:dyDescent="0.75">
      <c r="A37">
        <v>35</v>
      </c>
      <c r="B37">
        <v>202.02500000000001</v>
      </c>
      <c r="C37">
        <v>210.167</v>
      </c>
      <c r="D37">
        <v>218.65</v>
      </c>
      <c r="E37">
        <v>222.19</v>
      </c>
      <c r="G37">
        <f t="shared" si="0"/>
        <v>-8.1419999999999959</v>
      </c>
      <c r="H37">
        <f t="shared" si="1"/>
        <v>-3.539999999999992</v>
      </c>
      <c r="J37">
        <f t="shared" si="2"/>
        <v>35</v>
      </c>
      <c r="K37" s="1">
        <f t="shared" si="3"/>
        <v>0.27888728190294465</v>
      </c>
      <c r="L37" s="10">
        <f t="shared" si="3"/>
        <v>0.39164445068051129</v>
      </c>
    </row>
    <row r="38" spans="1:12" x14ac:dyDescent="0.75">
      <c r="A38">
        <v>36</v>
      </c>
      <c r="B38">
        <v>206.4</v>
      </c>
      <c r="C38">
        <v>214.28200000000001</v>
      </c>
      <c r="D38">
        <v>217.92500000000001</v>
      </c>
      <c r="E38">
        <v>221</v>
      </c>
      <c r="G38">
        <f t="shared" si="0"/>
        <v>-7.882000000000005</v>
      </c>
      <c r="H38">
        <f t="shared" si="1"/>
        <v>-3.0749999999999886</v>
      </c>
      <c r="J38">
        <f t="shared" si="2"/>
        <v>36</v>
      </c>
      <c r="K38" s="1">
        <f t="shared" si="3"/>
        <v>0.28688802043265482</v>
      </c>
      <c r="L38" s="10">
        <f t="shared" si="3"/>
        <v>0.40795566156868318</v>
      </c>
    </row>
    <row r="39" spans="1:12" x14ac:dyDescent="0.75">
      <c r="A39">
        <v>37</v>
      </c>
      <c r="B39">
        <v>205.268</v>
      </c>
      <c r="C39">
        <v>208.49100000000001</v>
      </c>
      <c r="D39">
        <v>207.64599999999999</v>
      </c>
      <c r="E39">
        <v>207.655</v>
      </c>
      <c r="G39">
        <f t="shared" si="0"/>
        <v>-3.2230000000000132</v>
      </c>
      <c r="H39">
        <f t="shared" si="1"/>
        <v>-9.0000000000145519E-3</v>
      </c>
      <c r="J39">
        <f t="shared" si="2"/>
        <v>37</v>
      </c>
      <c r="K39" s="1">
        <f t="shared" si="3"/>
        <v>0.430255100470812</v>
      </c>
      <c r="L39" s="10">
        <f t="shared" si="3"/>
        <v>0.51550441981198236</v>
      </c>
    </row>
    <row r="40" spans="1:12" x14ac:dyDescent="0.75">
      <c r="A40">
        <v>38</v>
      </c>
      <c r="B40">
        <v>203.738</v>
      </c>
      <c r="C40">
        <v>207.39500000000001</v>
      </c>
      <c r="D40">
        <v>205.92699999999999</v>
      </c>
      <c r="E40">
        <v>203.99100000000001</v>
      </c>
      <c r="G40">
        <f t="shared" si="0"/>
        <v>-3.6570000000000107</v>
      </c>
      <c r="H40">
        <f t="shared" si="1"/>
        <v>1.9359999999999786</v>
      </c>
      <c r="J40">
        <f t="shared" si="2"/>
        <v>38</v>
      </c>
      <c r="K40" s="1">
        <f t="shared" si="3"/>
        <v>0.41690002154044925</v>
      </c>
      <c r="L40" s="10">
        <f t="shared" si="3"/>
        <v>0.58373088255928107</v>
      </c>
    </row>
    <row r="41" spans="1:12" x14ac:dyDescent="0.75">
      <c r="A41">
        <v>39</v>
      </c>
      <c r="B41">
        <v>204.42099999999999</v>
      </c>
      <c r="C41">
        <v>212.005</v>
      </c>
      <c r="D41">
        <v>209.518</v>
      </c>
      <c r="E41">
        <v>210.80500000000001</v>
      </c>
      <c r="G41">
        <f t="shared" si="0"/>
        <v>-7.5840000000000032</v>
      </c>
      <c r="H41">
        <f t="shared" si="1"/>
        <v>-1.2870000000000061</v>
      </c>
      <c r="J41">
        <f t="shared" si="2"/>
        <v>39</v>
      </c>
      <c r="K41" s="1">
        <f t="shared" si="3"/>
        <v>0.29605809767055374</v>
      </c>
      <c r="L41" s="10">
        <f t="shared" si="3"/>
        <v>0.4706748982741687</v>
      </c>
    </row>
    <row r="42" spans="1:12" x14ac:dyDescent="0.75">
      <c r="A42">
        <v>40</v>
      </c>
      <c r="B42">
        <v>201.91200000000001</v>
      </c>
      <c r="C42">
        <v>211.34700000000001</v>
      </c>
      <c r="D42">
        <v>204.27500000000001</v>
      </c>
      <c r="E42">
        <v>206.292</v>
      </c>
      <c r="G42">
        <f t="shared" si="0"/>
        <v>-9.4350000000000023</v>
      </c>
      <c r="H42">
        <f t="shared" si="1"/>
        <v>-2.0169999999999959</v>
      </c>
      <c r="J42">
        <f t="shared" si="2"/>
        <v>40</v>
      </c>
      <c r="K42" s="1">
        <f t="shared" si="3"/>
        <v>0.23909899375326907</v>
      </c>
      <c r="L42" s="10">
        <f t="shared" si="3"/>
        <v>0.44506805107338332</v>
      </c>
    </row>
    <row r="43" spans="1:12" x14ac:dyDescent="0.75">
      <c r="A43">
        <v>41</v>
      </c>
      <c r="B43">
        <v>208.07499999999999</v>
      </c>
      <c r="C43">
        <v>211.94900000000001</v>
      </c>
      <c r="D43">
        <v>203.04400000000001</v>
      </c>
      <c r="E43">
        <v>200.05600000000001</v>
      </c>
      <c r="G43">
        <f t="shared" si="0"/>
        <v>-3.8740000000000236</v>
      </c>
      <c r="H43">
        <f t="shared" si="1"/>
        <v>2.9879999999999995</v>
      </c>
      <c r="J43">
        <f t="shared" si="2"/>
        <v>41</v>
      </c>
      <c r="K43" s="1">
        <f t="shared" si="3"/>
        <v>0.41022248207526746</v>
      </c>
      <c r="L43" s="10">
        <f t="shared" si="3"/>
        <v>0.62063280482671557</v>
      </c>
    </row>
    <row r="44" spans="1:12" x14ac:dyDescent="0.75">
      <c r="A44">
        <v>42</v>
      </c>
      <c r="B44">
        <v>212.33799999999999</v>
      </c>
      <c r="C44">
        <v>212.43100000000001</v>
      </c>
      <c r="D44">
        <v>204.20599999999999</v>
      </c>
      <c r="E44">
        <v>201.51400000000001</v>
      </c>
      <c r="G44">
        <f t="shared" si="0"/>
        <v>-9.3000000000017735E-2</v>
      </c>
      <c r="H44">
        <f t="shared" si="1"/>
        <v>2.6919999999999789</v>
      </c>
      <c r="J44">
        <f t="shared" si="2"/>
        <v>42</v>
      </c>
      <c r="K44" s="1">
        <f t="shared" si="3"/>
        <v>0.52657168354001826</v>
      </c>
      <c r="L44" s="10">
        <f t="shared" si="3"/>
        <v>0.61024975445488938</v>
      </c>
    </row>
    <row r="45" spans="1:12" x14ac:dyDescent="0.75">
      <c r="A45">
        <v>43</v>
      </c>
      <c r="B45">
        <v>209.018</v>
      </c>
      <c r="C45">
        <v>208.291</v>
      </c>
      <c r="D45">
        <v>203.42099999999999</v>
      </c>
      <c r="E45">
        <v>200.232</v>
      </c>
      <c r="G45">
        <f t="shared" si="0"/>
        <v>0.72700000000000387</v>
      </c>
      <c r="H45">
        <f t="shared" si="1"/>
        <v>3.188999999999993</v>
      </c>
      <c r="J45">
        <f t="shared" si="2"/>
        <v>43</v>
      </c>
      <c r="K45" s="1">
        <f t="shared" si="3"/>
        <v>0.55180478197987493</v>
      </c>
      <c r="L45" s="10">
        <f t="shared" si="3"/>
        <v>0.62768345727515085</v>
      </c>
    </row>
    <row r="46" spans="1:12" x14ac:dyDescent="0.75">
      <c r="A46">
        <v>44</v>
      </c>
      <c r="B46">
        <v>197.72499999999999</v>
      </c>
      <c r="C46">
        <v>206.59700000000001</v>
      </c>
      <c r="D46">
        <v>204.994</v>
      </c>
      <c r="E46">
        <v>205.255</v>
      </c>
      <c r="G46">
        <f t="shared" si="0"/>
        <v>-8.8720000000000141</v>
      </c>
      <c r="H46">
        <f t="shared" si="1"/>
        <v>-0.26099999999999568</v>
      </c>
      <c r="J46">
        <f t="shared" si="2"/>
        <v>44</v>
      </c>
      <c r="K46" s="1">
        <f t="shared" si="3"/>
        <v>0.25642366987721865</v>
      </c>
      <c r="L46" s="10">
        <f t="shared" si="3"/>
        <v>0.50666479584678026</v>
      </c>
    </row>
    <row r="47" spans="1:12" x14ac:dyDescent="0.75">
      <c r="A47">
        <v>45</v>
      </c>
      <c r="B47">
        <v>200.417</v>
      </c>
      <c r="C47">
        <v>210.41</v>
      </c>
      <c r="D47">
        <v>211.26900000000001</v>
      </c>
      <c r="E47">
        <v>212.27799999999999</v>
      </c>
      <c r="G47">
        <f t="shared" si="0"/>
        <v>-9.992999999999995</v>
      </c>
      <c r="H47">
        <f t="shared" si="1"/>
        <v>-1.0089999999999861</v>
      </c>
      <c r="J47">
        <f t="shared" si="2"/>
        <v>45</v>
      </c>
      <c r="K47" s="1">
        <f t="shared" si="3"/>
        <v>0.22192817798565997</v>
      </c>
      <c r="L47" s="10">
        <f t="shared" si="3"/>
        <v>0.48042654693419468</v>
      </c>
    </row>
    <row r="48" spans="1:12" x14ac:dyDescent="0.75">
      <c r="A48">
        <v>46</v>
      </c>
      <c r="B48">
        <v>197.947</v>
      </c>
      <c r="C48">
        <v>207.255</v>
      </c>
      <c r="D48">
        <v>205.40100000000001</v>
      </c>
      <c r="E48">
        <v>211.22499999999999</v>
      </c>
      <c r="G48">
        <f t="shared" si="0"/>
        <v>-9.3079999999999927</v>
      </c>
      <c r="H48">
        <f t="shared" si="1"/>
        <v>-5.8239999999999839</v>
      </c>
      <c r="J48">
        <f t="shared" si="2"/>
        <v>46</v>
      </c>
      <c r="K48" s="1">
        <f t="shared" si="3"/>
        <v>0.24300704680432025</v>
      </c>
      <c r="L48" s="10">
        <f t="shared" si="3"/>
        <v>0.31152658902764224</v>
      </c>
    </row>
    <row r="49" spans="1:12" x14ac:dyDescent="0.75">
      <c r="A49">
        <v>47</v>
      </c>
      <c r="B49">
        <v>203.79499999999999</v>
      </c>
      <c r="C49">
        <v>209.93899999999999</v>
      </c>
      <c r="D49">
        <v>212.51900000000001</v>
      </c>
      <c r="E49">
        <v>224.316</v>
      </c>
      <c r="G49">
        <f t="shared" si="0"/>
        <v>-6.1440000000000055</v>
      </c>
      <c r="H49">
        <f t="shared" si="1"/>
        <v>-11.796999999999997</v>
      </c>
      <c r="J49">
        <f t="shared" si="2"/>
        <v>47</v>
      </c>
      <c r="K49" s="1">
        <f t="shared" si="3"/>
        <v>0.34036988029664228</v>
      </c>
      <c r="L49" s="10">
        <f t="shared" si="3"/>
        <v>0.10200645432861002</v>
      </c>
    </row>
    <row r="50" spans="1:12" x14ac:dyDescent="0.75">
      <c r="A50">
        <v>48</v>
      </c>
      <c r="B50">
        <v>199.40600000000001</v>
      </c>
      <c r="C50">
        <v>205.26900000000001</v>
      </c>
      <c r="D50">
        <v>203.69399999999999</v>
      </c>
      <c r="E50">
        <v>209.81899999999999</v>
      </c>
      <c r="G50">
        <f t="shared" si="0"/>
        <v>-5.8629999999999995</v>
      </c>
      <c r="H50">
        <f t="shared" si="1"/>
        <v>-6.125</v>
      </c>
      <c r="J50">
        <f t="shared" si="2"/>
        <v>48</v>
      </c>
      <c r="K50" s="1">
        <f t="shared" si="3"/>
        <v>0.34901683232298336</v>
      </c>
      <c r="L50" s="10">
        <f t="shared" si="3"/>
        <v>0.30096814929142729</v>
      </c>
    </row>
    <row r="51" spans="1:12" x14ac:dyDescent="0.75">
      <c r="A51">
        <v>49</v>
      </c>
      <c r="B51">
        <v>203.87799999999999</v>
      </c>
      <c r="C51">
        <v>213.78299999999999</v>
      </c>
      <c r="D51">
        <v>200.26900000000001</v>
      </c>
      <c r="E51">
        <v>207.58</v>
      </c>
      <c r="G51">
        <f t="shared" si="0"/>
        <v>-9.9050000000000011</v>
      </c>
      <c r="H51">
        <f t="shared" si="1"/>
        <v>-7.311000000000007</v>
      </c>
      <c r="J51">
        <f t="shared" si="2"/>
        <v>49</v>
      </c>
      <c r="K51" s="1">
        <f t="shared" si="3"/>
        <v>0.2246361202572541</v>
      </c>
      <c r="L51" s="10">
        <f t="shared" si="3"/>
        <v>0.25936579205836968</v>
      </c>
    </row>
    <row r="52" spans="1:12" x14ac:dyDescent="0.75">
      <c r="A52">
        <v>50</v>
      </c>
      <c r="B52">
        <v>201.89099999999999</v>
      </c>
      <c r="C52">
        <v>211.80699999999999</v>
      </c>
      <c r="D52">
        <v>202.39699999999999</v>
      </c>
      <c r="E52">
        <v>213.929</v>
      </c>
      <c r="G52">
        <f t="shared" si="0"/>
        <v>-9.9159999999999968</v>
      </c>
      <c r="H52">
        <f t="shared" si="1"/>
        <v>-11.532000000000011</v>
      </c>
      <c r="J52">
        <f t="shared" si="2"/>
        <v>50</v>
      </c>
      <c r="K52" s="1">
        <f t="shared" si="3"/>
        <v>0.22429762747330492</v>
      </c>
      <c r="L52" s="10">
        <f t="shared" si="3"/>
        <v>0.11130209064122354</v>
      </c>
    </row>
    <row r="53" spans="1:12" x14ac:dyDescent="0.75">
      <c r="A53">
        <v>51</v>
      </c>
      <c r="B53">
        <v>198.66399999999999</v>
      </c>
      <c r="C53">
        <v>207.88</v>
      </c>
      <c r="D53">
        <v>199.39500000000001</v>
      </c>
      <c r="E53">
        <v>207.93299999999999</v>
      </c>
      <c r="G53">
        <f t="shared" si="0"/>
        <v>-9.2160000000000082</v>
      </c>
      <c r="H53">
        <f t="shared" si="1"/>
        <v>-8.5379999999999825</v>
      </c>
      <c r="J53">
        <f t="shared" si="2"/>
        <v>51</v>
      </c>
      <c r="K53" s="1">
        <f t="shared" si="3"/>
        <v>0.24583807736098653</v>
      </c>
      <c r="L53" s="10">
        <f t="shared" si="3"/>
        <v>0.21632524203732384</v>
      </c>
    </row>
    <row r="54" spans="1:12" x14ac:dyDescent="0.75">
      <c r="A54">
        <v>52</v>
      </c>
      <c r="B54">
        <v>197.23</v>
      </c>
      <c r="C54">
        <v>206.947</v>
      </c>
      <c r="D54">
        <v>196.13200000000001</v>
      </c>
      <c r="E54">
        <v>203.95699999999999</v>
      </c>
      <c r="G54">
        <f t="shared" si="0"/>
        <v>-9.717000000000013</v>
      </c>
      <c r="H54">
        <f t="shared" si="1"/>
        <v>-7.8249999999999886</v>
      </c>
      <c r="J54">
        <f t="shared" si="2"/>
        <v>52</v>
      </c>
      <c r="K54" s="1">
        <f t="shared" si="3"/>
        <v>0.23042126965565973</v>
      </c>
      <c r="L54" s="10">
        <f t="shared" si="3"/>
        <v>0.24133576539918694</v>
      </c>
    </row>
    <row r="55" spans="1:12" x14ac:dyDescent="0.75">
      <c r="A55">
        <v>53</v>
      </c>
      <c r="B55">
        <v>194.428</v>
      </c>
      <c r="C55">
        <v>199.46600000000001</v>
      </c>
      <c r="D55">
        <v>188.572</v>
      </c>
      <c r="E55">
        <v>193.81200000000001</v>
      </c>
      <c r="G55">
        <f t="shared" si="0"/>
        <v>-5.0380000000000109</v>
      </c>
      <c r="H55">
        <f t="shared" si="1"/>
        <v>-5.2400000000000091</v>
      </c>
      <c r="J55">
        <f t="shared" si="2"/>
        <v>53</v>
      </c>
      <c r="K55" s="1">
        <f t="shared" si="3"/>
        <v>0.3744037911191796</v>
      </c>
      <c r="L55" s="10">
        <f t="shared" si="3"/>
        <v>0.33201206678826994</v>
      </c>
    </row>
    <row r="56" spans="1:12" x14ac:dyDescent="0.75">
      <c r="A56">
        <v>54</v>
      </c>
      <c r="B56">
        <v>191.39500000000001</v>
      </c>
      <c r="C56">
        <v>195.851</v>
      </c>
      <c r="D56">
        <v>194.22399999999999</v>
      </c>
      <c r="E56">
        <v>197.61099999999999</v>
      </c>
      <c r="G56">
        <f t="shared" si="0"/>
        <v>-4.4559999999999889</v>
      </c>
      <c r="H56">
        <f t="shared" si="1"/>
        <v>-3.3870000000000005</v>
      </c>
      <c r="J56">
        <f t="shared" si="2"/>
        <v>54</v>
      </c>
      <c r="K56" s="1">
        <f t="shared" si="3"/>
        <v>0.39231313659722439</v>
      </c>
      <c r="L56" s="10">
        <f t="shared" si="3"/>
        <v>0.39701136523081271</v>
      </c>
    </row>
    <row r="57" spans="1:12" x14ac:dyDescent="0.75">
      <c r="A57">
        <v>55</v>
      </c>
      <c r="B57">
        <v>196</v>
      </c>
      <c r="C57">
        <v>199.17500000000001</v>
      </c>
      <c r="D57">
        <v>192.46199999999999</v>
      </c>
      <c r="E57">
        <v>195.75</v>
      </c>
      <c r="G57">
        <f t="shared" si="0"/>
        <v>-3.1750000000000114</v>
      </c>
      <c r="H57">
        <f t="shared" si="1"/>
        <v>-3.2880000000000109</v>
      </c>
      <c r="J57">
        <f t="shared" si="2"/>
        <v>55</v>
      </c>
      <c r="K57" s="1">
        <f t="shared" si="3"/>
        <v>0.43173215989168168</v>
      </c>
      <c r="L57" s="10">
        <f t="shared" si="3"/>
        <v>0.40048407464571339</v>
      </c>
    </row>
    <row r="58" spans="1:12" x14ac:dyDescent="0.75">
      <c r="A58">
        <v>56</v>
      </c>
      <c r="B58">
        <v>199.846</v>
      </c>
      <c r="C58">
        <v>201.21700000000001</v>
      </c>
      <c r="D58">
        <v>197.78800000000001</v>
      </c>
      <c r="E58">
        <v>197.72200000000001</v>
      </c>
      <c r="G58">
        <f t="shared" si="0"/>
        <v>-1.3710000000000093</v>
      </c>
      <c r="H58">
        <f t="shared" si="1"/>
        <v>6.6000000000002501E-2</v>
      </c>
      <c r="J58">
        <f t="shared" si="2"/>
        <v>56</v>
      </c>
      <c r="K58" s="1">
        <f t="shared" si="3"/>
        <v>0.48724497645936493</v>
      </c>
      <c r="L58" s="10">
        <f t="shared" si="3"/>
        <v>0.51813526027781709</v>
      </c>
    </row>
    <row r="59" spans="1:12" x14ac:dyDescent="0.75">
      <c r="A59">
        <v>57</v>
      </c>
      <c r="B59">
        <v>198.80099999999999</v>
      </c>
      <c r="C59">
        <v>195.31100000000001</v>
      </c>
      <c r="D59">
        <v>196.26300000000001</v>
      </c>
      <c r="E59">
        <v>194.28299999999999</v>
      </c>
      <c r="G59">
        <f t="shared" si="0"/>
        <v>3.4899999999999807</v>
      </c>
      <c r="H59">
        <f t="shared" si="1"/>
        <v>1.9800000000000182</v>
      </c>
      <c r="J59">
        <f t="shared" si="2"/>
        <v>57</v>
      </c>
      <c r="K59" s="1">
        <f t="shared" si="3"/>
        <v>0.63682801489368168</v>
      </c>
      <c r="L59" s="10">
        <f t="shared" si="3"/>
        <v>0.58527430896590515</v>
      </c>
    </row>
    <row r="60" spans="1:12" x14ac:dyDescent="0.75">
      <c r="A60">
        <v>58</v>
      </c>
      <c r="B60">
        <v>199.45599999999999</v>
      </c>
      <c r="C60">
        <v>194.90299999999999</v>
      </c>
      <c r="D60">
        <v>194.81200000000001</v>
      </c>
      <c r="E60">
        <v>193.23099999999999</v>
      </c>
      <c r="G60">
        <f t="shared" si="0"/>
        <v>4.5529999999999973</v>
      </c>
      <c r="H60">
        <f t="shared" si="1"/>
        <v>1.5810000000000173</v>
      </c>
      <c r="J60">
        <f t="shared" si="2"/>
        <v>58</v>
      </c>
      <c r="K60" s="1">
        <f t="shared" si="3"/>
        <v>0.66953872665169067</v>
      </c>
      <c r="L60" s="10">
        <f t="shared" si="3"/>
        <v>0.5712782376876675</v>
      </c>
    </row>
    <row r="61" spans="1:12" x14ac:dyDescent="0.75">
      <c r="A61">
        <v>59</v>
      </c>
      <c r="B61">
        <v>204.33099999999999</v>
      </c>
      <c r="C61">
        <v>200.53700000000001</v>
      </c>
      <c r="D61">
        <v>197.66900000000001</v>
      </c>
      <c r="E61">
        <v>194.78700000000001</v>
      </c>
      <c r="G61">
        <f t="shared" si="0"/>
        <v>3.7939999999999827</v>
      </c>
      <c r="H61">
        <f t="shared" si="1"/>
        <v>2.882000000000005</v>
      </c>
      <c r="J61">
        <f t="shared" si="2"/>
        <v>59</v>
      </c>
      <c r="K61" s="1">
        <f t="shared" si="3"/>
        <v>0.64618272455918935</v>
      </c>
      <c r="L61" s="10">
        <f t="shared" si="3"/>
        <v>0.61691455030167008</v>
      </c>
    </row>
    <row r="62" spans="1:12" x14ac:dyDescent="0.75">
      <c r="A62">
        <v>60</v>
      </c>
      <c r="B62">
        <v>200.363</v>
      </c>
      <c r="C62">
        <v>195.102</v>
      </c>
      <c r="D62">
        <v>195.69399999999999</v>
      </c>
      <c r="E62">
        <v>192.245</v>
      </c>
      <c r="G62">
        <f t="shared" si="0"/>
        <v>5.2609999999999957</v>
      </c>
      <c r="H62">
        <f t="shared" si="1"/>
        <v>3.4489999999999839</v>
      </c>
      <c r="J62">
        <f t="shared" si="2"/>
        <v>60</v>
      </c>
      <c r="K62" s="1">
        <f t="shared" si="3"/>
        <v>0.69132535310951748</v>
      </c>
      <c r="L62" s="10">
        <f t="shared" si="3"/>
        <v>0.63680370422337551</v>
      </c>
    </row>
    <row r="63" spans="1:12" x14ac:dyDescent="0.75">
      <c r="A63">
        <v>61</v>
      </c>
      <c r="B63">
        <v>210.02500000000001</v>
      </c>
      <c r="C63">
        <v>206.63900000000001</v>
      </c>
      <c r="D63">
        <v>196.4</v>
      </c>
      <c r="E63">
        <v>197.07900000000001</v>
      </c>
      <c r="G63">
        <f t="shared" si="0"/>
        <v>3.3859999999999957</v>
      </c>
      <c r="H63">
        <f t="shared" si="1"/>
        <v>-0.67900000000000205</v>
      </c>
      <c r="J63">
        <f t="shared" si="2"/>
        <v>61</v>
      </c>
      <c r="K63" s="1">
        <f t="shared" si="3"/>
        <v>0.63362771948179797</v>
      </c>
      <c r="L63" s="10">
        <f t="shared" si="3"/>
        <v>0.49200224498386436</v>
      </c>
    </row>
    <row r="64" spans="1:12" x14ac:dyDescent="0.75">
      <c r="A64">
        <v>62</v>
      </c>
      <c r="B64">
        <v>210.012</v>
      </c>
      <c r="C64">
        <v>202.00899999999999</v>
      </c>
      <c r="D64">
        <v>195.863</v>
      </c>
      <c r="E64">
        <v>193.49100000000001</v>
      </c>
      <c r="G64">
        <f t="shared" si="0"/>
        <v>8.0030000000000143</v>
      </c>
      <c r="H64">
        <f t="shared" si="1"/>
        <v>2.3719999999999857</v>
      </c>
      <c r="J64">
        <f t="shared" si="2"/>
        <v>62</v>
      </c>
      <c r="K64" s="1">
        <f t="shared" si="3"/>
        <v>0.77570237252669505</v>
      </c>
      <c r="L64" s="10">
        <f t="shared" si="3"/>
        <v>0.59902483513399718</v>
      </c>
    </row>
    <row r="65" spans="1:12" x14ac:dyDescent="0.75">
      <c r="A65">
        <v>63</v>
      </c>
      <c r="B65">
        <v>209.887</v>
      </c>
      <c r="C65">
        <v>202.09299999999999</v>
      </c>
      <c r="D65">
        <v>189.65600000000001</v>
      </c>
      <c r="E65">
        <v>191.69399999999999</v>
      </c>
      <c r="G65">
        <f t="shared" si="0"/>
        <v>7.7940000000000111</v>
      </c>
      <c r="H65">
        <f t="shared" si="1"/>
        <v>-2.0379999999999825</v>
      </c>
      <c r="J65">
        <f t="shared" si="2"/>
        <v>63</v>
      </c>
      <c r="K65" s="1">
        <f t="shared" si="3"/>
        <v>0.76927100963165851</v>
      </c>
      <c r="L65" s="10">
        <f t="shared" si="3"/>
        <v>0.44433141574295026</v>
      </c>
    </row>
    <row r="66" spans="1:12" x14ac:dyDescent="0.75">
      <c r="A66">
        <v>64</v>
      </c>
      <c r="B66">
        <v>216.45699999999999</v>
      </c>
      <c r="C66">
        <v>207.077</v>
      </c>
      <c r="D66">
        <v>192.244</v>
      </c>
      <c r="E66">
        <v>191.85499999999999</v>
      </c>
      <c r="G66">
        <f t="shared" si="0"/>
        <v>9.3799999999999955</v>
      </c>
      <c r="H66">
        <f t="shared" si="1"/>
        <v>0.38900000000001</v>
      </c>
      <c r="J66">
        <f t="shared" si="2"/>
        <v>64</v>
      </c>
      <c r="K66" s="1">
        <f t="shared" si="3"/>
        <v>0.81807551466289175</v>
      </c>
      <c r="L66" s="10">
        <f t="shared" si="3"/>
        <v>0.52946541321734308</v>
      </c>
    </row>
    <row r="67" spans="1:12" x14ac:dyDescent="0.75">
      <c r="A67">
        <v>65</v>
      </c>
      <c r="B67">
        <v>211.28200000000001</v>
      </c>
      <c r="C67">
        <v>204.18899999999999</v>
      </c>
      <c r="D67">
        <v>192.30099999999999</v>
      </c>
      <c r="E67">
        <v>191.39599999999999</v>
      </c>
      <c r="G67">
        <f t="shared" si="0"/>
        <v>7.0930000000000177</v>
      </c>
      <c r="H67">
        <f t="shared" si="1"/>
        <v>0.90500000000000114</v>
      </c>
      <c r="J67">
        <f t="shared" si="2"/>
        <v>65</v>
      </c>
      <c r="K67" s="1">
        <f t="shared" si="3"/>
        <v>0.74769978767270862</v>
      </c>
      <c r="L67" s="10">
        <f t="shared" si="3"/>
        <v>0.5475655956222818</v>
      </c>
    </row>
    <row r="68" spans="1:12" x14ac:dyDescent="0.75">
      <c r="A68">
        <v>66</v>
      </c>
      <c r="B68">
        <v>219.95500000000001</v>
      </c>
      <c r="C68">
        <v>210.179</v>
      </c>
      <c r="D68">
        <v>194.79499999999999</v>
      </c>
      <c r="E68">
        <v>194.75899999999999</v>
      </c>
      <c r="G68">
        <f t="shared" ref="G68:G90" si="4">B68-C68</f>
        <v>9.7760000000000105</v>
      </c>
      <c r="H68">
        <f t="shared" ref="H68:H90" si="5">D68-E68</f>
        <v>3.6000000000001364E-2</v>
      </c>
      <c r="J68">
        <f t="shared" ref="J68:J90" si="6">A68</f>
        <v>66</v>
      </c>
      <c r="K68" s="1">
        <f t="shared" ref="K68:L90" si="7">(G68-MIN(G$3:G$90))/(MAX(G$3:G$90)-MIN(G$3:G$90))</f>
        <v>0.83026125488506652</v>
      </c>
      <c r="L68" s="10">
        <f t="shared" si="7"/>
        <v>0.51708292409148338</v>
      </c>
    </row>
    <row r="69" spans="1:12" x14ac:dyDescent="0.75">
      <c r="A69">
        <v>67</v>
      </c>
      <c r="B69">
        <v>223.87200000000001</v>
      </c>
      <c r="C69">
        <v>213.33500000000001</v>
      </c>
      <c r="D69">
        <v>194.077</v>
      </c>
      <c r="E69">
        <v>190.17500000000001</v>
      </c>
      <c r="G69">
        <f t="shared" si="4"/>
        <v>10.537000000000006</v>
      </c>
      <c r="H69">
        <f t="shared" si="5"/>
        <v>3.9019999999999868</v>
      </c>
      <c r="J69">
        <f t="shared" si="6"/>
        <v>67</v>
      </c>
      <c r="K69" s="1">
        <f t="shared" si="7"/>
        <v>0.85367880112010341</v>
      </c>
      <c r="L69" s="10">
        <f t="shared" si="7"/>
        <v>0.65269398063701389</v>
      </c>
    </row>
    <row r="70" spans="1:12" x14ac:dyDescent="0.75">
      <c r="A70">
        <v>68</v>
      </c>
      <c r="B70">
        <v>220.36600000000001</v>
      </c>
      <c r="C70">
        <v>207.49100000000001</v>
      </c>
      <c r="D70">
        <v>197.14599999999999</v>
      </c>
      <c r="E70">
        <v>191.24100000000001</v>
      </c>
      <c r="G70">
        <f t="shared" si="4"/>
        <v>12.875</v>
      </c>
      <c r="H70">
        <f t="shared" si="5"/>
        <v>5.9049999999999727</v>
      </c>
      <c r="J70">
        <f t="shared" si="6"/>
        <v>68</v>
      </c>
      <c r="K70" s="1">
        <f t="shared" si="7"/>
        <v>0.92562390374496095</v>
      </c>
      <c r="L70" s="10">
        <f t="shared" si="7"/>
        <v>0.72295496001122417</v>
      </c>
    </row>
    <row r="71" spans="1:12" x14ac:dyDescent="0.75">
      <c r="A71">
        <v>69</v>
      </c>
      <c r="B71">
        <v>224.61</v>
      </c>
      <c r="C71">
        <v>210.464</v>
      </c>
      <c r="D71">
        <v>198.39599999999999</v>
      </c>
      <c r="E71">
        <v>196.13200000000001</v>
      </c>
      <c r="G71">
        <f t="shared" si="4"/>
        <v>14.146000000000015</v>
      </c>
      <c r="H71">
        <f t="shared" si="5"/>
        <v>2.2639999999999816</v>
      </c>
      <c r="J71">
        <f t="shared" si="6"/>
        <v>69</v>
      </c>
      <c r="K71" s="1">
        <f t="shared" si="7"/>
        <v>0.96473520632673826</v>
      </c>
      <c r="L71" s="10">
        <f t="shared" si="7"/>
        <v>0.59523642486319583</v>
      </c>
    </row>
    <row r="72" spans="1:12" x14ac:dyDescent="0.75">
      <c r="A72">
        <v>70</v>
      </c>
      <c r="B72">
        <v>224.61600000000001</v>
      </c>
      <c r="C72">
        <v>211.89099999999999</v>
      </c>
      <c r="D72">
        <v>196.18899999999999</v>
      </c>
      <c r="E72">
        <v>192.79499999999999</v>
      </c>
      <c r="G72">
        <f t="shared" si="4"/>
        <v>12.725000000000023</v>
      </c>
      <c r="H72">
        <f t="shared" si="5"/>
        <v>3.3940000000000055</v>
      </c>
      <c r="J72">
        <f t="shared" si="6"/>
        <v>70</v>
      </c>
      <c r="K72" s="1">
        <f t="shared" si="7"/>
        <v>0.92100809305474418</v>
      </c>
      <c r="L72" s="10">
        <f t="shared" si="7"/>
        <v>0.63487442121509796</v>
      </c>
    </row>
    <row r="73" spans="1:12" x14ac:dyDescent="0.75">
      <c r="A73">
        <v>71</v>
      </c>
      <c r="B73">
        <v>218.80099999999999</v>
      </c>
      <c r="C73">
        <v>210.90600000000001</v>
      </c>
      <c r="D73">
        <v>189.86500000000001</v>
      </c>
      <c r="E73">
        <v>197.03800000000001</v>
      </c>
      <c r="G73">
        <f t="shared" si="4"/>
        <v>7.8949999999999818</v>
      </c>
      <c r="H73">
        <f t="shared" si="5"/>
        <v>-7.1730000000000018</v>
      </c>
      <c r="J73">
        <f t="shared" si="6"/>
        <v>71</v>
      </c>
      <c r="K73" s="1">
        <f t="shared" si="7"/>
        <v>0.77237898882973743</v>
      </c>
      <c r="L73" s="10">
        <f t="shared" si="7"/>
        <v>0.26420653851550469</v>
      </c>
    </row>
    <row r="74" spans="1:12" x14ac:dyDescent="0.75">
      <c r="A74">
        <v>72</v>
      </c>
      <c r="B74">
        <v>225.35900000000001</v>
      </c>
      <c r="C74">
        <v>213.08500000000001</v>
      </c>
      <c r="D74">
        <v>199.19200000000001</v>
      </c>
      <c r="E74">
        <v>196.81100000000001</v>
      </c>
      <c r="G74">
        <f t="shared" si="4"/>
        <v>12.274000000000001</v>
      </c>
      <c r="H74">
        <f t="shared" si="5"/>
        <v>2.3810000000000002</v>
      </c>
      <c r="J74">
        <f t="shared" si="6"/>
        <v>72</v>
      </c>
      <c r="K74" s="1">
        <f t="shared" si="7"/>
        <v>0.90712988891282265</v>
      </c>
      <c r="L74" s="10">
        <f t="shared" si="7"/>
        <v>0.59934053598989778</v>
      </c>
    </row>
    <row r="75" spans="1:12" x14ac:dyDescent="0.75">
      <c r="A75">
        <v>73</v>
      </c>
      <c r="B75">
        <v>218.09</v>
      </c>
      <c r="C75">
        <v>207.44800000000001</v>
      </c>
      <c r="D75">
        <v>193.46199999999999</v>
      </c>
      <c r="E75">
        <v>193.179</v>
      </c>
      <c r="G75">
        <f t="shared" si="4"/>
        <v>10.641999999999996</v>
      </c>
      <c r="H75">
        <f t="shared" si="5"/>
        <v>0.28299999999998704</v>
      </c>
      <c r="J75">
        <f t="shared" si="6"/>
        <v>73</v>
      </c>
      <c r="K75" s="1">
        <f t="shared" si="7"/>
        <v>0.85690986860325546</v>
      </c>
      <c r="L75" s="10">
        <f t="shared" si="7"/>
        <v>0.52574715869229671</v>
      </c>
    </row>
    <row r="76" spans="1:12" x14ac:dyDescent="0.75">
      <c r="A76">
        <v>74</v>
      </c>
      <c r="B76">
        <v>219.732</v>
      </c>
      <c r="C76">
        <v>209.39099999999999</v>
      </c>
      <c r="D76">
        <v>196.79900000000001</v>
      </c>
      <c r="E76">
        <v>192.61799999999999</v>
      </c>
      <c r="G76">
        <f t="shared" si="4"/>
        <v>10.341000000000008</v>
      </c>
      <c r="H76">
        <f t="shared" si="5"/>
        <v>4.1810000000000116</v>
      </c>
      <c r="J76">
        <f t="shared" si="6"/>
        <v>74</v>
      </c>
      <c r="K76" s="1">
        <f t="shared" si="7"/>
        <v>0.84764747515155259</v>
      </c>
      <c r="L76" s="10">
        <f t="shared" si="7"/>
        <v>0.6624807071699178</v>
      </c>
    </row>
    <row r="77" spans="1:12" x14ac:dyDescent="0.75">
      <c r="A77">
        <v>75</v>
      </c>
      <c r="B77">
        <v>216.65799999999999</v>
      </c>
      <c r="C77">
        <v>217.892</v>
      </c>
      <c r="D77">
        <v>195.84200000000001</v>
      </c>
      <c r="E77">
        <v>202.745</v>
      </c>
      <c r="G77">
        <f t="shared" si="4"/>
        <v>-1.2340000000000089</v>
      </c>
      <c r="H77">
        <f t="shared" si="5"/>
        <v>-6.9029999999999916</v>
      </c>
      <c r="J77">
        <f t="shared" si="6"/>
        <v>75</v>
      </c>
      <c r="K77" s="1">
        <f t="shared" si="7"/>
        <v>0.49146075022309699</v>
      </c>
      <c r="L77" s="10">
        <f t="shared" si="7"/>
        <v>0.27367756419250799</v>
      </c>
    </row>
    <row r="78" spans="1:12" x14ac:dyDescent="0.75">
      <c r="A78">
        <v>76</v>
      </c>
      <c r="B78">
        <v>223.77600000000001</v>
      </c>
      <c r="C78">
        <v>218.417</v>
      </c>
      <c r="D78">
        <v>198.03299999999999</v>
      </c>
      <c r="E78">
        <v>211.22499999999999</v>
      </c>
      <c r="G78">
        <f t="shared" si="4"/>
        <v>5.3590000000000089</v>
      </c>
      <c r="H78">
        <f t="shared" si="5"/>
        <v>-13.192000000000007</v>
      </c>
      <c r="J78">
        <f t="shared" si="6"/>
        <v>76</v>
      </c>
      <c r="K78" s="1">
        <f t="shared" si="7"/>
        <v>0.6943410160937934</v>
      </c>
      <c r="L78" s="10">
        <f t="shared" si="7"/>
        <v>5.3072821664094452E-2</v>
      </c>
    </row>
    <row r="79" spans="1:12" x14ac:dyDescent="0.75">
      <c r="A79">
        <v>77</v>
      </c>
      <c r="B79">
        <v>221.559</v>
      </c>
      <c r="C79">
        <v>215.39699999999999</v>
      </c>
      <c r="D79">
        <v>191.27600000000001</v>
      </c>
      <c r="E79">
        <v>200.78899999999999</v>
      </c>
      <c r="G79">
        <f t="shared" si="4"/>
        <v>6.1620000000000061</v>
      </c>
      <c r="H79">
        <f t="shared" si="5"/>
        <v>-9.5129999999999768</v>
      </c>
      <c r="J79">
        <f t="shared" si="6"/>
        <v>77</v>
      </c>
      <c r="K79" s="1">
        <f t="shared" si="7"/>
        <v>0.71905098932209133</v>
      </c>
      <c r="L79" s="10">
        <f t="shared" si="7"/>
        <v>0.18212431598148007</v>
      </c>
    </row>
    <row r="80" spans="1:12" x14ac:dyDescent="0.75">
      <c r="A80">
        <v>78</v>
      </c>
      <c r="B80">
        <v>229.58099999999999</v>
      </c>
      <c r="C80">
        <v>218.11600000000001</v>
      </c>
      <c r="D80">
        <v>193.93799999999999</v>
      </c>
      <c r="E80">
        <v>195.083</v>
      </c>
      <c r="G80">
        <f t="shared" si="4"/>
        <v>11.464999999999975</v>
      </c>
      <c r="H80">
        <f t="shared" si="5"/>
        <v>-1.1450000000000102</v>
      </c>
      <c r="J80">
        <f t="shared" si="6"/>
        <v>78</v>
      </c>
      <c r="K80" s="1">
        <f t="shared" si="7"/>
        <v>0.88223528325691514</v>
      </c>
      <c r="L80" s="10">
        <f t="shared" si="7"/>
        <v>0.47565595622281459</v>
      </c>
    </row>
    <row r="81" spans="1:12" x14ac:dyDescent="0.75">
      <c r="A81">
        <v>79</v>
      </c>
      <c r="B81">
        <v>231.54400000000001</v>
      </c>
      <c r="C81">
        <v>216.792</v>
      </c>
      <c r="D81">
        <v>192.47499999999999</v>
      </c>
      <c r="E81">
        <v>195.59700000000001</v>
      </c>
      <c r="G81">
        <f t="shared" si="4"/>
        <v>14.75200000000001</v>
      </c>
      <c r="H81">
        <f t="shared" si="5"/>
        <v>-3.1220000000000141</v>
      </c>
      <c r="J81">
        <f t="shared" si="6"/>
        <v>79</v>
      </c>
      <c r="K81" s="1">
        <f t="shared" si="7"/>
        <v>0.98338308151521703</v>
      </c>
      <c r="L81" s="10">
        <f t="shared" si="7"/>
        <v>0.40630700154342619</v>
      </c>
    </row>
    <row r="82" spans="1:12" x14ac:dyDescent="0.75">
      <c r="A82">
        <v>80</v>
      </c>
      <c r="B82">
        <v>227.35</v>
      </c>
      <c r="C82">
        <v>214.37</v>
      </c>
      <c r="D82">
        <v>189.09399999999999</v>
      </c>
      <c r="E82">
        <v>198.22200000000001</v>
      </c>
      <c r="G82">
        <f t="shared" si="4"/>
        <v>12.97999999999999</v>
      </c>
      <c r="H82">
        <f t="shared" si="5"/>
        <v>-9.1280000000000143</v>
      </c>
      <c r="J82">
        <f t="shared" si="6"/>
        <v>80</v>
      </c>
      <c r="K82" s="1">
        <f t="shared" si="7"/>
        <v>0.928854971228113</v>
      </c>
      <c r="L82" s="10">
        <f t="shared" si="7"/>
        <v>0.19562929703942739</v>
      </c>
    </row>
    <row r="83" spans="1:12" x14ac:dyDescent="0.75">
      <c r="A83">
        <v>81</v>
      </c>
      <c r="B83">
        <v>235.26900000000001</v>
      </c>
      <c r="C83">
        <v>222.93100000000001</v>
      </c>
      <c r="D83">
        <v>194.31200000000001</v>
      </c>
      <c r="E83">
        <v>193.01900000000001</v>
      </c>
      <c r="G83">
        <f t="shared" si="4"/>
        <v>12.337999999999994</v>
      </c>
      <c r="H83">
        <f t="shared" si="5"/>
        <v>1.2930000000000064</v>
      </c>
      <c r="J83">
        <f t="shared" si="6"/>
        <v>81</v>
      </c>
      <c r="K83" s="1">
        <f t="shared" si="7"/>
        <v>0.90909930147398199</v>
      </c>
      <c r="L83" s="10">
        <f t="shared" si="7"/>
        <v>0.56117581029886399</v>
      </c>
    </row>
    <row r="84" spans="1:12" x14ac:dyDescent="0.75">
      <c r="A84">
        <v>82</v>
      </c>
      <c r="B84">
        <v>234.18100000000001</v>
      </c>
      <c r="C84">
        <v>218.88900000000001</v>
      </c>
      <c r="D84">
        <v>192.8</v>
      </c>
      <c r="E84">
        <v>197.755</v>
      </c>
      <c r="G84">
        <f t="shared" si="4"/>
        <v>15.292000000000002</v>
      </c>
      <c r="H84">
        <f t="shared" si="5"/>
        <v>-4.9549999999999841</v>
      </c>
      <c r="J84">
        <f t="shared" si="6"/>
        <v>82</v>
      </c>
      <c r="K84" s="1">
        <f t="shared" si="7"/>
        <v>1</v>
      </c>
      <c r="L84" s="10">
        <f t="shared" si="7"/>
        <v>0.34200926055844061</v>
      </c>
    </row>
    <row r="85" spans="1:12" x14ac:dyDescent="0.75">
      <c r="A85">
        <v>83</v>
      </c>
      <c r="B85">
        <v>232.66200000000001</v>
      </c>
      <c r="C85">
        <v>218.96299999999999</v>
      </c>
      <c r="D85">
        <v>197.76900000000001</v>
      </c>
      <c r="E85">
        <v>189.708</v>
      </c>
      <c r="G85">
        <f t="shared" si="4"/>
        <v>13.699000000000012</v>
      </c>
      <c r="H85">
        <f t="shared" si="5"/>
        <v>8.061000000000007</v>
      </c>
      <c r="J85">
        <f t="shared" si="6"/>
        <v>83</v>
      </c>
      <c r="K85" s="1">
        <f t="shared" si="7"/>
        <v>0.95098009046988985</v>
      </c>
      <c r="L85" s="10">
        <f t="shared" si="7"/>
        <v>0.7985828539357378</v>
      </c>
    </row>
    <row r="86" spans="1:12" x14ac:dyDescent="0.75">
      <c r="A86">
        <v>84</v>
      </c>
      <c r="B86">
        <v>234.738</v>
      </c>
      <c r="C86">
        <v>221.495</v>
      </c>
      <c r="D86">
        <v>181.68799999999999</v>
      </c>
      <c r="E86">
        <v>185.565</v>
      </c>
      <c r="G86">
        <f t="shared" si="4"/>
        <v>13.242999999999995</v>
      </c>
      <c r="H86">
        <f t="shared" si="5"/>
        <v>-3.8770000000000095</v>
      </c>
      <c r="J86">
        <f t="shared" si="6"/>
        <v>84</v>
      </c>
      <c r="K86" s="1">
        <f t="shared" si="7"/>
        <v>0.93694802597162796</v>
      </c>
      <c r="L86" s="10">
        <f t="shared" si="7"/>
        <v>0.37982320752069593</v>
      </c>
    </row>
    <row r="87" spans="1:12" x14ac:dyDescent="0.75">
      <c r="A87">
        <v>85</v>
      </c>
      <c r="B87">
        <v>228.96899999999999</v>
      </c>
      <c r="C87">
        <v>218.29599999999999</v>
      </c>
      <c r="D87">
        <v>187.42500000000001</v>
      </c>
      <c r="E87">
        <v>188.505</v>
      </c>
      <c r="G87">
        <f t="shared" si="4"/>
        <v>10.673000000000002</v>
      </c>
      <c r="H87">
        <f t="shared" si="5"/>
        <v>-1.0799999999999841</v>
      </c>
      <c r="J87">
        <f t="shared" si="6"/>
        <v>85</v>
      </c>
      <c r="K87" s="1">
        <f t="shared" si="7"/>
        <v>0.85786380281256724</v>
      </c>
      <c r="L87" s="10">
        <f t="shared" si="7"/>
        <v>0.47793601795987173</v>
      </c>
    </row>
    <row r="88" spans="1:12" x14ac:dyDescent="0.75">
      <c r="A88">
        <v>86</v>
      </c>
      <c r="B88">
        <v>231.53700000000001</v>
      </c>
      <c r="C88">
        <v>220.208</v>
      </c>
      <c r="D88">
        <v>186.22499999999999</v>
      </c>
      <c r="E88">
        <v>188.66200000000001</v>
      </c>
      <c r="G88">
        <f t="shared" si="4"/>
        <v>11.329000000000008</v>
      </c>
      <c r="H88">
        <f t="shared" si="5"/>
        <v>-2.4370000000000118</v>
      </c>
      <c r="J88">
        <f t="shared" si="6"/>
        <v>86</v>
      </c>
      <c r="K88" s="1">
        <f t="shared" si="7"/>
        <v>0.8780502815644522</v>
      </c>
      <c r="L88" s="10">
        <f t="shared" si="7"/>
        <v>0.43033534446471156</v>
      </c>
    </row>
    <row r="89" spans="1:12" x14ac:dyDescent="0.75">
      <c r="A89">
        <v>87</v>
      </c>
      <c r="B89">
        <v>232.90600000000001</v>
      </c>
      <c r="C89">
        <v>222.48099999999999</v>
      </c>
      <c r="D89">
        <v>191.881</v>
      </c>
      <c r="E89">
        <v>191.02799999999999</v>
      </c>
      <c r="G89">
        <f t="shared" si="4"/>
        <v>10.425000000000011</v>
      </c>
      <c r="H89">
        <f t="shared" si="5"/>
        <v>0.85300000000000864</v>
      </c>
      <c r="J89">
        <f t="shared" si="6"/>
        <v>87</v>
      </c>
      <c r="K89" s="1">
        <f t="shared" si="7"/>
        <v>0.85023232913807456</v>
      </c>
      <c r="L89" s="10">
        <f t="shared" si="7"/>
        <v>0.54574154623263704</v>
      </c>
    </row>
    <row r="90" spans="1:12" x14ac:dyDescent="0.75">
      <c r="A90">
        <v>88</v>
      </c>
      <c r="B90">
        <v>226.95</v>
      </c>
      <c r="C90">
        <v>220.352</v>
      </c>
      <c r="D90">
        <v>187.57499999999999</v>
      </c>
      <c r="E90">
        <v>190.68100000000001</v>
      </c>
      <c r="G90">
        <f t="shared" si="4"/>
        <v>6.5979999999999848</v>
      </c>
      <c r="H90">
        <f t="shared" si="5"/>
        <v>-3.106000000000023</v>
      </c>
      <c r="J90">
        <f t="shared" si="6"/>
        <v>88</v>
      </c>
      <c r="K90" s="1">
        <f t="shared" si="7"/>
        <v>0.7324676123949897</v>
      </c>
      <c r="L90" s="10">
        <f t="shared" si="7"/>
        <v>0.40686824750947054</v>
      </c>
    </row>
  </sheetData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081CE-A848-48BB-930C-841AA44E8E64}">
  <dimension ref="A1:L92"/>
  <sheetViews>
    <sheetView zoomScale="80" zoomScaleNormal="80" workbookViewId="0">
      <selection activeCell="E24" sqref="E24"/>
    </sheetView>
  </sheetViews>
  <sheetFormatPr defaultRowHeight="14.75" x14ac:dyDescent="0.75"/>
  <cols>
    <col min="11" max="11" width="8.7265625" style="1"/>
    <col min="12" max="12" width="8.7265625" style="10"/>
  </cols>
  <sheetData>
    <row r="1" spans="1:12" x14ac:dyDescent="0.75">
      <c r="A1" t="s">
        <v>53</v>
      </c>
      <c r="G1" t="s">
        <v>32</v>
      </c>
      <c r="J1" t="s">
        <v>33</v>
      </c>
    </row>
    <row r="2" spans="1:12" x14ac:dyDescent="0.75">
      <c r="A2" t="s">
        <v>30</v>
      </c>
      <c r="B2" s="1" t="s">
        <v>26</v>
      </c>
      <c r="C2" s="1" t="s">
        <v>27</v>
      </c>
      <c r="D2" s="10" t="s">
        <v>28</v>
      </c>
      <c r="E2" s="10" t="s">
        <v>29</v>
      </c>
      <c r="G2" s="1" t="s">
        <v>0</v>
      </c>
      <c r="H2" s="10" t="s">
        <v>1</v>
      </c>
      <c r="J2" t="s">
        <v>30</v>
      </c>
      <c r="K2" s="1" t="s">
        <v>0</v>
      </c>
      <c r="L2" s="10" t="s">
        <v>1</v>
      </c>
    </row>
    <row r="3" spans="1:12" x14ac:dyDescent="0.75">
      <c r="A3">
        <v>1</v>
      </c>
      <c r="B3">
        <v>187.22399999999999</v>
      </c>
      <c r="C3">
        <v>187.58099999999999</v>
      </c>
      <c r="D3">
        <v>228.68100000000001</v>
      </c>
      <c r="E3">
        <v>231.80199999999999</v>
      </c>
      <c r="G3">
        <f>B3-C3</f>
        <v>-0.35699999999999932</v>
      </c>
      <c r="H3">
        <f>D3-E3</f>
        <v>-3.1209999999999809</v>
      </c>
      <c r="J3">
        <f>A3</f>
        <v>1</v>
      </c>
      <c r="K3" s="1">
        <f>(G3-MIN(G$3:G$92))/(MAX(G$3:G$92)-MIN(G$3:G$92))</f>
        <v>0.2639999999999999</v>
      </c>
      <c r="L3" s="10">
        <f>(H3-MIN(H$3:H$92))/(MAX(H$3:H$92)-MIN(H$3:H$92))</f>
        <v>0.15828770532603378</v>
      </c>
    </row>
    <row r="4" spans="1:12" x14ac:dyDescent="0.75">
      <c r="A4">
        <v>2</v>
      </c>
      <c r="B4">
        <v>183.12100000000001</v>
      </c>
      <c r="C4">
        <v>185.744</v>
      </c>
      <c r="D4">
        <v>225.47399999999999</v>
      </c>
      <c r="E4">
        <v>231.66900000000001</v>
      </c>
      <c r="G4">
        <f t="shared" ref="G4:G67" si="0">B4-C4</f>
        <v>-2.6229999999999905</v>
      </c>
      <c r="H4">
        <f t="shared" ref="H4:H67" si="1">D4-E4</f>
        <v>-6.1950000000000216</v>
      </c>
      <c r="J4">
        <f t="shared" ref="J4:J67" si="2">A4</f>
        <v>2</v>
      </c>
      <c r="K4" s="1">
        <f t="shared" ref="K4:L67" si="3">(G4-MIN(G$3:G$92))/(MAX(G$3:G$92)-MIN(G$3:G$92))</f>
        <v>0.20856269113149861</v>
      </c>
      <c r="L4" s="10">
        <f t="shared" si="3"/>
        <v>1.9186388524366639E-2</v>
      </c>
    </row>
    <row r="5" spans="1:12" x14ac:dyDescent="0.75">
      <c r="A5">
        <v>3</v>
      </c>
      <c r="B5">
        <v>191.363</v>
      </c>
      <c r="C5">
        <v>188.56200000000001</v>
      </c>
      <c r="D5">
        <v>227.73400000000001</v>
      </c>
      <c r="E5">
        <v>223.52799999999999</v>
      </c>
      <c r="G5">
        <f t="shared" si="0"/>
        <v>2.8009999999999877</v>
      </c>
      <c r="H5">
        <f t="shared" si="1"/>
        <v>4.2060000000000173</v>
      </c>
      <c r="J5">
        <f t="shared" si="2"/>
        <v>3</v>
      </c>
      <c r="K5" s="1">
        <f t="shared" si="3"/>
        <v>0.34125993883792011</v>
      </c>
      <c r="L5" s="10">
        <f t="shared" si="3"/>
        <v>0.48984116928367899</v>
      </c>
    </row>
    <row r="6" spans="1:12" x14ac:dyDescent="0.75">
      <c r="A6">
        <v>4</v>
      </c>
      <c r="B6">
        <v>189.87100000000001</v>
      </c>
      <c r="C6">
        <v>188.852</v>
      </c>
      <c r="D6">
        <v>222.05600000000001</v>
      </c>
      <c r="E6">
        <v>225.30099999999999</v>
      </c>
      <c r="G6">
        <f t="shared" si="0"/>
        <v>1.0190000000000055</v>
      </c>
      <c r="H6">
        <f t="shared" si="1"/>
        <v>-3.2449999999999761</v>
      </c>
      <c r="J6">
        <f t="shared" si="2"/>
        <v>4</v>
      </c>
      <c r="K6" s="1">
        <f t="shared" si="3"/>
        <v>0.2976636085626912</v>
      </c>
      <c r="L6" s="10">
        <f t="shared" si="3"/>
        <v>0.15267659170098308</v>
      </c>
    </row>
    <row r="7" spans="1:12" x14ac:dyDescent="0.75">
      <c r="A7">
        <v>5</v>
      </c>
      <c r="B7">
        <v>187.83600000000001</v>
      </c>
      <c r="C7">
        <v>194.203</v>
      </c>
      <c r="D7">
        <v>212.21600000000001</v>
      </c>
      <c r="E7">
        <v>218.09299999999999</v>
      </c>
      <c r="G7">
        <f t="shared" si="0"/>
        <v>-6.3669999999999902</v>
      </c>
      <c r="H7">
        <f t="shared" si="1"/>
        <v>-5.8769999999999811</v>
      </c>
      <c r="J7">
        <f t="shared" si="2"/>
        <v>5</v>
      </c>
      <c r="K7" s="1">
        <f t="shared" si="3"/>
        <v>0.11696636085626926</v>
      </c>
      <c r="L7" s="10">
        <f t="shared" si="3"/>
        <v>3.3576179917644194E-2</v>
      </c>
    </row>
    <row r="8" spans="1:12" x14ac:dyDescent="0.75">
      <c r="A8">
        <v>6</v>
      </c>
      <c r="B8">
        <v>186.905</v>
      </c>
      <c r="C8">
        <v>193.89</v>
      </c>
      <c r="D8">
        <v>211.80199999999999</v>
      </c>
      <c r="E8">
        <v>216.262</v>
      </c>
      <c r="G8">
        <f t="shared" si="0"/>
        <v>-6.9849999999999852</v>
      </c>
      <c r="H8">
        <f t="shared" si="1"/>
        <v>-4.460000000000008</v>
      </c>
      <c r="J8">
        <f t="shared" si="2"/>
        <v>6</v>
      </c>
      <c r="K8" s="1">
        <f t="shared" si="3"/>
        <v>0.1018470948012235</v>
      </c>
      <c r="L8" s="10">
        <f t="shared" si="3"/>
        <v>9.7696728358748944E-2</v>
      </c>
    </row>
    <row r="9" spans="1:12" x14ac:dyDescent="0.75">
      <c r="A9">
        <v>7</v>
      </c>
      <c r="B9">
        <v>188.363</v>
      </c>
      <c r="C9">
        <v>194.011</v>
      </c>
      <c r="D9">
        <v>208.17699999999999</v>
      </c>
      <c r="E9">
        <v>211.142</v>
      </c>
      <c r="G9">
        <f t="shared" si="0"/>
        <v>-5.6479999999999961</v>
      </c>
      <c r="H9">
        <f t="shared" si="1"/>
        <v>-2.9650000000000034</v>
      </c>
      <c r="J9">
        <f t="shared" si="2"/>
        <v>7</v>
      </c>
      <c r="K9" s="1">
        <f t="shared" si="3"/>
        <v>0.13455657492354739</v>
      </c>
      <c r="L9" s="10">
        <f t="shared" si="3"/>
        <v>0.16534684827367746</v>
      </c>
    </row>
    <row r="10" spans="1:12" x14ac:dyDescent="0.75">
      <c r="A10">
        <v>8</v>
      </c>
      <c r="B10">
        <v>192.185</v>
      </c>
      <c r="C10">
        <v>194.20500000000001</v>
      </c>
      <c r="D10">
        <v>213.315</v>
      </c>
      <c r="E10">
        <v>211.983</v>
      </c>
      <c r="G10">
        <f t="shared" si="0"/>
        <v>-2.0200000000000102</v>
      </c>
      <c r="H10">
        <f t="shared" si="1"/>
        <v>1.3319999999999936</v>
      </c>
      <c r="J10">
        <f t="shared" si="2"/>
        <v>8</v>
      </c>
      <c r="K10" s="1">
        <f t="shared" si="3"/>
        <v>0.22331498470947977</v>
      </c>
      <c r="L10" s="10">
        <f t="shared" si="3"/>
        <v>0.35979003574822377</v>
      </c>
    </row>
    <row r="11" spans="1:12" x14ac:dyDescent="0.75">
      <c r="A11">
        <v>9</v>
      </c>
      <c r="B11">
        <v>186.07300000000001</v>
      </c>
      <c r="C11">
        <v>196.09100000000001</v>
      </c>
      <c r="D11">
        <v>210.28200000000001</v>
      </c>
      <c r="E11">
        <v>211.97200000000001</v>
      </c>
      <c r="G11">
        <f t="shared" si="0"/>
        <v>-10.018000000000001</v>
      </c>
      <c r="H11">
        <f t="shared" si="1"/>
        <v>-1.6899999999999977</v>
      </c>
      <c r="J11">
        <f t="shared" si="2"/>
        <v>9</v>
      </c>
      <c r="K11" s="1">
        <f t="shared" si="3"/>
        <v>2.7645259938837808E-2</v>
      </c>
      <c r="L11" s="10">
        <f t="shared" si="3"/>
        <v>0.22304176659577377</v>
      </c>
    </row>
    <row r="12" spans="1:12" x14ac:dyDescent="0.75">
      <c r="A12">
        <v>10</v>
      </c>
      <c r="B12">
        <v>191.774</v>
      </c>
      <c r="C12">
        <v>199.15299999999999</v>
      </c>
      <c r="D12">
        <v>209.07300000000001</v>
      </c>
      <c r="E12">
        <v>213.56200000000001</v>
      </c>
      <c r="G12">
        <f t="shared" si="0"/>
        <v>-7.3789999999999907</v>
      </c>
      <c r="H12">
        <f t="shared" si="1"/>
        <v>-4.4890000000000043</v>
      </c>
      <c r="J12">
        <f t="shared" si="2"/>
        <v>10</v>
      </c>
      <c r="K12" s="1">
        <f t="shared" si="3"/>
        <v>9.2207951070336525E-2</v>
      </c>
      <c r="L12" s="10">
        <f t="shared" si="3"/>
        <v>9.6384451785148484E-2</v>
      </c>
    </row>
    <row r="13" spans="1:12" x14ac:dyDescent="0.75">
      <c r="A13">
        <v>11</v>
      </c>
      <c r="B13">
        <v>186.46799999999999</v>
      </c>
      <c r="C13">
        <v>195.34100000000001</v>
      </c>
      <c r="D13">
        <v>208.04</v>
      </c>
      <c r="E13">
        <v>214.65899999999999</v>
      </c>
      <c r="G13">
        <f t="shared" si="0"/>
        <v>-8.8730000000000189</v>
      </c>
      <c r="H13">
        <f t="shared" si="1"/>
        <v>-6.6189999999999998</v>
      </c>
      <c r="J13">
        <f t="shared" si="2"/>
        <v>11</v>
      </c>
      <c r="K13" s="1">
        <f t="shared" si="3"/>
        <v>5.5657492354739505E-2</v>
      </c>
      <c r="L13" s="10">
        <f t="shared" si="3"/>
        <v>0</v>
      </c>
    </row>
    <row r="14" spans="1:12" x14ac:dyDescent="0.75">
      <c r="A14">
        <v>12</v>
      </c>
      <c r="B14">
        <v>187.922</v>
      </c>
      <c r="C14">
        <v>197.339</v>
      </c>
      <c r="D14">
        <v>209.83600000000001</v>
      </c>
      <c r="E14">
        <v>210.46700000000001</v>
      </c>
      <c r="G14">
        <f t="shared" si="0"/>
        <v>-9.4170000000000016</v>
      </c>
      <c r="H14">
        <f t="shared" si="1"/>
        <v>-0.63100000000000023</v>
      </c>
      <c r="J14">
        <f t="shared" si="2"/>
        <v>12</v>
      </c>
      <c r="K14" s="1">
        <f t="shared" si="3"/>
        <v>4.2348623853210879E-2</v>
      </c>
      <c r="L14" s="10">
        <f t="shared" si="3"/>
        <v>0.27096248699036168</v>
      </c>
    </row>
    <row r="15" spans="1:12" x14ac:dyDescent="0.75">
      <c r="A15">
        <v>13</v>
      </c>
      <c r="B15">
        <v>202.798</v>
      </c>
      <c r="C15">
        <v>206.40899999999999</v>
      </c>
      <c r="D15">
        <v>209.32300000000001</v>
      </c>
      <c r="E15">
        <v>211.142</v>
      </c>
      <c r="G15">
        <f t="shared" si="0"/>
        <v>-3.61099999999999</v>
      </c>
      <c r="H15">
        <f t="shared" si="1"/>
        <v>-1.8189999999999884</v>
      </c>
      <c r="J15">
        <f t="shared" si="2"/>
        <v>13</v>
      </c>
      <c r="K15" s="1">
        <f t="shared" si="3"/>
        <v>0.18439143730886864</v>
      </c>
      <c r="L15" s="10">
        <f t="shared" si="3"/>
        <v>0.21720439838906799</v>
      </c>
    </row>
    <row r="16" spans="1:12" x14ac:dyDescent="0.75">
      <c r="A16">
        <v>14</v>
      </c>
      <c r="B16">
        <v>196.05600000000001</v>
      </c>
      <c r="C16">
        <v>205.95500000000001</v>
      </c>
      <c r="D16">
        <v>207.04</v>
      </c>
      <c r="E16">
        <v>208.56800000000001</v>
      </c>
      <c r="G16">
        <f t="shared" si="0"/>
        <v>-9.8990000000000009</v>
      </c>
      <c r="H16">
        <f t="shared" si="1"/>
        <v>-1.52800000000002</v>
      </c>
      <c r="J16">
        <f t="shared" si="2"/>
        <v>14</v>
      </c>
      <c r="K16" s="1">
        <f t="shared" si="3"/>
        <v>3.0556574923547283E-2</v>
      </c>
      <c r="L16" s="10">
        <f t="shared" si="3"/>
        <v>0.23037241504140379</v>
      </c>
    </row>
    <row r="17" spans="1:12" x14ac:dyDescent="0.75">
      <c r="A17">
        <v>15</v>
      </c>
      <c r="B17">
        <v>187.38300000000001</v>
      </c>
      <c r="C17">
        <v>196.52199999999999</v>
      </c>
      <c r="D17">
        <v>207.40600000000001</v>
      </c>
      <c r="E17">
        <v>207.14400000000001</v>
      </c>
      <c r="G17">
        <f t="shared" si="0"/>
        <v>-9.1389999999999816</v>
      </c>
      <c r="H17">
        <f t="shared" si="1"/>
        <v>0.26200000000000045</v>
      </c>
      <c r="J17">
        <f t="shared" si="2"/>
        <v>15</v>
      </c>
      <c r="K17" s="1">
        <f t="shared" si="3"/>
        <v>4.914984709480158E-2</v>
      </c>
      <c r="L17" s="10">
        <f t="shared" si="3"/>
        <v>0.31137155527399446</v>
      </c>
    </row>
    <row r="18" spans="1:12" x14ac:dyDescent="0.75">
      <c r="A18">
        <v>16</v>
      </c>
      <c r="B18">
        <v>192.477</v>
      </c>
      <c r="C18">
        <v>202.21700000000001</v>
      </c>
      <c r="D18">
        <v>212.31200000000001</v>
      </c>
      <c r="E18">
        <v>214.13300000000001</v>
      </c>
      <c r="G18">
        <f t="shared" si="0"/>
        <v>-9.7400000000000091</v>
      </c>
      <c r="H18">
        <f t="shared" si="1"/>
        <v>-1.820999999999998</v>
      </c>
      <c r="J18">
        <f t="shared" si="2"/>
        <v>16</v>
      </c>
      <c r="K18" s="1">
        <f t="shared" si="3"/>
        <v>3.4446483180427818E-2</v>
      </c>
      <c r="L18" s="10">
        <f t="shared" si="3"/>
        <v>0.21711389655640545</v>
      </c>
    </row>
    <row r="19" spans="1:12" x14ac:dyDescent="0.75">
      <c r="A19">
        <v>17</v>
      </c>
      <c r="B19">
        <v>192.161</v>
      </c>
      <c r="C19">
        <v>199.733</v>
      </c>
      <c r="D19">
        <v>215.23400000000001</v>
      </c>
      <c r="E19">
        <v>216.483</v>
      </c>
      <c r="G19">
        <f t="shared" si="0"/>
        <v>-7.5720000000000027</v>
      </c>
      <c r="H19">
        <f t="shared" si="1"/>
        <v>-1.2489999999999952</v>
      </c>
      <c r="J19">
        <f t="shared" si="2"/>
        <v>17</v>
      </c>
      <c r="K19" s="1">
        <f t="shared" si="3"/>
        <v>8.7486238532109933E-2</v>
      </c>
      <c r="L19" s="10">
        <f t="shared" si="3"/>
        <v>0.24299742069776945</v>
      </c>
    </row>
    <row r="20" spans="1:12" x14ac:dyDescent="0.75">
      <c r="A20">
        <v>18</v>
      </c>
      <c r="B20">
        <v>192.15299999999999</v>
      </c>
      <c r="C20">
        <v>203.30099999999999</v>
      </c>
      <c r="D20">
        <v>211.19399999999999</v>
      </c>
      <c r="E20">
        <v>210.75</v>
      </c>
      <c r="G20">
        <f t="shared" si="0"/>
        <v>-11.147999999999996</v>
      </c>
      <c r="H20">
        <f t="shared" si="1"/>
        <v>0.4439999999999884</v>
      </c>
      <c r="J20">
        <f t="shared" si="2"/>
        <v>18</v>
      </c>
      <c r="K20" s="1">
        <f t="shared" si="3"/>
        <v>0</v>
      </c>
      <c r="L20" s="10">
        <f t="shared" si="3"/>
        <v>0.31960722204624603</v>
      </c>
    </row>
    <row r="21" spans="1:12" x14ac:dyDescent="0.75">
      <c r="A21">
        <v>19</v>
      </c>
      <c r="B21">
        <v>191.40600000000001</v>
      </c>
      <c r="C21">
        <v>198.71100000000001</v>
      </c>
      <c r="D21">
        <v>205.422</v>
      </c>
      <c r="E21">
        <v>207.089</v>
      </c>
      <c r="G21">
        <f t="shared" si="0"/>
        <v>-7.3050000000000068</v>
      </c>
      <c r="H21">
        <f t="shared" si="1"/>
        <v>-1.6670000000000016</v>
      </c>
      <c r="J21">
        <f t="shared" si="2"/>
        <v>19</v>
      </c>
      <c r="K21" s="1">
        <f t="shared" si="3"/>
        <v>9.4018348623852943E-2</v>
      </c>
      <c r="L21" s="10">
        <f t="shared" si="3"/>
        <v>0.22408253767138786</v>
      </c>
    </row>
    <row r="22" spans="1:12" x14ac:dyDescent="0.75">
      <c r="A22">
        <v>20</v>
      </c>
      <c r="B22">
        <v>183.30500000000001</v>
      </c>
      <c r="C22">
        <v>186.35599999999999</v>
      </c>
      <c r="D22">
        <v>208.46100000000001</v>
      </c>
      <c r="E22">
        <v>206.322</v>
      </c>
      <c r="G22">
        <f t="shared" si="0"/>
        <v>-3.0509999999999877</v>
      </c>
      <c r="H22">
        <f t="shared" si="1"/>
        <v>2.13900000000001</v>
      </c>
      <c r="J22">
        <f t="shared" si="2"/>
        <v>20</v>
      </c>
      <c r="K22" s="1">
        <f t="shared" si="3"/>
        <v>0.19809174311926625</v>
      </c>
      <c r="L22" s="10">
        <f t="shared" si="3"/>
        <v>0.39630752522738649</v>
      </c>
    </row>
    <row r="23" spans="1:12" x14ac:dyDescent="0.75">
      <c r="A23">
        <v>21</v>
      </c>
      <c r="B23">
        <v>192.364</v>
      </c>
      <c r="C23">
        <v>193.011</v>
      </c>
      <c r="D23">
        <v>208.34800000000001</v>
      </c>
      <c r="E23">
        <v>207.571</v>
      </c>
      <c r="G23">
        <f t="shared" si="0"/>
        <v>-0.64699999999999136</v>
      </c>
      <c r="H23">
        <f t="shared" si="1"/>
        <v>0.77700000000001523</v>
      </c>
      <c r="J23">
        <f t="shared" si="2"/>
        <v>21</v>
      </c>
      <c r="K23" s="1">
        <f t="shared" si="3"/>
        <v>0.25690519877675855</v>
      </c>
      <c r="L23" s="10">
        <f t="shared" si="3"/>
        <v>0.33467577718448882</v>
      </c>
    </row>
    <row r="24" spans="1:12" x14ac:dyDescent="0.75">
      <c r="A24">
        <v>22</v>
      </c>
      <c r="B24">
        <v>197.34800000000001</v>
      </c>
      <c r="C24">
        <v>193.745</v>
      </c>
      <c r="D24">
        <v>207.81100000000001</v>
      </c>
      <c r="E24">
        <v>208.09200000000001</v>
      </c>
      <c r="G24">
        <f t="shared" si="0"/>
        <v>3.6030000000000086</v>
      </c>
      <c r="H24">
        <f t="shared" si="1"/>
        <v>-0.28100000000000591</v>
      </c>
      <c r="J24">
        <f t="shared" si="2"/>
        <v>22</v>
      </c>
      <c r="K24" s="1">
        <f t="shared" si="3"/>
        <v>0.36088073394495424</v>
      </c>
      <c r="L24" s="10">
        <f t="shared" si="3"/>
        <v>0.28680030770623088</v>
      </c>
    </row>
    <row r="25" spans="1:12" x14ac:dyDescent="0.75">
      <c r="A25">
        <v>23</v>
      </c>
      <c r="B25">
        <v>200.12899999999999</v>
      </c>
      <c r="C25">
        <v>194.26599999999999</v>
      </c>
      <c r="D25">
        <v>208.20500000000001</v>
      </c>
      <c r="E25">
        <v>205.98400000000001</v>
      </c>
      <c r="G25">
        <f t="shared" si="0"/>
        <v>5.8629999999999995</v>
      </c>
      <c r="H25">
        <f t="shared" si="1"/>
        <v>2.2210000000000036</v>
      </c>
      <c r="J25">
        <f t="shared" si="2"/>
        <v>23</v>
      </c>
      <c r="K25" s="1">
        <f t="shared" si="3"/>
        <v>0.41617125382262987</v>
      </c>
      <c r="L25" s="10">
        <f t="shared" si="3"/>
        <v>0.40001810036653279</v>
      </c>
    </row>
    <row r="26" spans="1:12" x14ac:dyDescent="0.75">
      <c r="A26">
        <v>24</v>
      </c>
      <c r="B26">
        <v>200.39400000000001</v>
      </c>
      <c r="C26">
        <v>195.27699999999999</v>
      </c>
      <c r="D26">
        <v>206.48500000000001</v>
      </c>
      <c r="E26">
        <v>206.739</v>
      </c>
      <c r="G26">
        <f t="shared" si="0"/>
        <v>5.1170000000000186</v>
      </c>
      <c r="H26">
        <f t="shared" si="1"/>
        <v>-0.25399999999999068</v>
      </c>
      <c r="J26">
        <f t="shared" si="2"/>
        <v>24</v>
      </c>
      <c r="K26" s="1">
        <f t="shared" si="3"/>
        <v>0.39792048929663643</v>
      </c>
      <c r="L26" s="10">
        <f t="shared" si="3"/>
        <v>0.28802208244717009</v>
      </c>
    </row>
    <row r="27" spans="1:12" x14ac:dyDescent="0.75">
      <c r="A27">
        <v>25</v>
      </c>
      <c r="B27">
        <v>204.10599999999999</v>
      </c>
      <c r="C27">
        <v>196.46199999999999</v>
      </c>
      <c r="D27">
        <v>209.81800000000001</v>
      </c>
      <c r="E27">
        <v>210.79300000000001</v>
      </c>
      <c r="G27">
        <f t="shared" si="0"/>
        <v>7.6440000000000055</v>
      </c>
      <c r="H27">
        <f t="shared" si="1"/>
        <v>-0.97499999999999432</v>
      </c>
      <c r="J27">
        <f t="shared" si="2"/>
        <v>25</v>
      </c>
      <c r="K27" s="1">
        <f t="shared" si="3"/>
        <v>0.4597431192660551</v>
      </c>
      <c r="L27" s="10">
        <f t="shared" si="3"/>
        <v>0.25539617177247875</v>
      </c>
    </row>
    <row r="28" spans="1:12" x14ac:dyDescent="0.75">
      <c r="A28">
        <v>26</v>
      </c>
      <c r="B28">
        <v>210.89400000000001</v>
      </c>
      <c r="C28">
        <v>199.75</v>
      </c>
      <c r="D28">
        <v>207.31800000000001</v>
      </c>
      <c r="E28">
        <v>205.71700000000001</v>
      </c>
      <c r="G28">
        <f t="shared" si="0"/>
        <v>11.144000000000005</v>
      </c>
      <c r="H28">
        <f t="shared" si="1"/>
        <v>1.6009999999999991</v>
      </c>
      <c r="J28">
        <f t="shared" si="2"/>
        <v>26</v>
      </c>
      <c r="K28" s="1">
        <f t="shared" si="3"/>
        <v>0.54537003058103983</v>
      </c>
      <c r="L28" s="10">
        <f t="shared" si="3"/>
        <v>0.37196253224127801</v>
      </c>
    </row>
    <row r="29" spans="1:12" x14ac:dyDescent="0.75">
      <c r="A29">
        <v>27</v>
      </c>
      <c r="B29">
        <v>209.136</v>
      </c>
      <c r="C29">
        <v>204.12</v>
      </c>
      <c r="D29">
        <v>211.64400000000001</v>
      </c>
      <c r="E29">
        <v>207.13</v>
      </c>
      <c r="G29">
        <f t="shared" si="0"/>
        <v>5.0159999999999911</v>
      </c>
      <c r="H29">
        <f t="shared" si="1"/>
        <v>4.51400000000001</v>
      </c>
      <c r="J29">
        <f t="shared" si="2"/>
        <v>27</v>
      </c>
      <c r="K29" s="1">
        <f t="shared" si="3"/>
        <v>0.39544954128440335</v>
      </c>
      <c r="L29" s="10">
        <f t="shared" si="3"/>
        <v>0.50377845151364387</v>
      </c>
    </row>
    <row r="30" spans="1:12" x14ac:dyDescent="0.75">
      <c r="A30">
        <v>28</v>
      </c>
      <c r="B30">
        <v>212.64699999999999</v>
      </c>
      <c r="C30">
        <v>197.68799999999999</v>
      </c>
      <c r="D30">
        <v>213.72800000000001</v>
      </c>
      <c r="E30">
        <v>211.005</v>
      </c>
      <c r="G30">
        <f t="shared" si="0"/>
        <v>14.959000000000003</v>
      </c>
      <c r="H30">
        <f t="shared" si="1"/>
        <v>2.7230000000000132</v>
      </c>
      <c r="J30">
        <f t="shared" si="2"/>
        <v>28</v>
      </c>
      <c r="K30" s="1">
        <f t="shared" si="3"/>
        <v>0.6387033639143731</v>
      </c>
      <c r="L30" s="10">
        <f t="shared" si="3"/>
        <v>0.42273406036472316</v>
      </c>
    </row>
    <row r="31" spans="1:12" x14ac:dyDescent="0.75">
      <c r="A31">
        <v>29</v>
      </c>
      <c r="B31">
        <v>216.95599999999999</v>
      </c>
      <c r="C31">
        <v>199.833</v>
      </c>
      <c r="D31">
        <v>217.36799999999999</v>
      </c>
      <c r="E31">
        <v>211.792</v>
      </c>
      <c r="G31">
        <f t="shared" si="0"/>
        <v>17.12299999999999</v>
      </c>
      <c r="H31">
        <f t="shared" si="1"/>
        <v>5.5759999999999934</v>
      </c>
      <c r="J31">
        <f t="shared" si="2"/>
        <v>29</v>
      </c>
      <c r="K31" s="1">
        <f t="shared" si="3"/>
        <v>0.69164525993883763</v>
      </c>
      <c r="L31" s="10">
        <f t="shared" si="3"/>
        <v>0.55183492465722428</v>
      </c>
    </row>
    <row r="32" spans="1:12" x14ac:dyDescent="0.75">
      <c r="A32">
        <v>30</v>
      </c>
      <c r="B32">
        <v>221.98500000000001</v>
      </c>
      <c r="C32">
        <v>207.36500000000001</v>
      </c>
      <c r="D32">
        <v>221.08099999999999</v>
      </c>
      <c r="E32">
        <v>217.63499999999999</v>
      </c>
      <c r="G32">
        <f t="shared" si="0"/>
        <v>14.620000000000005</v>
      </c>
      <c r="H32">
        <f t="shared" si="1"/>
        <v>3.445999999999998</v>
      </c>
      <c r="J32">
        <f t="shared" si="2"/>
        <v>30</v>
      </c>
      <c r="K32" s="1">
        <f t="shared" si="3"/>
        <v>0.63040978593272168</v>
      </c>
      <c r="L32" s="10">
        <f t="shared" si="3"/>
        <v>0.4554504728720758</v>
      </c>
    </row>
    <row r="33" spans="1:12" x14ac:dyDescent="0.75">
      <c r="A33">
        <v>31</v>
      </c>
      <c r="B33">
        <v>229.07400000000001</v>
      </c>
      <c r="C33">
        <v>212.672</v>
      </c>
      <c r="D33">
        <v>223.14699999999999</v>
      </c>
      <c r="E33">
        <v>223.90100000000001</v>
      </c>
      <c r="G33">
        <f t="shared" si="0"/>
        <v>16.402000000000015</v>
      </c>
      <c r="H33">
        <f t="shared" si="1"/>
        <v>-0.7540000000000191</v>
      </c>
      <c r="J33">
        <f t="shared" si="2"/>
        <v>31</v>
      </c>
      <c r="K33" s="1">
        <f t="shared" si="3"/>
        <v>0.67400611620795137</v>
      </c>
      <c r="L33" s="10">
        <f t="shared" si="3"/>
        <v>0.26539662428164096</v>
      </c>
    </row>
    <row r="34" spans="1:12" x14ac:dyDescent="0.75">
      <c r="A34">
        <v>32</v>
      </c>
      <c r="B34">
        <v>232.08799999999999</v>
      </c>
      <c r="C34">
        <v>211.34899999999999</v>
      </c>
      <c r="D34">
        <v>224.97800000000001</v>
      </c>
      <c r="E34">
        <v>222.40600000000001</v>
      </c>
      <c r="G34">
        <f t="shared" si="0"/>
        <v>20.739000000000004</v>
      </c>
      <c r="H34">
        <f t="shared" si="1"/>
        <v>2.5720000000000027</v>
      </c>
      <c r="J34">
        <f t="shared" si="2"/>
        <v>32</v>
      </c>
      <c r="K34" s="1">
        <f t="shared" si="3"/>
        <v>0.78011009174311929</v>
      </c>
      <c r="L34" s="10">
        <f t="shared" si="3"/>
        <v>0.41590117199873328</v>
      </c>
    </row>
    <row r="35" spans="1:12" x14ac:dyDescent="0.75">
      <c r="A35">
        <v>33</v>
      </c>
      <c r="B35">
        <v>233.09299999999999</v>
      </c>
      <c r="C35">
        <v>205.81100000000001</v>
      </c>
      <c r="D35">
        <v>233.679</v>
      </c>
      <c r="E35">
        <v>218.19900000000001</v>
      </c>
      <c r="G35">
        <f t="shared" si="0"/>
        <v>27.281999999999982</v>
      </c>
      <c r="H35">
        <f t="shared" si="1"/>
        <v>15.47999999999999</v>
      </c>
      <c r="J35">
        <f t="shared" si="2"/>
        <v>33</v>
      </c>
      <c r="K35" s="1">
        <f t="shared" si="3"/>
        <v>0.94018348623853154</v>
      </c>
      <c r="L35" s="10">
        <f t="shared" si="3"/>
        <v>1</v>
      </c>
    </row>
    <row r="36" spans="1:12" x14ac:dyDescent="0.75">
      <c r="A36">
        <v>34</v>
      </c>
      <c r="B36">
        <v>229.82400000000001</v>
      </c>
      <c r="C36">
        <v>208.40100000000001</v>
      </c>
      <c r="D36">
        <v>218.316</v>
      </c>
      <c r="E36">
        <v>218.15100000000001</v>
      </c>
      <c r="G36">
        <f t="shared" si="0"/>
        <v>21.423000000000002</v>
      </c>
      <c r="H36">
        <f t="shared" si="1"/>
        <v>0.16499999999999204</v>
      </c>
      <c r="J36">
        <f t="shared" si="2"/>
        <v>34</v>
      </c>
      <c r="K36" s="1">
        <f t="shared" si="3"/>
        <v>0.79684403669724768</v>
      </c>
      <c r="L36" s="10">
        <f t="shared" si="3"/>
        <v>0.30698221638988166</v>
      </c>
    </row>
    <row r="37" spans="1:12" x14ac:dyDescent="0.75">
      <c r="A37">
        <v>35</v>
      </c>
      <c r="B37">
        <v>233.76499999999999</v>
      </c>
      <c r="C37">
        <v>216.05199999999999</v>
      </c>
      <c r="D37">
        <v>215.934</v>
      </c>
      <c r="E37">
        <v>215.422</v>
      </c>
      <c r="G37">
        <f t="shared" si="0"/>
        <v>17.712999999999994</v>
      </c>
      <c r="H37">
        <f t="shared" si="1"/>
        <v>0.51200000000000045</v>
      </c>
      <c r="J37">
        <f t="shared" si="2"/>
        <v>35</v>
      </c>
      <c r="K37" s="1">
        <f t="shared" si="3"/>
        <v>0.70607951070336372</v>
      </c>
      <c r="L37" s="10">
        <f t="shared" si="3"/>
        <v>0.32268428435675839</v>
      </c>
    </row>
    <row r="38" spans="1:12" x14ac:dyDescent="0.75">
      <c r="A38">
        <v>36</v>
      </c>
      <c r="B38">
        <v>234.47</v>
      </c>
      <c r="C38">
        <v>214.096</v>
      </c>
      <c r="D38">
        <v>219.81100000000001</v>
      </c>
      <c r="E38">
        <v>216.83</v>
      </c>
      <c r="G38">
        <f t="shared" si="0"/>
        <v>20.373999999999995</v>
      </c>
      <c r="H38">
        <f t="shared" si="1"/>
        <v>2.9809999999999945</v>
      </c>
      <c r="J38">
        <f t="shared" si="2"/>
        <v>36</v>
      </c>
      <c r="K38" s="1">
        <f t="shared" si="3"/>
        <v>0.77118042813455634</v>
      </c>
      <c r="L38" s="10">
        <f t="shared" si="3"/>
        <v>0.43440879677813471</v>
      </c>
    </row>
    <row r="39" spans="1:12" x14ac:dyDescent="0.75">
      <c r="A39">
        <v>37</v>
      </c>
      <c r="B39">
        <v>228.25</v>
      </c>
      <c r="C39">
        <v>211.441</v>
      </c>
      <c r="D39">
        <v>213.864</v>
      </c>
      <c r="E39">
        <v>207.96799999999999</v>
      </c>
      <c r="G39">
        <f t="shared" si="0"/>
        <v>16.808999999999997</v>
      </c>
      <c r="H39">
        <f t="shared" si="1"/>
        <v>5.896000000000015</v>
      </c>
      <c r="J39">
        <f t="shared" si="2"/>
        <v>37</v>
      </c>
      <c r="K39" s="1">
        <f t="shared" si="3"/>
        <v>0.68396330275229344</v>
      </c>
      <c r="L39" s="10">
        <f t="shared" si="3"/>
        <v>0.56631521788316308</v>
      </c>
    </row>
    <row r="40" spans="1:12" x14ac:dyDescent="0.75">
      <c r="A40">
        <v>38</v>
      </c>
      <c r="B40">
        <v>220.864</v>
      </c>
      <c r="C40">
        <v>201.96299999999999</v>
      </c>
      <c r="D40">
        <v>210.47</v>
      </c>
      <c r="E40">
        <v>205.78200000000001</v>
      </c>
      <c r="G40">
        <f t="shared" si="0"/>
        <v>18.90100000000001</v>
      </c>
      <c r="H40">
        <f t="shared" si="1"/>
        <v>4.6879999999999882</v>
      </c>
      <c r="J40">
        <f t="shared" si="2"/>
        <v>38</v>
      </c>
      <c r="K40" s="1">
        <f t="shared" si="3"/>
        <v>0.73514373088685037</v>
      </c>
      <c r="L40" s="10">
        <f t="shared" si="3"/>
        <v>0.51165211095524654</v>
      </c>
    </row>
    <row r="41" spans="1:12" x14ac:dyDescent="0.75">
      <c r="A41">
        <v>39</v>
      </c>
      <c r="B41">
        <v>226</v>
      </c>
      <c r="C41">
        <v>207.65100000000001</v>
      </c>
      <c r="D41">
        <v>207.76499999999999</v>
      </c>
      <c r="E41">
        <v>205.05699999999999</v>
      </c>
      <c r="G41">
        <f t="shared" si="0"/>
        <v>18.34899999999999</v>
      </c>
      <c r="H41">
        <f t="shared" si="1"/>
        <v>2.7079999999999984</v>
      </c>
      <c r="J41">
        <f t="shared" si="2"/>
        <v>39</v>
      </c>
      <c r="K41" s="1">
        <f t="shared" si="3"/>
        <v>0.72163914373088645</v>
      </c>
      <c r="L41" s="10">
        <f t="shared" si="3"/>
        <v>0.42205529661975666</v>
      </c>
    </row>
    <row r="42" spans="1:12" x14ac:dyDescent="0.75">
      <c r="A42">
        <v>40</v>
      </c>
      <c r="B42">
        <v>221.89</v>
      </c>
      <c r="C42">
        <v>209.51</v>
      </c>
      <c r="D42">
        <v>207.04400000000001</v>
      </c>
      <c r="E42">
        <v>205.922</v>
      </c>
      <c r="G42">
        <f t="shared" si="0"/>
        <v>12.379999999999995</v>
      </c>
      <c r="H42">
        <f t="shared" si="1"/>
        <v>1.1220000000000141</v>
      </c>
      <c r="J42">
        <f t="shared" si="2"/>
        <v>40</v>
      </c>
      <c r="K42" s="1">
        <f t="shared" si="3"/>
        <v>0.57560856269113125</v>
      </c>
      <c r="L42" s="10">
        <f t="shared" si="3"/>
        <v>0.35028734331870298</v>
      </c>
    </row>
    <row r="43" spans="1:12" x14ac:dyDescent="0.75">
      <c r="A43">
        <v>41</v>
      </c>
      <c r="B43">
        <v>225.029</v>
      </c>
      <c r="C43">
        <v>214.703</v>
      </c>
      <c r="D43">
        <v>203.24299999999999</v>
      </c>
      <c r="E43">
        <v>202.89099999999999</v>
      </c>
      <c r="G43">
        <f t="shared" si="0"/>
        <v>10.325999999999993</v>
      </c>
      <c r="H43">
        <f t="shared" si="1"/>
        <v>0.35200000000000387</v>
      </c>
      <c r="J43">
        <f t="shared" si="2"/>
        <v>41</v>
      </c>
      <c r="K43" s="1">
        <f t="shared" si="3"/>
        <v>0.52535779816513739</v>
      </c>
      <c r="L43" s="10">
        <f t="shared" si="3"/>
        <v>0.3154441377437896</v>
      </c>
    </row>
    <row r="44" spans="1:12" x14ac:dyDescent="0.75">
      <c r="A44">
        <v>42</v>
      </c>
      <c r="B44">
        <v>226.82400000000001</v>
      </c>
      <c r="C44">
        <v>206.917</v>
      </c>
      <c r="D44">
        <v>208.51499999999999</v>
      </c>
      <c r="E44">
        <v>202.68799999999999</v>
      </c>
      <c r="G44">
        <f t="shared" si="0"/>
        <v>19.907000000000011</v>
      </c>
      <c r="H44">
        <f t="shared" si="1"/>
        <v>5.8269999999999982</v>
      </c>
      <c r="J44">
        <f t="shared" si="2"/>
        <v>42</v>
      </c>
      <c r="K44" s="1">
        <f t="shared" si="3"/>
        <v>0.7597553516819574</v>
      </c>
      <c r="L44" s="10">
        <f t="shared" si="3"/>
        <v>0.56319290465631944</v>
      </c>
    </row>
    <row r="45" spans="1:12" x14ac:dyDescent="0.75">
      <c r="A45">
        <v>43</v>
      </c>
      <c r="B45">
        <v>228.154</v>
      </c>
      <c r="C45">
        <v>210.292</v>
      </c>
      <c r="D45">
        <v>208.07400000000001</v>
      </c>
      <c r="E45">
        <v>199.67699999999999</v>
      </c>
      <c r="G45">
        <f t="shared" si="0"/>
        <v>17.861999999999995</v>
      </c>
      <c r="H45">
        <f t="shared" si="1"/>
        <v>8.3970000000000198</v>
      </c>
      <c r="J45">
        <f t="shared" si="2"/>
        <v>43</v>
      </c>
      <c r="K45" s="1">
        <f t="shared" si="3"/>
        <v>0.70972477064220163</v>
      </c>
      <c r="L45" s="10">
        <f t="shared" si="3"/>
        <v>0.6794877596271337</v>
      </c>
    </row>
    <row r="46" spans="1:12" x14ac:dyDescent="0.75">
      <c r="A46">
        <v>44</v>
      </c>
      <c r="B46">
        <v>228.79400000000001</v>
      </c>
      <c r="C46">
        <v>211.80199999999999</v>
      </c>
      <c r="D46">
        <v>203.83099999999999</v>
      </c>
      <c r="E46">
        <v>201.339</v>
      </c>
      <c r="G46">
        <f t="shared" si="0"/>
        <v>16.992000000000019</v>
      </c>
      <c r="H46">
        <f t="shared" si="1"/>
        <v>2.4919999999999902</v>
      </c>
      <c r="J46">
        <f t="shared" si="2"/>
        <v>44</v>
      </c>
      <c r="K46" s="1">
        <f t="shared" si="3"/>
        <v>0.68844036697247746</v>
      </c>
      <c r="L46" s="10">
        <f t="shared" si="3"/>
        <v>0.41228109869224827</v>
      </c>
    </row>
    <row r="47" spans="1:12" x14ac:dyDescent="0.75">
      <c r="A47">
        <v>45</v>
      </c>
      <c r="B47">
        <v>233.096</v>
      </c>
      <c r="C47">
        <v>213.94800000000001</v>
      </c>
      <c r="D47">
        <v>210.434</v>
      </c>
      <c r="E47">
        <v>199.167</v>
      </c>
      <c r="G47">
        <f t="shared" si="0"/>
        <v>19.147999999999996</v>
      </c>
      <c r="H47">
        <f t="shared" si="1"/>
        <v>11.266999999999996</v>
      </c>
      <c r="J47">
        <f t="shared" si="2"/>
        <v>45</v>
      </c>
      <c r="K47" s="1">
        <f t="shared" si="3"/>
        <v>0.74118654434250741</v>
      </c>
      <c r="L47" s="10">
        <f t="shared" si="3"/>
        <v>0.80935788949726251</v>
      </c>
    </row>
    <row r="48" spans="1:12" x14ac:dyDescent="0.75">
      <c r="A48">
        <v>46</v>
      </c>
      <c r="B48">
        <v>233.79400000000001</v>
      </c>
      <c r="C48">
        <v>210.464</v>
      </c>
      <c r="D48">
        <v>210.23500000000001</v>
      </c>
      <c r="E48">
        <v>210.01</v>
      </c>
      <c r="G48">
        <f t="shared" si="0"/>
        <v>23.330000000000013</v>
      </c>
      <c r="H48">
        <f t="shared" si="1"/>
        <v>0.22500000000002274</v>
      </c>
      <c r="J48">
        <f t="shared" si="2"/>
        <v>46</v>
      </c>
      <c r="K48" s="1">
        <f t="shared" si="3"/>
        <v>0.84349847094801245</v>
      </c>
      <c r="L48" s="10">
        <f t="shared" si="3"/>
        <v>0.3096972713697464</v>
      </c>
    </row>
    <row r="49" spans="1:12" x14ac:dyDescent="0.75">
      <c r="A49">
        <v>47</v>
      </c>
      <c r="B49">
        <v>236.66200000000001</v>
      </c>
      <c r="C49">
        <v>213.85900000000001</v>
      </c>
      <c r="D49">
        <v>207.45599999999999</v>
      </c>
      <c r="E49">
        <v>205.52600000000001</v>
      </c>
      <c r="G49">
        <f t="shared" si="0"/>
        <v>22.802999999999997</v>
      </c>
      <c r="H49">
        <f t="shared" si="1"/>
        <v>1.9299999999999784</v>
      </c>
      <c r="J49">
        <f t="shared" si="2"/>
        <v>47</v>
      </c>
      <c r="K49" s="1">
        <f t="shared" si="3"/>
        <v>0.83060550458715576</v>
      </c>
      <c r="L49" s="10">
        <f t="shared" si="3"/>
        <v>0.38685008371419438</v>
      </c>
    </row>
    <row r="50" spans="1:12" x14ac:dyDescent="0.75">
      <c r="A50">
        <v>48</v>
      </c>
      <c r="B50">
        <v>234.309</v>
      </c>
      <c r="C50">
        <v>208.52099999999999</v>
      </c>
      <c r="D50">
        <v>197.35300000000001</v>
      </c>
      <c r="E50">
        <v>194.13499999999999</v>
      </c>
      <c r="G50">
        <f t="shared" si="0"/>
        <v>25.788000000000011</v>
      </c>
      <c r="H50">
        <f t="shared" si="1"/>
        <v>3.2180000000000177</v>
      </c>
      <c r="J50">
        <f t="shared" si="2"/>
        <v>48</v>
      </c>
      <c r="K50" s="1">
        <f t="shared" si="3"/>
        <v>0.90363302752293595</v>
      </c>
      <c r="L50" s="10">
        <f t="shared" si="3"/>
        <v>0.44513326394859598</v>
      </c>
    </row>
    <row r="51" spans="1:12" x14ac:dyDescent="0.75">
      <c r="A51">
        <v>49</v>
      </c>
      <c r="B51">
        <v>236.28700000000001</v>
      </c>
      <c r="C51">
        <v>212.953</v>
      </c>
      <c r="D51">
        <v>195.32400000000001</v>
      </c>
      <c r="E51">
        <v>194.078</v>
      </c>
      <c r="G51">
        <f t="shared" si="0"/>
        <v>23.334000000000003</v>
      </c>
      <c r="H51">
        <f t="shared" si="1"/>
        <v>1.2460000000000093</v>
      </c>
      <c r="J51">
        <f t="shared" si="2"/>
        <v>49</v>
      </c>
      <c r="K51" s="1">
        <f t="shared" si="3"/>
        <v>0.84359633027522929</v>
      </c>
      <c r="L51" s="10">
        <f t="shared" si="3"/>
        <v>0.35589845694375372</v>
      </c>
    </row>
    <row r="52" spans="1:12" x14ac:dyDescent="0.75">
      <c r="A52">
        <v>50</v>
      </c>
      <c r="B52">
        <v>224.64</v>
      </c>
      <c r="C52">
        <v>205.05699999999999</v>
      </c>
      <c r="D52">
        <v>193.096</v>
      </c>
      <c r="E52">
        <v>193.71899999999999</v>
      </c>
      <c r="G52">
        <f t="shared" si="0"/>
        <v>19.582999999999998</v>
      </c>
      <c r="H52">
        <f t="shared" si="1"/>
        <v>-0.62299999999999045</v>
      </c>
      <c r="J52">
        <f t="shared" si="2"/>
        <v>50</v>
      </c>
      <c r="K52" s="1">
        <f t="shared" si="3"/>
        <v>0.75182874617736994</v>
      </c>
      <c r="L52" s="10">
        <f t="shared" si="3"/>
        <v>0.27132449432101052</v>
      </c>
    </row>
    <row r="53" spans="1:12" x14ac:dyDescent="0.75">
      <c r="A53">
        <v>51</v>
      </c>
      <c r="B53">
        <v>235.61</v>
      </c>
      <c r="C53">
        <v>209.80699999999999</v>
      </c>
      <c r="D53">
        <v>187.816</v>
      </c>
      <c r="E53">
        <v>187.328</v>
      </c>
      <c r="G53">
        <f t="shared" si="0"/>
        <v>25.803000000000026</v>
      </c>
      <c r="H53">
        <f t="shared" si="1"/>
        <v>0.48799999999999955</v>
      </c>
      <c r="J53">
        <f t="shared" si="2"/>
        <v>51</v>
      </c>
      <c r="K53" s="1">
        <f t="shared" si="3"/>
        <v>0.90400000000000058</v>
      </c>
      <c r="L53" s="10">
        <f t="shared" si="3"/>
        <v>0.32159826236481298</v>
      </c>
    </row>
    <row r="54" spans="1:12" x14ac:dyDescent="0.75">
      <c r="A54">
        <v>52</v>
      </c>
      <c r="B54">
        <v>237.83099999999999</v>
      </c>
      <c r="C54">
        <v>211.714</v>
      </c>
      <c r="D54">
        <v>191.00700000000001</v>
      </c>
      <c r="E54">
        <v>189.51</v>
      </c>
      <c r="G54">
        <f t="shared" si="0"/>
        <v>26.11699999999999</v>
      </c>
      <c r="H54">
        <f t="shared" si="1"/>
        <v>1.4970000000000141</v>
      </c>
      <c r="J54">
        <f t="shared" si="2"/>
        <v>52</v>
      </c>
      <c r="K54" s="1">
        <f t="shared" si="3"/>
        <v>0.91168195718654399</v>
      </c>
      <c r="L54" s="10">
        <f t="shared" si="3"/>
        <v>0.36725643694284887</v>
      </c>
    </row>
    <row r="55" spans="1:12" x14ac:dyDescent="0.75">
      <c r="A55">
        <v>53</v>
      </c>
      <c r="B55">
        <v>232.654</v>
      </c>
      <c r="C55">
        <v>210.203</v>
      </c>
      <c r="D55">
        <v>190.96299999999999</v>
      </c>
      <c r="E55">
        <v>187.583</v>
      </c>
      <c r="G55">
        <f t="shared" si="0"/>
        <v>22.450999999999993</v>
      </c>
      <c r="H55">
        <f t="shared" si="1"/>
        <v>3.3799999999999955</v>
      </c>
      <c r="J55">
        <f t="shared" si="2"/>
        <v>53</v>
      </c>
      <c r="K55" s="1">
        <f t="shared" si="3"/>
        <v>0.82199388379204863</v>
      </c>
      <c r="L55" s="10">
        <f t="shared" si="3"/>
        <v>0.45246391239422601</v>
      </c>
    </row>
    <row r="56" spans="1:12" x14ac:dyDescent="0.75">
      <c r="A56">
        <v>54</v>
      </c>
      <c r="B56">
        <v>235.33799999999999</v>
      </c>
      <c r="C56">
        <v>210.46899999999999</v>
      </c>
      <c r="D56">
        <v>190.809</v>
      </c>
      <c r="E56">
        <v>190.76599999999999</v>
      </c>
      <c r="G56">
        <f t="shared" si="0"/>
        <v>24.869</v>
      </c>
      <c r="H56">
        <f t="shared" si="1"/>
        <v>4.3000000000006366E-2</v>
      </c>
      <c r="J56">
        <f t="shared" si="2"/>
        <v>54</v>
      </c>
      <c r="K56" s="1">
        <f t="shared" si="3"/>
        <v>0.88114984709480115</v>
      </c>
      <c r="L56" s="10">
        <f t="shared" si="3"/>
        <v>0.30146160459749349</v>
      </c>
    </row>
    <row r="57" spans="1:12" x14ac:dyDescent="0.75">
      <c r="A57">
        <v>55</v>
      </c>
      <c r="B57">
        <v>229.125</v>
      </c>
      <c r="C57">
        <v>205.297</v>
      </c>
      <c r="D57">
        <v>189.904</v>
      </c>
      <c r="E57">
        <v>188.26</v>
      </c>
      <c r="G57">
        <f t="shared" si="0"/>
        <v>23.828000000000003</v>
      </c>
      <c r="H57">
        <f t="shared" si="1"/>
        <v>1.6440000000000055</v>
      </c>
      <c r="J57">
        <f t="shared" si="2"/>
        <v>55</v>
      </c>
      <c r="K57" s="1">
        <f t="shared" si="3"/>
        <v>0.85568195718654427</v>
      </c>
      <c r="L57" s="10">
        <f t="shared" si="3"/>
        <v>0.37390832164351367</v>
      </c>
    </row>
    <row r="58" spans="1:12" x14ac:dyDescent="0.75">
      <c r="A58">
        <v>56</v>
      </c>
      <c r="B58">
        <v>233.10300000000001</v>
      </c>
      <c r="C58">
        <v>207.65600000000001</v>
      </c>
      <c r="D58">
        <v>193.51499999999999</v>
      </c>
      <c r="E58">
        <v>189.083</v>
      </c>
      <c r="G58">
        <f t="shared" si="0"/>
        <v>25.447000000000003</v>
      </c>
      <c r="H58">
        <f t="shared" si="1"/>
        <v>4.4319999999999879</v>
      </c>
      <c r="J58">
        <f t="shared" si="2"/>
        <v>56</v>
      </c>
      <c r="K58" s="1">
        <f t="shared" si="3"/>
        <v>0.89529051987767583</v>
      </c>
      <c r="L58" s="10">
        <f t="shared" si="3"/>
        <v>0.50006787637449623</v>
      </c>
    </row>
    <row r="59" spans="1:12" x14ac:dyDescent="0.75">
      <c r="A59">
        <v>57</v>
      </c>
      <c r="B59">
        <v>227.059</v>
      </c>
      <c r="C59">
        <v>203.14099999999999</v>
      </c>
      <c r="D59">
        <v>195.184</v>
      </c>
      <c r="E59">
        <v>192.917</v>
      </c>
      <c r="G59">
        <f t="shared" si="0"/>
        <v>23.918000000000006</v>
      </c>
      <c r="H59">
        <f t="shared" si="1"/>
        <v>2.2669999999999959</v>
      </c>
      <c r="J59">
        <f t="shared" si="2"/>
        <v>57</v>
      </c>
      <c r="K59" s="1">
        <f t="shared" si="3"/>
        <v>0.85788379204892973</v>
      </c>
      <c r="L59" s="10">
        <f t="shared" si="3"/>
        <v>0.40209964251776098</v>
      </c>
    </row>
    <row r="60" spans="1:12" x14ac:dyDescent="0.75">
      <c r="A60">
        <v>58</v>
      </c>
      <c r="B60">
        <v>228.934</v>
      </c>
      <c r="C60">
        <v>207.75</v>
      </c>
      <c r="D60">
        <v>191.559</v>
      </c>
      <c r="E60">
        <v>192.30199999999999</v>
      </c>
      <c r="G60">
        <f t="shared" si="0"/>
        <v>21.183999999999997</v>
      </c>
      <c r="H60">
        <f t="shared" si="1"/>
        <v>-0.742999999999995</v>
      </c>
      <c r="J60">
        <f t="shared" si="2"/>
        <v>58</v>
      </c>
      <c r="K60" s="1">
        <f t="shared" si="3"/>
        <v>0.79099694189602432</v>
      </c>
      <c r="L60" s="10">
        <f t="shared" si="3"/>
        <v>0.26589438436128365</v>
      </c>
    </row>
    <row r="61" spans="1:12" x14ac:dyDescent="0.75">
      <c r="A61">
        <v>59</v>
      </c>
      <c r="B61">
        <v>228.07400000000001</v>
      </c>
      <c r="C61">
        <v>206.89099999999999</v>
      </c>
      <c r="D61">
        <v>203.80099999999999</v>
      </c>
      <c r="E61">
        <v>196.38</v>
      </c>
      <c r="G61">
        <f t="shared" si="0"/>
        <v>21.183000000000021</v>
      </c>
      <c r="H61">
        <f t="shared" si="1"/>
        <v>7.4209999999999923</v>
      </c>
      <c r="J61">
        <f t="shared" si="2"/>
        <v>59</v>
      </c>
      <c r="K61" s="1">
        <f t="shared" si="3"/>
        <v>0.79097247706422058</v>
      </c>
      <c r="L61" s="10">
        <f t="shared" si="3"/>
        <v>0.63532286528802207</v>
      </c>
    </row>
    <row r="62" spans="1:12" x14ac:dyDescent="0.75">
      <c r="A62">
        <v>60</v>
      </c>
      <c r="B62">
        <v>225.17599999999999</v>
      </c>
      <c r="C62">
        <v>205.922</v>
      </c>
      <c r="D62">
        <v>197.91900000000001</v>
      </c>
      <c r="E62">
        <v>192.792</v>
      </c>
      <c r="G62">
        <f t="shared" si="0"/>
        <v>19.253999999999991</v>
      </c>
      <c r="H62">
        <f t="shared" si="1"/>
        <v>5.1270000000000095</v>
      </c>
      <c r="J62">
        <f t="shared" si="2"/>
        <v>60</v>
      </c>
      <c r="K62" s="1">
        <f t="shared" si="3"/>
        <v>0.74377981651376113</v>
      </c>
      <c r="L62" s="10">
        <f t="shared" si="3"/>
        <v>0.53151726322458093</v>
      </c>
    </row>
    <row r="63" spans="1:12" x14ac:dyDescent="0.75">
      <c r="A63">
        <v>61</v>
      </c>
      <c r="B63">
        <v>237.38200000000001</v>
      </c>
      <c r="C63">
        <v>214.26599999999999</v>
      </c>
      <c r="D63">
        <v>199.69900000000001</v>
      </c>
      <c r="E63">
        <v>198.69800000000001</v>
      </c>
      <c r="G63">
        <f t="shared" si="0"/>
        <v>23.116000000000014</v>
      </c>
      <c r="H63">
        <f t="shared" si="1"/>
        <v>1.0010000000000048</v>
      </c>
      <c r="J63">
        <f t="shared" si="2"/>
        <v>61</v>
      </c>
      <c r="K63" s="1">
        <f t="shared" si="3"/>
        <v>0.83826299694189632</v>
      </c>
      <c r="L63" s="10">
        <f t="shared" si="3"/>
        <v>0.34481198244264483</v>
      </c>
    </row>
    <row r="64" spans="1:12" x14ac:dyDescent="0.75">
      <c r="A64">
        <v>62</v>
      </c>
      <c r="B64">
        <v>239.26499999999999</v>
      </c>
      <c r="C64">
        <v>213.97900000000001</v>
      </c>
      <c r="D64">
        <v>200.125</v>
      </c>
      <c r="E64">
        <v>195.72900000000001</v>
      </c>
      <c r="G64">
        <f t="shared" si="0"/>
        <v>25.285999999999973</v>
      </c>
      <c r="H64">
        <f t="shared" si="1"/>
        <v>4.3959999999999866</v>
      </c>
      <c r="J64">
        <f t="shared" si="2"/>
        <v>62</v>
      </c>
      <c r="K64" s="1">
        <f t="shared" si="3"/>
        <v>0.89135168195718584</v>
      </c>
      <c r="L64" s="10">
        <f t="shared" si="3"/>
        <v>0.49843884338657818</v>
      </c>
    </row>
    <row r="65" spans="1:12" x14ac:dyDescent="0.75">
      <c r="A65">
        <v>63</v>
      </c>
      <c r="B65">
        <v>235.279</v>
      </c>
      <c r="C65">
        <v>214.80199999999999</v>
      </c>
      <c r="D65">
        <v>195</v>
      </c>
      <c r="E65">
        <v>193.547</v>
      </c>
      <c r="G65">
        <f t="shared" si="0"/>
        <v>20.477000000000004</v>
      </c>
      <c r="H65">
        <f t="shared" si="1"/>
        <v>1.453000000000003</v>
      </c>
      <c r="J65">
        <f t="shared" si="2"/>
        <v>63</v>
      </c>
      <c r="K65" s="1">
        <f t="shared" si="3"/>
        <v>0.7737003058103975</v>
      </c>
      <c r="L65" s="10">
        <f t="shared" si="3"/>
        <v>0.36526539662428192</v>
      </c>
    </row>
    <row r="66" spans="1:12" x14ac:dyDescent="0.75">
      <c r="A66">
        <v>64</v>
      </c>
      <c r="B66">
        <v>240.05099999999999</v>
      </c>
      <c r="C66">
        <v>216.417</v>
      </c>
      <c r="D66">
        <v>193.42599999999999</v>
      </c>
      <c r="E66">
        <v>190.11500000000001</v>
      </c>
      <c r="G66">
        <f t="shared" si="0"/>
        <v>23.633999999999986</v>
      </c>
      <c r="H66">
        <f t="shared" si="1"/>
        <v>3.3109999999999786</v>
      </c>
      <c r="J66">
        <f t="shared" si="2"/>
        <v>64</v>
      </c>
      <c r="K66" s="1">
        <f t="shared" si="3"/>
        <v>0.85093577981651336</v>
      </c>
      <c r="L66" s="10">
        <f t="shared" si="3"/>
        <v>0.44934159916738237</v>
      </c>
    </row>
    <row r="67" spans="1:12" x14ac:dyDescent="0.75">
      <c r="A67">
        <v>65</v>
      </c>
      <c r="B67">
        <v>231.941</v>
      </c>
      <c r="C67">
        <v>215.583</v>
      </c>
      <c r="D67">
        <v>192.566</v>
      </c>
      <c r="E67">
        <v>192.65600000000001</v>
      </c>
      <c r="G67">
        <f t="shared" si="0"/>
        <v>16.358000000000004</v>
      </c>
      <c r="H67">
        <f t="shared" si="1"/>
        <v>-9.0000000000003411E-2</v>
      </c>
      <c r="J67">
        <f t="shared" si="2"/>
        <v>65</v>
      </c>
      <c r="K67" s="1">
        <f t="shared" si="3"/>
        <v>0.67292966360856266</v>
      </c>
      <c r="L67" s="10">
        <f t="shared" si="3"/>
        <v>0.29544323272546269</v>
      </c>
    </row>
    <row r="68" spans="1:12" x14ac:dyDescent="0.75">
      <c r="A68">
        <v>66</v>
      </c>
      <c r="B68">
        <v>240.22800000000001</v>
      </c>
      <c r="C68">
        <v>219.77600000000001</v>
      </c>
      <c r="D68">
        <v>190.5</v>
      </c>
      <c r="E68">
        <v>187.542</v>
      </c>
      <c r="G68">
        <f t="shared" ref="G68:G92" si="4">B68-C68</f>
        <v>20.451999999999998</v>
      </c>
      <c r="H68">
        <f t="shared" ref="H68:H92" si="5">D68-E68</f>
        <v>2.9579999999999984</v>
      </c>
      <c r="J68">
        <f t="shared" ref="J68:J92" si="6">A68</f>
        <v>66</v>
      </c>
      <c r="K68" s="1">
        <f t="shared" ref="K68:L92" si="7">(G68-MIN(G$3:G$92))/(MAX(G$3:G$92)-MIN(G$3:G$92))</f>
        <v>0.77308868501529038</v>
      </c>
      <c r="L68" s="10">
        <f t="shared" si="7"/>
        <v>0.43336802570252059</v>
      </c>
    </row>
    <row r="69" spans="1:12" x14ac:dyDescent="0.75">
      <c r="A69">
        <v>67</v>
      </c>
      <c r="B69">
        <v>243.221</v>
      </c>
      <c r="C69">
        <v>219.714</v>
      </c>
      <c r="D69">
        <v>191.904</v>
      </c>
      <c r="E69">
        <v>191.51</v>
      </c>
      <c r="G69">
        <f t="shared" si="4"/>
        <v>23.507000000000005</v>
      </c>
      <c r="H69">
        <f t="shared" si="5"/>
        <v>0.39400000000000546</v>
      </c>
      <c r="J69">
        <f t="shared" si="6"/>
        <v>67</v>
      </c>
      <c r="K69" s="1">
        <f t="shared" si="7"/>
        <v>0.84782874617737003</v>
      </c>
      <c r="L69" s="10">
        <f t="shared" si="7"/>
        <v>0.31734467622969403</v>
      </c>
    </row>
    <row r="70" spans="1:12" x14ac:dyDescent="0.75">
      <c r="A70">
        <v>68</v>
      </c>
      <c r="B70">
        <v>241.44900000000001</v>
      </c>
      <c r="C70">
        <v>219.24</v>
      </c>
      <c r="D70">
        <v>188.55099999999999</v>
      </c>
      <c r="E70">
        <v>188.48400000000001</v>
      </c>
      <c r="G70">
        <f t="shared" si="4"/>
        <v>22.209000000000003</v>
      </c>
      <c r="H70">
        <f t="shared" si="5"/>
        <v>6.6999999999978854E-2</v>
      </c>
      <c r="J70">
        <f t="shared" si="6"/>
        <v>68</v>
      </c>
      <c r="K70" s="1">
        <f t="shared" si="7"/>
        <v>0.81607339449541283</v>
      </c>
      <c r="L70" s="10">
        <f t="shared" si="7"/>
        <v>0.30254762658943762</v>
      </c>
    </row>
    <row r="71" spans="1:12" x14ac:dyDescent="0.75">
      <c r="A71">
        <v>69</v>
      </c>
      <c r="B71">
        <v>243.309</v>
      </c>
      <c r="C71">
        <v>220.43799999999999</v>
      </c>
      <c r="D71">
        <v>193.184</v>
      </c>
      <c r="E71">
        <v>192.292</v>
      </c>
      <c r="G71">
        <f t="shared" si="4"/>
        <v>22.871000000000009</v>
      </c>
      <c r="H71">
        <f t="shared" si="5"/>
        <v>0.89199999999999591</v>
      </c>
      <c r="J71">
        <f t="shared" si="6"/>
        <v>69</v>
      </c>
      <c r="K71" s="1">
        <f t="shared" si="7"/>
        <v>0.8322691131498472</v>
      </c>
      <c r="L71" s="10">
        <f t="shared" si="7"/>
        <v>0.33987963256255938</v>
      </c>
    </row>
    <row r="72" spans="1:12" x14ac:dyDescent="0.75">
      <c r="A72">
        <v>70</v>
      </c>
      <c r="B72">
        <v>238.596</v>
      </c>
      <c r="C72">
        <v>215.453</v>
      </c>
      <c r="D72">
        <v>197.5</v>
      </c>
      <c r="E72">
        <v>191.203</v>
      </c>
      <c r="G72">
        <f t="shared" si="4"/>
        <v>23.143000000000001</v>
      </c>
      <c r="H72">
        <f t="shared" si="5"/>
        <v>6.296999999999997</v>
      </c>
      <c r="J72">
        <f t="shared" si="6"/>
        <v>70</v>
      </c>
      <c r="K72" s="1">
        <f t="shared" si="7"/>
        <v>0.83892354740061159</v>
      </c>
      <c r="L72" s="10">
        <f t="shared" si="7"/>
        <v>0.58446083533191562</v>
      </c>
    </row>
    <row r="73" spans="1:12" x14ac:dyDescent="0.75">
      <c r="A73">
        <v>71</v>
      </c>
      <c r="B73">
        <v>245.941</v>
      </c>
      <c r="C73">
        <v>219.63</v>
      </c>
      <c r="D73">
        <v>212.30099999999999</v>
      </c>
      <c r="E73">
        <v>200.203</v>
      </c>
      <c r="G73">
        <f t="shared" si="4"/>
        <v>26.311000000000007</v>
      </c>
      <c r="H73">
        <f t="shared" si="5"/>
        <v>12.097999999999985</v>
      </c>
      <c r="J73">
        <f t="shared" si="6"/>
        <v>71</v>
      </c>
      <c r="K73" s="1">
        <f t="shared" si="7"/>
        <v>0.91642813455657501</v>
      </c>
      <c r="L73" s="10">
        <f t="shared" si="7"/>
        <v>0.84696140096836936</v>
      </c>
    </row>
    <row r="74" spans="1:12" x14ac:dyDescent="0.75">
      <c r="A74">
        <v>72</v>
      </c>
      <c r="B74">
        <v>234.30099999999999</v>
      </c>
      <c r="C74">
        <v>215.708</v>
      </c>
      <c r="D74">
        <v>195.22800000000001</v>
      </c>
      <c r="E74">
        <v>200.51</v>
      </c>
      <c r="G74">
        <f t="shared" si="4"/>
        <v>18.592999999999989</v>
      </c>
      <c r="H74">
        <f t="shared" si="5"/>
        <v>-5.2819999999999823</v>
      </c>
      <c r="J74">
        <f t="shared" si="6"/>
        <v>72</v>
      </c>
      <c r="K74" s="1">
        <f t="shared" si="7"/>
        <v>0.72760856269113117</v>
      </c>
      <c r="L74" s="10">
        <f t="shared" si="7"/>
        <v>6.0500475134622297E-2</v>
      </c>
    </row>
    <row r="75" spans="1:12" x14ac:dyDescent="0.75">
      <c r="A75">
        <v>73</v>
      </c>
      <c r="B75">
        <v>232.566</v>
      </c>
      <c r="C75">
        <v>210.35900000000001</v>
      </c>
      <c r="D75">
        <v>185.02199999999999</v>
      </c>
      <c r="E75">
        <v>189.31200000000001</v>
      </c>
      <c r="G75">
        <f t="shared" si="4"/>
        <v>22.206999999999994</v>
      </c>
      <c r="H75">
        <f t="shared" si="5"/>
        <v>-4.2900000000000205</v>
      </c>
      <c r="J75">
        <f t="shared" si="6"/>
        <v>73</v>
      </c>
      <c r="K75" s="1">
        <f t="shared" si="7"/>
        <v>0.81602446483180402</v>
      </c>
      <c r="L75" s="10">
        <f t="shared" si="7"/>
        <v>0.10538938413502785</v>
      </c>
    </row>
    <row r="76" spans="1:12" x14ac:dyDescent="0.75">
      <c r="A76">
        <v>74</v>
      </c>
      <c r="B76">
        <v>231.20699999999999</v>
      </c>
      <c r="C76">
        <v>207.94399999999999</v>
      </c>
      <c r="D76">
        <v>184.22900000000001</v>
      </c>
      <c r="E76">
        <v>185.898</v>
      </c>
      <c r="G76">
        <f t="shared" si="4"/>
        <v>23.263000000000005</v>
      </c>
      <c r="H76">
        <f t="shared" si="5"/>
        <v>-1.6689999999999827</v>
      </c>
      <c r="J76">
        <f t="shared" si="6"/>
        <v>74</v>
      </c>
      <c r="K76" s="1">
        <f t="shared" si="7"/>
        <v>0.84185932721712542</v>
      </c>
      <c r="L76" s="10">
        <f t="shared" si="7"/>
        <v>0.22399203583872662</v>
      </c>
    </row>
    <row r="77" spans="1:12" x14ac:dyDescent="0.75">
      <c r="A77">
        <v>75</v>
      </c>
      <c r="B77">
        <v>245.93600000000001</v>
      </c>
      <c r="C77">
        <v>216.209</v>
      </c>
      <c r="D77">
        <v>195.45699999999999</v>
      </c>
      <c r="E77">
        <v>195.94900000000001</v>
      </c>
      <c r="G77">
        <f t="shared" si="4"/>
        <v>29.727000000000004</v>
      </c>
      <c r="H77">
        <f t="shared" si="5"/>
        <v>-0.49200000000001864</v>
      </c>
      <c r="J77">
        <f t="shared" si="6"/>
        <v>75</v>
      </c>
      <c r="K77" s="1">
        <f t="shared" si="7"/>
        <v>1</v>
      </c>
      <c r="L77" s="10">
        <f t="shared" si="7"/>
        <v>0.27725236436037759</v>
      </c>
    </row>
    <row r="78" spans="1:12" x14ac:dyDescent="0.75">
      <c r="A78">
        <v>76</v>
      </c>
      <c r="B78">
        <v>244.66399999999999</v>
      </c>
      <c r="C78">
        <v>215.59200000000001</v>
      </c>
      <c r="D78">
        <v>188.01400000000001</v>
      </c>
      <c r="E78">
        <v>189.934</v>
      </c>
      <c r="G78">
        <f t="shared" si="4"/>
        <v>29.071999999999974</v>
      </c>
      <c r="H78">
        <f t="shared" si="5"/>
        <v>-1.9199999999999875</v>
      </c>
      <c r="J78">
        <f t="shared" si="6"/>
        <v>76</v>
      </c>
      <c r="K78" s="1">
        <f t="shared" si="7"/>
        <v>0.98397553516819503</v>
      </c>
      <c r="L78" s="10">
        <f t="shared" si="7"/>
        <v>0.21263405583963141</v>
      </c>
    </row>
    <row r="79" spans="1:12" x14ac:dyDescent="0.75">
      <c r="A79">
        <v>77</v>
      </c>
      <c r="B79">
        <v>237.50700000000001</v>
      </c>
      <c r="C79">
        <v>212.73500000000001</v>
      </c>
      <c r="D79">
        <v>188.62100000000001</v>
      </c>
      <c r="E79">
        <v>191.91300000000001</v>
      </c>
      <c r="G79">
        <f t="shared" si="4"/>
        <v>24.771999999999991</v>
      </c>
      <c r="H79">
        <f t="shared" si="5"/>
        <v>-3.2920000000000016</v>
      </c>
      <c r="J79">
        <f t="shared" si="6"/>
        <v>77</v>
      </c>
      <c r="K79" s="1">
        <f t="shared" si="7"/>
        <v>0.87877675840978564</v>
      </c>
      <c r="L79" s="10">
        <f t="shared" si="7"/>
        <v>0.15054979863342233</v>
      </c>
    </row>
    <row r="80" spans="1:12" x14ac:dyDescent="0.75">
      <c r="A80">
        <v>78</v>
      </c>
      <c r="B80">
        <v>234.13900000000001</v>
      </c>
      <c r="C80">
        <v>209.83</v>
      </c>
      <c r="D80">
        <v>189.00700000000001</v>
      </c>
      <c r="E80">
        <v>188.36500000000001</v>
      </c>
      <c r="G80">
        <f t="shared" si="4"/>
        <v>24.308999999999997</v>
      </c>
      <c r="H80">
        <f t="shared" si="5"/>
        <v>0.64199999999999591</v>
      </c>
      <c r="J80">
        <f t="shared" si="6"/>
        <v>78</v>
      </c>
      <c r="K80" s="1">
        <f t="shared" si="7"/>
        <v>0.86744954128440355</v>
      </c>
      <c r="L80" s="10">
        <f t="shared" si="7"/>
        <v>0.32856690347979545</v>
      </c>
    </row>
    <row r="81" spans="1:12" x14ac:dyDescent="0.75">
      <c r="A81">
        <v>79</v>
      </c>
      <c r="B81">
        <v>232.22200000000001</v>
      </c>
      <c r="C81">
        <v>207.86500000000001</v>
      </c>
      <c r="D81">
        <v>184.083</v>
      </c>
      <c r="E81">
        <v>184.30500000000001</v>
      </c>
      <c r="G81">
        <f t="shared" si="4"/>
        <v>24.356999999999999</v>
      </c>
      <c r="H81">
        <f t="shared" si="5"/>
        <v>-0.22200000000000841</v>
      </c>
      <c r="J81">
        <f t="shared" si="6"/>
        <v>79</v>
      </c>
      <c r="K81" s="1">
        <f t="shared" si="7"/>
        <v>0.8686238532110091</v>
      </c>
      <c r="L81" s="10">
        <f t="shared" si="7"/>
        <v>0.28947011176976306</v>
      </c>
    </row>
    <row r="82" spans="1:12" x14ac:dyDescent="0.75">
      <c r="A82">
        <v>80</v>
      </c>
      <c r="B82">
        <v>228.86799999999999</v>
      </c>
      <c r="C82">
        <v>208.465</v>
      </c>
      <c r="D82">
        <v>180</v>
      </c>
      <c r="E82">
        <v>183.61500000000001</v>
      </c>
      <c r="G82">
        <f t="shared" si="4"/>
        <v>20.402999999999992</v>
      </c>
      <c r="H82">
        <f t="shared" si="5"/>
        <v>-3.6150000000000091</v>
      </c>
      <c r="J82">
        <f t="shared" si="6"/>
        <v>80</v>
      </c>
      <c r="K82" s="1">
        <f t="shared" si="7"/>
        <v>0.77188990825688042</v>
      </c>
      <c r="L82" s="10">
        <f t="shared" si="7"/>
        <v>0.13593375265849097</v>
      </c>
    </row>
    <row r="83" spans="1:12" x14ac:dyDescent="0.75">
      <c r="A83">
        <v>81</v>
      </c>
      <c r="B83">
        <v>230.77099999999999</v>
      </c>
      <c r="C83">
        <v>207.405</v>
      </c>
      <c r="D83">
        <v>175.86799999999999</v>
      </c>
      <c r="E83">
        <v>176.95500000000001</v>
      </c>
      <c r="G83">
        <f t="shared" si="4"/>
        <v>23.365999999999985</v>
      </c>
      <c r="H83">
        <f t="shared" si="5"/>
        <v>-1.0870000000000175</v>
      </c>
      <c r="J83">
        <f t="shared" si="6"/>
        <v>81</v>
      </c>
      <c r="K83" s="1">
        <f t="shared" si="7"/>
        <v>0.84437920489296592</v>
      </c>
      <c r="L83" s="10">
        <f t="shared" si="7"/>
        <v>0.25032806914339945</v>
      </c>
    </row>
    <row r="84" spans="1:12" x14ac:dyDescent="0.75">
      <c r="A84">
        <v>82</v>
      </c>
      <c r="B84">
        <v>230.22900000000001</v>
      </c>
      <c r="C84">
        <v>207.11500000000001</v>
      </c>
      <c r="D84">
        <v>174.88900000000001</v>
      </c>
      <c r="E84">
        <v>177.45500000000001</v>
      </c>
      <c r="G84">
        <f t="shared" si="4"/>
        <v>23.114000000000004</v>
      </c>
      <c r="H84">
        <f t="shared" si="5"/>
        <v>-2.5660000000000025</v>
      </c>
      <c r="J84">
        <f t="shared" si="6"/>
        <v>82</v>
      </c>
      <c r="K84" s="1">
        <f t="shared" si="7"/>
        <v>0.83821406727828751</v>
      </c>
      <c r="L84" s="10">
        <f t="shared" si="7"/>
        <v>0.18340196388976873</v>
      </c>
    </row>
    <row r="85" spans="1:12" x14ac:dyDescent="0.75">
      <c r="A85">
        <v>83</v>
      </c>
      <c r="B85">
        <v>230.10400000000001</v>
      </c>
      <c r="C85">
        <v>207.45</v>
      </c>
      <c r="D85">
        <v>179.31200000000001</v>
      </c>
      <c r="E85">
        <v>182.15</v>
      </c>
      <c r="G85">
        <f t="shared" si="4"/>
        <v>22.654000000000025</v>
      </c>
      <c r="H85">
        <f t="shared" si="5"/>
        <v>-2.8379999999999939</v>
      </c>
      <c r="J85">
        <f t="shared" si="6"/>
        <v>83</v>
      </c>
      <c r="K85" s="1">
        <f t="shared" si="7"/>
        <v>0.82696024464831852</v>
      </c>
      <c r="L85" s="10">
        <f t="shared" si="7"/>
        <v>0.17109371464772197</v>
      </c>
    </row>
    <row r="86" spans="1:12" x14ac:dyDescent="0.75">
      <c r="A86">
        <v>84</v>
      </c>
      <c r="B86">
        <v>231.95699999999999</v>
      </c>
      <c r="C86">
        <v>214.52600000000001</v>
      </c>
      <c r="D86">
        <v>176.071</v>
      </c>
      <c r="E86">
        <v>178.98</v>
      </c>
      <c r="G86">
        <f t="shared" si="4"/>
        <v>17.430999999999983</v>
      </c>
      <c r="H86">
        <f t="shared" si="5"/>
        <v>-2.9089999999999918</v>
      </c>
      <c r="J86">
        <f t="shared" si="6"/>
        <v>84</v>
      </c>
      <c r="K86" s="1">
        <f t="shared" si="7"/>
        <v>0.69918042813455605</v>
      </c>
      <c r="L86" s="10">
        <f t="shared" si="7"/>
        <v>0.16788089958821711</v>
      </c>
    </row>
    <row r="87" spans="1:12" x14ac:dyDescent="0.75">
      <c r="A87">
        <v>85</v>
      </c>
      <c r="B87">
        <v>227.636</v>
      </c>
      <c r="C87">
        <v>208.34700000000001</v>
      </c>
      <c r="D87">
        <v>178.77099999999999</v>
      </c>
      <c r="E87">
        <v>183.25</v>
      </c>
      <c r="G87">
        <f t="shared" si="4"/>
        <v>19.288999999999987</v>
      </c>
      <c r="H87">
        <f t="shared" si="5"/>
        <v>-4.4790000000000134</v>
      </c>
      <c r="J87">
        <f t="shared" si="6"/>
        <v>85</v>
      </c>
      <c r="K87" s="1">
        <f t="shared" si="7"/>
        <v>0.74463608562691086</v>
      </c>
      <c r="L87" s="10">
        <f t="shared" si="7"/>
        <v>9.6836960948458631E-2</v>
      </c>
    </row>
    <row r="88" spans="1:12" x14ac:dyDescent="0.75">
      <c r="A88">
        <v>86</v>
      </c>
      <c r="B88">
        <v>236.15</v>
      </c>
      <c r="C88">
        <v>212.62799999999999</v>
      </c>
      <c r="D88">
        <v>185.69300000000001</v>
      </c>
      <c r="E88">
        <v>185.48500000000001</v>
      </c>
      <c r="G88">
        <f t="shared" si="4"/>
        <v>23.52200000000002</v>
      </c>
      <c r="H88">
        <f t="shared" si="5"/>
        <v>0.20799999999999841</v>
      </c>
      <c r="J88">
        <f t="shared" si="6"/>
        <v>86</v>
      </c>
      <c r="K88" s="1">
        <f t="shared" si="7"/>
        <v>0.84819571865443466</v>
      </c>
      <c r="L88" s="10">
        <f t="shared" si="7"/>
        <v>0.30892800579211738</v>
      </c>
    </row>
    <row r="89" spans="1:12" x14ac:dyDescent="0.75">
      <c r="A89">
        <v>87</v>
      </c>
      <c r="B89">
        <v>241.51400000000001</v>
      </c>
      <c r="C89">
        <v>216.75</v>
      </c>
      <c r="D89">
        <v>185.75</v>
      </c>
      <c r="E89">
        <v>184.05099999999999</v>
      </c>
      <c r="G89">
        <f t="shared" si="4"/>
        <v>24.76400000000001</v>
      </c>
      <c r="H89">
        <f t="shared" si="5"/>
        <v>1.6990000000000123</v>
      </c>
      <c r="J89">
        <f t="shared" si="6"/>
        <v>87</v>
      </c>
      <c r="K89" s="1">
        <f t="shared" si="7"/>
        <v>0.87858103975535184</v>
      </c>
      <c r="L89" s="10">
        <f t="shared" si="7"/>
        <v>0.37639712204172204</v>
      </c>
    </row>
    <row r="90" spans="1:12" x14ac:dyDescent="0.75">
      <c r="A90">
        <v>88</v>
      </c>
      <c r="B90">
        <v>236.48599999999999</v>
      </c>
      <c r="C90">
        <v>215.036</v>
      </c>
      <c r="D90">
        <v>181.87899999999999</v>
      </c>
      <c r="E90">
        <v>184.65799999999999</v>
      </c>
      <c r="G90">
        <f t="shared" si="4"/>
        <v>21.449999999999989</v>
      </c>
      <c r="H90">
        <f t="shared" si="5"/>
        <v>-2.7789999999999964</v>
      </c>
      <c r="J90">
        <f t="shared" si="6"/>
        <v>88</v>
      </c>
      <c r="K90" s="1">
        <f t="shared" si="7"/>
        <v>0.79750458715596295</v>
      </c>
      <c r="L90" s="10">
        <f t="shared" si="7"/>
        <v>0.17376351871125414</v>
      </c>
    </row>
    <row r="91" spans="1:12" x14ac:dyDescent="0.75">
      <c r="A91">
        <v>89</v>
      </c>
      <c r="B91">
        <v>228.61799999999999</v>
      </c>
      <c r="C91">
        <v>216.047</v>
      </c>
      <c r="D91">
        <v>184.029</v>
      </c>
      <c r="E91">
        <v>186.828</v>
      </c>
      <c r="G91">
        <f t="shared" si="4"/>
        <v>12.570999999999998</v>
      </c>
      <c r="H91">
        <f t="shared" si="5"/>
        <v>-2.7990000000000066</v>
      </c>
      <c r="J91">
        <f t="shared" si="6"/>
        <v>89</v>
      </c>
      <c r="K91" s="1">
        <f t="shared" si="7"/>
        <v>0.58028134556574906</v>
      </c>
      <c r="L91" s="10">
        <f t="shared" si="7"/>
        <v>0.17285850038463257</v>
      </c>
    </row>
    <row r="92" spans="1:12" x14ac:dyDescent="0.75">
      <c r="A92">
        <v>90</v>
      </c>
      <c r="B92">
        <v>216.08799999999999</v>
      </c>
      <c r="C92">
        <v>204.94800000000001</v>
      </c>
      <c r="D92">
        <v>172.13200000000001</v>
      </c>
      <c r="E92">
        <v>173.755</v>
      </c>
      <c r="G92">
        <f t="shared" si="4"/>
        <v>11.139999999999986</v>
      </c>
      <c r="H92">
        <f t="shared" si="5"/>
        <v>-1.6229999999999905</v>
      </c>
      <c r="J92">
        <f t="shared" si="6"/>
        <v>90</v>
      </c>
      <c r="K92" s="1">
        <f t="shared" si="7"/>
        <v>0.54527217125382221</v>
      </c>
      <c r="L92" s="10">
        <f t="shared" si="7"/>
        <v>0.22607357798995484</v>
      </c>
    </row>
  </sheetData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C292C-8C91-4695-857F-B2207982462B}">
  <dimension ref="A1:L37"/>
  <sheetViews>
    <sheetView zoomScale="80" zoomScaleNormal="80" workbookViewId="0">
      <selection activeCell="E24" sqref="E24"/>
    </sheetView>
  </sheetViews>
  <sheetFormatPr defaultRowHeight="14.75" x14ac:dyDescent="0.75"/>
  <cols>
    <col min="11" max="11" width="8.7265625" style="1"/>
    <col min="12" max="12" width="8.7265625" style="10"/>
  </cols>
  <sheetData>
    <row r="1" spans="1:12" x14ac:dyDescent="0.75">
      <c r="A1" t="s">
        <v>54</v>
      </c>
      <c r="G1" t="s">
        <v>32</v>
      </c>
      <c r="J1" t="s">
        <v>33</v>
      </c>
    </row>
    <row r="2" spans="1:12" x14ac:dyDescent="0.75">
      <c r="A2" t="s">
        <v>30</v>
      </c>
      <c r="B2" s="1" t="s">
        <v>26</v>
      </c>
      <c r="C2" s="1" t="s">
        <v>27</v>
      </c>
      <c r="D2" s="10" t="s">
        <v>28</v>
      </c>
      <c r="E2" s="10" t="s">
        <v>29</v>
      </c>
      <c r="G2" s="1" t="s">
        <v>0</v>
      </c>
      <c r="H2" s="10" t="s">
        <v>1</v>
      </c>
      <c r="J2" t="s">
        <v>30</v>
      </c>
      <c r="K2" s="1" t="s">
        <v>0</v>
      </c>
      <c r="L2" s="10" t="s">
        <v>1</v>
      </c>
    </row>
    <row r="3" spans="1:12" x14ac:dyDescent="0.75">
      <c r="A3">
        <v>1</v>
      </c>
      <c r="B3">
        <v>388.40800000000002</v>
      </c>
      <c r="C3">
        <v>434.73599999999999</v>
      </c>
      <c r="D3">
        <v>364.43400000000003</v>
      </c>
      <c r="E3">
        <v>393.83199999999999</v>
      </c>
      <c r="G3">
        <f>B3-C3</f>
        <v>-46.327999999999975</v>
      </c>
      <c r="H3">
        <f>D3-E3</f>
        <v>-29.397999999999968</v>
      </c>
      <c r="J3">
        <f>A3</f>
        <v>1</v>
      </c>
      <c r="K3" s="1">
        <f>(G3-MIN(G$3:G$37))/(MAX(G$3:G$37)-MIN(G$3:G$37))</f>
        <v>1.1812328726758589E-2</v>
      </c>
      <c r="L3" s="10">
        <f>(H3-MIN(H$3:H$37))/(MAX(H$3:H$37)-MIN(H$3:H$37))</f>
        <v>0.45529969058897718</v>
      </c>
    </row>
    <row r="4" spans="1:12" x14ac:dyDescent="0.75">
      <c r="A4">
        <v>2</v>
      </c>
      <c r="B4">
        <v>367.423</v>
      </c>
      <c r="C4">
        <v>416.95800000000003</v>
      </c>
      <c r="D4">
        <v>351.27600000000001</v>
      </c>
      <c r="E4">
        <v>384.42</v>
      </c>
      <c r="G4">
        <f t="shared" ref="G4:G37" si="0">B4-C4</f>
        <v>-49.535000000000025</v>
      </c>
      <c r="H4">
        <f t="shared" ref="H4:H37" si="1">D4-E4</f>
        <v>-33.144000000000005</v>
      </c>
      <c r="J4">
        <f t="shared" ref="J4:J37" si="2">A4</f>
        <v>2</v>
      </c>
      <c r="K4" s="1">
        <f t="shared" ref="K4:L37" si="3">(G4-MIN(G$3:G$37))/(MAX(G$3:G$37)-MIN(G$3:G$37))</f>
        <v>0</v>
      </c>
      <c r="L4" s="10">
        <f t="shared" si="3"/>
        <v>0.35272856712576323</v>
      </c>
    </row>
    <row r="5" spans="1:12" x14ac:dyDescent="0.75">
      <c r="A5">
        <v>3</v>
      </c>
      <c r="B5">
        <v>367.07900000000001</v>
      </c>
      <c r="C5">
        <v>406.85</v>
      </c>
      <c r="D5">
        <v>358.32900000000001</v>
      </c>
      <c r="E5">
        <v>404.35500000000002</v>
      </c>
      <c r="G5">
        <f t="shared" si="0"/>
        <v>-39.771000000000015</v>
      </c>
      <c r="H5">
        <f t="shared" si="1"/>
        <v>-46.02600000000001</v>
      </c>
      <c r="J5">
        <f t="shared" si="2"/>
        <v>3</v>
      </c>
      <c r="K5" s="1">
        <f t="shared" si="3"/>
        <v>3.5963697439372985E-2</v>
      </c>
      <c r="L5" s="10">
        <f t="shared" si="3"/>
        <v>0</v>
      </c>
    </row>
    <row r="6" spans="1:12" x14ac:dyDescent="0.75">
      <c r="A6">
        <v>4</v>
      </c>
      <c r="B6">
        <v>395.88400000000001</v>
      </c>
      <c r="C6">
        <v>440.036</v>
      </c>
      <c r="D6">
        <v>359.14600000000002</v>
      </c>
      <c r="E6">
        <v>390.43200000000002</v>
      </c>
      <c r="G6">
        <f t="shared" si="0"/>
        <v>-44.151999999999987</v>
      </c>
      <c r="H6">
        <f t="shared" si="1"/>
        <v>-31.286000000000001</v>
      </c>
      <c r="J6">
        <f t="shared" si="2"/>
        <v>4</v>
      </c>
      <c r="K6" s="1">
        <f t="shared" si="3"/>
        <v>1.9827179774287787E-2</v>
      </c>
      <c r="L6" s="10">
        <f t="shared" si="3"/>
        <v>0.40360340625941249</v>
      </c>
    </row>
    <row r="7" spans="1:12" x14ac:dyDescent="0.75">
      <c r="A7">
        <v>5</v>
      </c>
      <c r="B7">
        <v>376.59899999999999</v>
      </c>
      <c r="C7">
        <v>416.66500000000002</v>
      </c>
      <c r="D7">
        <v>373.64499999999998</v>
      </c>
      <c r="E7">
        <v>389.11200000000002</v>
      </c>
      <c r="G7">
        <f t="shared" si="0"/>
        <v>-40.066000000000031</v>
      </c>
      <c r="H7">
        <f t="shared" si="1"/>
        <v>-15.467000000000041</v>
      </c>
      <c r="J7">
        <f t="shared" si="2"/>
        <v>5</v>
      </c>
      <c r="K7" s="1">
        <f t="shared" si="3"/>
        <v>3.4877125261513958E-2</v>
      </c>
      <c r="L7" s="10">
        <f t="shared" si="3"/>
        <v>0.83675145806522155</v>
      </c>
    </row>
    <row r="8" spans="1:12" x14ac:dyDescent="0.75">
      <c r="A8">
        <v>6</v>
      </c>
      <c r="B8">
        <v>429.97</v>
      </c>
      <c r="C8">
        <v>435.30900000000003</v>
      </c>
      <c r="D8">
        <v>355.75599999999997</v>
      </c>
      <c r="E8">
        <v>379.22300000000001</v>
      </c>
      <c r="G8">
        <f t="shared" si="0"/>
        <v>-5.3389999999999986</v>
      </c>
      <c r="H8">
        <f t="shared" si="1"/>
        <v>-23.467000000000041</v>
      </c>
      <c r="J8">
        <f t="shared" si="2"/>
        <v>6</v>
      </c>
      <c r="K8" s="1">
        <f t="shared" si="3"/>
        <v>0.1627869287208652</v>
      </c>
      <c r="L8" s="10">
        <f t="shared" si="3"/>
        <v>0.61769940582130722</v>
      </c>
    </row>
    <row r="9" spans="1:12" x14ac:dyDescent="0.75">
      <c r="A9">
        <v>7</v>
      </c>
      <c r="B9">
        <v>421.84899999999999</v>
      </c>
      <c r="C9">
        <v>427.464</v>
      </c>
      <c r="D9">
        <v>348.55200000000002</v>
      </c>
      <c r="E9">
        <v>369.31700000000001</v>
      </c>
      <c r="G9">
        <f t="shared" si="0"/>
        <v>-5.6150000000000091</v>
      </c>
      <c r="H9">
        <f t="shared" si="1"/>
        <v>-20.764999999999986</v>
      </c>
      <c r="J9">
        <f t="shared" si="2"/>
        <v>7</v>
      </c>
      <c r="K9" s="1">
        <f t="shared" si="3"/>
        <v>0.16177033915785136</v>
      </c>
      <c r="L9" s="10">
        <f t="shared" si="3"/>
        <v>0.69168423646669075</v>
      </c>
    </row>
    <row r="10" spans="1:12" x14ac:dyDescent="0.75">
      <c r="A10">
        <v>8</v>
      </c>
      <c r="B10">
        <v>435.589</v>
      </c>
      <c r="C10">
        <v>423.32100000000003</v>
      </c>
      <c r="D10">
        <v>351.82100000000003</v>
      </c>
      <c r="E10">
        <v>364.75400000000002</v>
      </c>
      <c r="G10">
        <f t="shared" si="0"/>
        <v>12.267999999999972</v>
      </c>
      <c r="H10">
        <f t="shared" si="1"/>
        <v>-12.932999999999993</v>
      </c>
      <c r="J10">
        <f t="shared" si="2"/>
        <v>8</v>
      </c>
      <c r="K10" s="1">
        <f t="shared" si="3"/>
        <v>0.22763871290921409</v>
      </c>
      <c r="L10" s="10">
        <f t="shared" si="3"/>
        <v>0.9061361956134828</v>
      </c>
    </row>
    <row r="11" spans="1:12" x14ac:dyDescent="0.75">
      <c r="A11">
        <v>9</v>
      </c>
      <c r="B11">
        <v>491.59800000000001</v>
      </c>
      <c r="C11">
        <v>460.75900000000001</v>
      </c>
      <c r="D11">
        <v>343.87200000000001</v>
      </c>
      <c r="E11">
        <v>372.41800000000001</v>
      </c>
      <c r="G11">
        <f t="shared" si="0"/>
        <v>30.838999999999999</v>
      </c>
      <c r="H11">
        <f t="shared" si="1"/>
        <v>-28.545999999999992</v>
      </c>
      <c r="J11">
        <f t="shared" si="2"/>
        <v>9</v>
      </c>
      <c r="K11" s="1">
        <f t="shared" si="3"/>
        <v>0.29604119397707523</v>
      </c>
      <c r="L11" s="10">
        <f t="shared" si="3"/>
        <v>0.47862873415295337</v>
      </c>
    </row>
    <row r="12" spans="1:12" x14ac:dyDescent="0.75">
      <c r="A12">
        <v>10</v>
      </c>
      <c r="B12">
        <v>496.44200000000001</v>
      </c>
      <c r="C12">
        <v>447.42899999999997</v>
      </c>
      <c r="D12">
        <v>354.30200000000002</v>
      </c>
      <c r="E12">
        <v>368.339</v>
      </c>
      <c r="G12">
        <f t="shared" si="0"/>
        <v>49.013000000000034</v>
      </c>
      <c r="H12">
        <f t="shared" si="1"/>
        <v>-14.036999999999978</v>
      </c>
      <c r="J12">
        <f t="shared" si="2"/>
        <v>10</v>
      </c>
      <c r="K12" s="1">
        <f t="shared" si="3"/>
        <v>0.36298140672422446</v>
      </c>
      <c r="L12" s="10">
        <f t="shared" si="3"/>
        <v>0.87590701240382296</v>
      </c>
    </row>
    <row r="13" spans="1:12" x14ac:dyDescent="0.75">
      <c r="A13">
        <v>11</v>
      </c>
      <c r="B13">
        <v>517.29200000000003</v>
      </c>
      <c r="C13">
        <v>450.25</v>
      </c>
      <c r="D13">
        <v>354.48200000000003</v>
      </c>
      <c r="E13">
        <v>363.98700000000002</v>
      </c>
      <c r="G13">
        <f t="shared" si="0"/>
        <v>67.04200000000003</v>
      </c>
      <c r="H13">
        <f t="shared" si="1"/>
        <v>-9.5049999999999955</v>
      </c>
      <c r="J13">
        <f t="shared" si="2"/>
        <v>11</v>
      </c>
      <c r="K13" s="1">
        <f t="shared" si="3"/>
        <v>0.42938754162123949</v>
      </c>
      <c r="L13" s="10">
        <f t="shared" si="3"/>
        <v>1</v>
      </c>
    </row>
    <row r="14" spans="1:12" x14ac:dyDescent="0.75">
      <c r="A14">
        <v>12</v>
      </c>
      <c r="B14">
        <v>530.61599999999999</v>
      </c>
      <c r="C14">
        <v>433.51799999999997</v>
      </c>
      <c r="D14">
        <v>360.267</v>
      </c>
      <c r="E14">
        <v>372.45100000000002</v>
      </c>
      <c r="G14">
        <f t="shared" si="0"/>
        <v>97.098000000000013</v>
      </c>
      <c r="H14">
        <f t="shared" si="1"/>
        <v>-12.184000000000026</v>
      </c>
      <c r="J14">
        <f t="shared" si="2"/>
        <v>12</v>
      </c>
      <c r="K14" s="1">
        <f t="shared" si="3"/>
        <v>0.54009267171523712</v>
      </c>
      <c r="L14" s="10">
        <f t="shared" si="3"/>
        <v>0.92664494400481834</v>
      </c>
    </row>
    <row r="15" spans="1:12" x14ac:dyDescent="0.75">
      <c r="A15">
        <v>13</v>
      </c>
      <c r="B15">
        <v>586.46500000000003</v>
      </c>
      <c r="C15">
        <v>489.14299999999997</v>
      </c>
      <c r="D15">
        <v>363.971</v>
      </c>
      <c r="E15">
        <v>375.59800000000001</v>
      </c>
      <c r="G15">
        <f t="shared" si="0"/>
        <v>97.32200000000006</v>
      </c>
      <c r="H15">
        <f t="shared" si="1"/>
        <v>-11.62700000000001</v>
      </c>
      <c r="J15">
        <f t="shared" si="2"/>
        <v>13</v>
      </c>
      <c r="K15" s="1">
        <f t="shared" si="3"/>
        <v>0.54091772991130649</v>
      </c>
      <c r="L15" s="10">
        <f t="shared" si="3"/>
        <v>0.94189644314230137</v>
      </c>
    </row>
    <row r="16" spans="1:12" x14ac:dyDescent="0.75">
      <c r="A16">
        <v>14</v>
      </c>
      <c r="B16">
        <v>591.14300000000003</v>
      </c>
      <c r="C16">
        <v>484.79899999999998</v>
      </c>
      <c r="D16">
        <v>355.25599999999997</v>
      </c>
      <c r="E16">
        <v>377.49099999999999</v>
      </c>
      <c r="G16">
        <f t="shared" si="0"/>
        <v>106.34400000000005</v>
      </c>
      <c r="H16">
        <f t="shared" si="1"/>
        <v>-22.235000000000014</v>
      </c>
      <c r="J16">
        <f t="shared" si="2"/>
        <v>14</v>
      </c>
      <c r="K16" s="1">
        <f t="shared" si="3"/>
        <v>0.5741484220762002</v>
      </c>
      <c r="L16" s="10">
        <f t="shared" si="3"/>
        <v>0.65143342186687081</v>
      </c>
    </row>
    <row r="17" spans="1:12" x14ac:dyDescent="0.75">
      <c r="A17">
        <v>15</v>
      </c>
      <c r="B17">
        <v>632.24400000000003</v>
      </c>
      <c r="C17">
        <v>499.58199999999999</v>
      </c>
      <c r="D17">
        <v>343.226</v>
      </c>
      <c r="E17">
        <v>359.09500000000003</v>
      </c>
      <c r="G17">
        <f t="shared" si="0"/>
        <v>132.66200000000003</v>
      </c>
      <c r="H17">
        <f t="shared" si="1"/>
        <v>-15.869000000000028</v>
      </c>
      <c r="J17">
        <f t="shared" si="2"/>
        <v>15</v>
      </c>
      <c r="K17" s="1">
        <f t="shared" si="3"/>
        <v>0.67108539352329333</v>
      </c>
      <c r="L17" s="10">
        <f t="shared" si="3"/>
        <v>0.82574409243996527</v>
      </c>
    </row>
    <row r="18" spans="1:12" x14ac:dyDescent="0.75">
      <c r="A18">
        <v>16</v>
      </c>
      <c r="B18">
        <v>680.72</v>
      </c>
      <c r="C18">
        <v>531.35</v>
      </c>
      <c r="D18">
        <v>339.75</v>
      </c>
      <c r="E18">
        <v>358.86399999999998</v>
      </c>
      <c r="G18">
        <f t="shared" si="0"/>
        <v>149.37</v>
      </c>
      <c r="H18">
        <f t="shared" si="1"/>
        <v>-19.113999999999976</v>
      </c>
      <c r="J18">
        <f t="shared" si="2"/>
        <v>16</v>
      </c>
      <c r="K18" s="1">
        <f t="shared" si="3"/>
        <v>0.73262589504081088</v>
      </c>
      <c r="L18" s="10">
        <f t="shared" si="3"/>
        <v>0.73689110374852884</v>
      </c>
    </row>
    <row r="19" spans="1:12" x14ac:dyDescent="0.75">
      <c r="A19">
        <v>17</v>
      </c>
      <c r="B19">
        <v>699.65099999999995</v>
      </c>
      <c r="C19">
        <v>529.21</v>
      </c>
      <c r="D19">
        <v>350.08699999999999</v>
      </c>
      <c r="E19">
        <v>367.06200000000001</v>
      </c>
      <c r="G19">
        <f t="shared" si="0"/>
        <v>170.44099999999992</v>
      </c>
      <c r="H19">
        <f t="shared" si="1"/>
        <v>-16.975000000000023</v>
      </c>
      <c r="J19">
        <f t="shared" si="2"/>
        <v>17</v>
      </c>
      <c r="K19" s="1">
        <f t="shared" si="3"/>
        <v>0.81023661490408661</v>
      </c>
      <c r="L19" s="10">
        <f t="shared" si="3"/>
        <v>0.79546014621724426</v>
      </c>
    </row>
    <row r="20" spans="1:12" x14ac:dyDescent="0.75">
      <c r="A20">
        <v>18</v>
      </c>
      <c r="B20">
        <v>716.52200000000005</v>
      </c>
      <c r="C20">
        <v>551.05100000000004</v>
      </c>
      <c r="D20">
        <v>336.49400000000003</v>
      </c>
      <c r="E20">
        <v>356.97899999999998</v>
      </c>
      <c r="G20">
        <f t="shared" si="0"/>
        <v>165.471</v>
      </c>
      <c r="H20">
        <f t="shared" si="1"/>
        <v>-20.484999999999957</v>
      </c>
      <c r="J20">
        <f t="shared" si="2"/>
        <v>18</v>
      </c>
      <c r="K20" s="1">
        <f t="shared" si="3"/>
        <v>0.79193063617880188</v>
      </c>
      <c r="L20" s="10">
        <f t="shared" si="3"/>
        <v>0.69935105829522859</v>
      </c>
    </row>
    <row r="21" spans="1:12" x14ac:dyDescent="0.75">
      <c r="A21">
        <v>19</v>
      </c>
      <c r="B21">
        <v>753.37199999999996</v>
      </c>
      <c r="C21">
        <v>531.41099999999994</v>
      </c>
      <c r="D21">
        <v>330.65</v>
      </c>
      <c r="E21">
        <v>358.00799999999998</v>
      </c>
      <c r="G21">
        <f t="shared" si="0"/>
        <v>221.96100000000001</v>
      </c>
      <c r="H21">
        <f t="shared" si="1"/>
        <v>-27.358000000000004</v>
      </c>
      <c r="J21">
        <f t="shared" si="2"/>
        <v>19</v>
      </c>
      <c r="K21" s="1">
        <f t="shared" si="3"/>
        <v>1</v>
      </c>
      <c r="L21" s="10">
        <f t="shared" si="3"/>
        <v>0.51115796391117441</v>
      </c>
    </row>
    <row r="22" spans="1:12" x14ac:dyDescent="0.75">
      <c r="A22">
        <v>20</v>
      </c>
      <c r="B22">
        <v>682.28599999999994</v>
      </c>
      <c r="C22">
        <v>491.25700000000001</v>
      </c>
      <c r="D22">
        <v>304.97300000000001</v>
      </c>
      <c r="E22">
        <v>329.87099999999998</v>
      </c>
      <c r="G22">
        <f t="shared" si="0"/>
        <v>191.02899999999994</v>
      </c>
      <c r="H22">
        <f t="shared" si="1"/>
        <v>-24.897999999999968</v>
      </c>
      <c r="J22">
        <f t="shared" si="2"/>
        <v>20</v>
      </c>
      <c r="K22" s="1">
        <f t="shared" si="3"/>
        <v>0.88606830303208861</v>
      </c>
      <c r="L22" s="10">
        <f t="shared" si="3"/>
        <v>0.578516469976179</v>
      </c>
    </row>
    <row r="23" spans="1:12" x14ac:dyDescent="0.75">
      <c r="A23">
        <v>21</v>
      </c>
      <c r="B23">
        <v>640.14400000000001</v>
      </c>
      <c r="C23">
        <v>459.31599999999997</v>
      </c>
      <c r="D23">
        <v>315.02100000000002</v>
      </c>
      <c r="E23">
        <v>332.14299999999997</v>
      </c>
      <c r="G23">
        <f t="shared" si="0"/>
        <v>180.82800000000003</v>
      </c>
      <c r="H23">
        <f t="shared" si="1"/>
        <v>-17.121999999999957</v>
      </c>
      <c r="J23">
        <f t="shared" si="2"/>
        <v>21</v>
      </c>
      <c r="K23" s="1">
        <f t="shared" si="3"/>
        <v>0.84849500545127743</v>
      </c>
      <c r="L23" s="10">
        <f t="shared" si="3"/>
        <v>0.79143506475726411</v>
      </c>
    </row>
    <row r="24" spans="1:12" x14ac:dyDescent="0.75">
      <c r="A24">
        <v>22</v>
      </c>
      <c r="B24">
        <v>591.20699999999999</v>
      </c>
      <c r="C24">
        <v>488.274</v>
      </c>
      <c r="D24">
        <v>296.35599999999999</v>
      </c>
      <c r="E24">
        <v>340.04300000000001</v>
      </c>
      <c r="G24">
        <f t="shared" si="0"/>
        <v>102.93299999999999</v>
      </c>
      <c r="H24">
        <f t="shared" si="1"/>
        <v>-43.687000000000012</v>
      </c>
      <c r="J24">
        <f t="shared" si="2"/>
        <v>22</v>
      </c>
      <c r="K24" s="1">
        <f t="shared" si="3"/>
        <v>0.5615847010637357</v>
      </c>
      <c r="L24" s="10">
        <f t="shared" si="3"/>
        <v>6.4045343774814426E-2</v>
      </c>
    </row>
    <row r="25" spans="1:12" x14ac:dyDescent="0.75">
      <c r="A25">
        <v>23</v>
      </c>
      <c r="B25">
        <v>636.33900000000006</v>
      </c>
      <c r="C25">
        <v>485.66500000000002</v>
      </c>
      <c r="D25">
        <v>298.10199999999998</v>
      </c>
      <c r="E25">
        <v>328.06200000000001</v>
      </c>
      <c r="G25">
        <f t="shared" si="0"/>
        <v>150.67400000000004</v>
      </c>
      <c r="H25">
        <f t="shared" si="1"/>
        <v>-29.960000000000036</v>
      </c>
      <c r="J25">
        <f t="shared" si="2"/>
        <v>23</v>
      </c>
      <c r="K25" s="1">
        <f t="shared" si="3"/>
        <v>0.73742891239649955</v>
      </c>
      <c r="L25" s="10">
        <f t="shared" si="3"/>
        <v>0.43991128391884032</v>
      </c>
    </row>
    <row r="26" spans="1:12" x14ac:dyDescent="0.75">
      <c r="A26">
        <v>24</v>
      </c>
      <c r="B26">
        <v>666.54600000000005</v>
      </c>
      <c r="C26">
        <v>501.23700000000002</v>
      </c>
      <c r="D26">
        <v>312.02699999999999</v>
      </c>
      <c r="E26">
        <v>340.33600000000001</v>
      </c>
      <c r="G26">
        <f t="shared" si="0"/>
        <v>165.30900000000003</v>
      </c>
      <c r="H26">
        <f t="shared" si="1"/>
        <v>-28.309000000000026</v>
      </c>
      <c r="J26">
        <f t="shared" si="2"/>
        <v>24</v>
      </c>
      <c r="K26" s="1">
        <f t="shared" si="3"/>
        <v>0.79133394230485909</v>
      </c>
      <c r="L26" s="10">
        <f t="shared" si="3"/>
        <v>0.48511815120067842</v>
      </c>
    </row>
    <row r="27" spans="1:12" x14ac:dyDescent="0.75">
      <c r="A27">
        <v>25</v>
      </c>
      <c r="B27">
        <v>623.44100000000003</v>
      </c>
      <c r="C27">
        <v>479.59100000000001</v>
      </c>
      <c r="D27">
        <v>298.45800000000003</v>
      </c>
      <c r="E27">
        <v>326.83800000000002</v>
      </c>
      <c r="G27">
        <f t="shared" si="0"/>
        <v>143.85000000000002</v>
      </c>
      <c r="H27">
        <f t="shared" si="1"/>
        <v>-28.379999999999995</v>
      </c>
      <c r="J27">
        <f t="shared" si="2"/>
        <v>25</v>
      </c>
      <c r="K27" s="1">
        <f t="shared" si="3"/>
        <v>0.71229410378053459</v>
      </c>
      <c r="L27" s="10">
        <f t="shared" si="3"/>
        <v>0.48317406423701453</v>
      </c>
    </row>
    <row r="28" spans="1:12" x14ac:dyDescent="0.75">
      <c r="A28">
        <v>26</v>
      </c>
      <c r="B28">
        <v>593.577</v>
      </c>
      <c r="C28">
        <v>506.584</v>
      </c>
      <c r="D28">
        <v>291.91399999999999</v>
      </c>
      <c r="E28">
        <v>326.90899999999999</v>
      </c>
      <c r="G28">
        <f t="shared" si="0"/>
        <v>86.992999999999995</v>
      </c>
      <c r="H28">
        <f t="shared" si="1"/>
        <v>-34.995000000000005</v>
      </c>
      <c r="J28">
        <f t="shared" si="2"/>
        <v>26</v>
      </c>
      <c r="K28" s="1">
        <f t="shared" si="3"/>
        <v>0.50287297050416946</v>
      </c>
      <c r="L28" s="10">
        <f t="shared" si="3"/>
        <v>0.30204539853782758</v>
      </c>
    </row>
    <row r="29" spans="1:12" x14ac:dyDescent="0.75">
      <c r="A29">
        <v>27</v>
      </c>
      <c r="B29">
        <v>600.08399999999995</v>
      </c>
      <c r="C29">
        <v>489.57400000000001</v>
      </c>
      <c r="D29">
        <v>299.71499999999997</v>
      </c>
      <c r="E29">
        <v>324.37</v>
      </c>
      <c r="G29">
        <f t="shared" si="0"/>
        <v>110.50999999999993</v>
      </c>
      <c r="H29">
        <f t="shared" si="1"/>
        <v>-24.65500000000003</v>
      </c>
      <c r="J29">
        <f t="shared" si="2"/>
        <v>27</v>
      </c>
      <c r="K29" s="1">
        <f t="shared" si="3"/>
        <v>0.58949303120487939</v>
      </c>
      <c r="L29" s="10">
        <f t="shared" si="3"/>
        <v>0.58517017606308619</v>
      </c>
    </row>
    <row r="30" spans="1:12" x14ac:dyDescent="0.75">
      <c r="A30">
        <v>28</v>
      </c>
      <c r="B30">
        <v>571.447</v>
      </c>
      <c r="C30">
        <v>491.745</v>
      </c>
      <c r="D30">
        <v>293.46899999999999</v>
      </c>
      <c r="E30">
        <v>327.23</v>
      </c>
      <c r="G30">
        <f t="shared" si="0"/>
        <v>79.701999999999998</v>
      </c>
      <c r="H30">
        <f t="shared" si="1"/>
        <v>-33.761000000000024</v>
      </c>
      <c r="J30">
        <f t="shared" si="2"/>
        <v>28</v>
      </c>
      <c r="K30" s="1">
        <f t="shared" si="3"/>
        <v>0.47601806288122112</v>
      </c>
      <c r="L30" s="10">
        <f t="shared" si="3"/>
        <v>0.33583417759645084</v>
      </c>
    </row>
    <row r="31" spans="1:12" x14ac:dyDescent="0.75">
      <c r="A31">
        <v>29</v>
      </c>
      <c r="B31">
        <v>580.30499999999995</v>
      </c>
      <c r="C31">
        <v>526.06399999999996</v>
      </c>
      <c r="D31">
        <v>286.12200000000001</v>
      </c>
      <c r="E31">
        <v>325.745</v>
      </c>
      <c r="G31">
        <f t="shared" si="0"/>
        <v>54.240999999999985</v>
      </c>
      <c r="H31">
        <f t="shared" si="1"/>
        <v>-39.62299999999999</v>
      </c>
      <c r="J31">
        <f t="shared" si="2"/>
        <v>29</v>
      </c>
      <c r="K31" s="1">
        <f t="shared" si="3"/>
        <v>0.38223767569319622</v>
      </c>
      <c r="L31" s="10">
        <f t="shared" si="3"/>
        <v>0.17532378631472351</v>
      </c>
    </row>
    <row r="32" spans="1:12" x14ac:dyDescent="0.75">
      <c r="A32">
        <v>30</v>
      </c>
      <c r="B32">
        <v>579.64</v>
      </c>
      <c r="C32">
        <v>478.96100000000001</v>
      </c>
      <c r="D32">
        <v>301.863</v>
      </c>
      <c r="E32">
        <v>329.93599999999998</v>
      </c>
      <c r="G32">
        <f t="shared" si="0"/>
        <v>100.67899999999997</v>
      </c>
      <c r="H32">
        <f t="shared" si="1"/>
        <v>-28.072999999999979</v>
      </c>
      <c r="J32">
        <f t="shared" si="2"/>
        <v>30</v>
      </c>
      <c r="K32" s="1">
        <f t="shared" si="3"/>
        <v>0.55328255296578943</v>
      </c>
      <c r="L32" s="10">
        <f t="shared" si="3"/>
        <v>0.4915801867418752</v>
      </c>
    </row>
    <row r="33" spans="1:12" x14ac:dyDescent="0.75">
      <c r="A33">
        <v>31</v>
      </c>
      <c r="B33">
        <v>557.54700000000003</v>
      </c>
      <c r="C33">
        <v>483.702</v>
      </c>
      <c r="D33">
        <v>319.33100000000002</v>
      </c>
      <c r="E33">
        <v>338.77600000000001</v>
      </c>
      <c r="G33">
        <f t="shared" si="0"/>
        <v>73.845000000000027</v>
      </c>
      <c r="H33">
        <f t="shared" si="1"/>
        <v>-19.444999999999993</v>
      </c>
      <c r="J33">
        <f t="shared" si="2"/>
        <v>31</v>
      </c>
      <c r="K33" s="1">
        <f t="shared" si="3"/>
        <v>0.45444500103132285</v>
      </c>
      <c r="L33" s="10">
        <f t="shared" si="3"/>
        <v>0.72782782508693644</v>
      </c>
    </row>
    <row r="34" spans="1:12" x14ac:dyDescent="0.75">
      <c r="A34">
        <v>32</v>
      </c>
      <c r="B34">
        <v>577.69600000000003</v>
      </c>
      <c r="C34">
        <v>481.839</v>
      </c>
      <c r="D34">
        <v>302.173</v>
      </c>
      <c r="E34">
        <v>331.84399999999999</v>
      </c>
      <c r="G34">
        <f t="shared" si="0"/>
        <v>95.857000000000028</v>
      </c>
      <c r="H34">
        <f t="shared" si="1"/>
        <v>-29.670999999999992</v>
      </c>
      <c r="J34">
        <f t="shared" si="2"/>
        <v>32</v>
      </c>
      <c r="K34" s="1">
        <f t="shared" si="3"/>
        <v>0.53552170197719318</v>
      </c>
      <c r="L34" s="10">
        <f t="shared" si="3"/>
        <v>0.44782453930615296</v>
      </c>
    </row>
    <row r="35" spans="1:12" x14ac:dyDescent="0.75">
      <c r="A35">
        <v>33</v>
      </c>
      <c r="B35">
        <v>552.08600000000001</v>
      </c>
      <c r="C35">
        <v>462.75599999999997</v>
      </c>
      <c r="D35">
        <v>299.93700000000001</v>
      </c>
      <c r="E35">
        <v>324.43599999999998</v>
      </c>
      <c r="G35">
        <f t="shared" si="0"/>
        <v>89.330000000000041</v>
      </c>
      <c r="H35">
        <f t="shared" si="1"/>
        <v>-24.498999999999967</v>
      </c>
      <c r="J35">
        <f t="shared" si="2"/>
        <v>33</v>
      </c>
      <c r="K35" s="1">
        <f t="shared" si="3"/>
        <v>0.51148083213012363</v>
      </c>
      <c r="L35" s="10">
        <f t="shared" si="3"/>
        <v>0.5894416910818443</v>
      </c>
    </row>
    <row r="36" spans="1:12" x14ac:dyDescent="0.75">
      <c r="A36">
        <v>34</v>
      </c>
      <c r="B36">
        <v>564.58100000000002</v>
      </c>
      <c r="C36">
        <v>502.72899999999998</v>
      </c>
      <c r="D36">
        <v>300.16199999999998</v>
      </c>
      <c r="E36">
        <v>326.505</v>
      </c>
      <c r="G36">
        <f t="shared" si="0"/>
        <v>61.852000000000032</v>
      </c>
      <c r="H36">
        <f t="shared" si="1"/>
        <v>-26.343000000000018</v>
      </c>
      <c r="J36">
        <f t="shared" si="2"/>
        <v>34</v>
      </c>
      <c r="K36" s="1">
        <f t="shared" si="3"/>
        <v>0.41027123788195791</v>
      </c>
      <c r="L36" s="10">
        <f t="shared" si="3"/>
        <v>0.53895019303962066</v>
      </c>
    </row>
    <row r="37" spans="1:12" x14ac:dyDescent="0.75">
      <c r="A37">
        <v>35</v>
      </c>
      <c r="B37">
        <v>549.11</v>
      </c>
      <c r="C37">
        <v>520.02099999999996</v>
      </c>
      <c r="D37">
        <v>300.41199999999998</v>
      </c>
      <c r="E37">
        <v>342.01600000000002</v>
      </c>
      <c r="G37">
        <f t="shared" si="0"/>
        <v>29.089000000000055</v>
      </c>
      <c r="H37">
        <f t="shared" si="1"/>
        <v>-41.604000000000042</v>
      </c>
      <c r="J37">
        <f t="shared" si="2"/>
        <v>35</v>
      </c>
      <c r="K37" s="1">
        <f t="shared" si="3"/>
        <v>0.28959542682028488</v>
      </c>
      <c r="L37" s="10">
        <f t="shared" si="3"/>
        <v>0.12108102187782281</v>
      </c>
    </row>
  </sheetData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59D13-177C-4372-A1C6-480B26A324A7}">
  <dimension ref="A1:L30"/>
  <sheetViews>
    <sheetView zoomScale="80" zoomScaleNormal="80" workbookViewId="0">
      <selection activeCell="E24" sqref="E24"/>
    </sheetView>
  </sheetViews>
  <sheetFormatPr defaultRowHeight="14.75" x14ac:dyDescent="0.75"/>
  <cols>
    <col min="8" max="9" width="9.1328125" customWidth="1"/>
    <col min="11" max="11" width="8.7265625" style="1"/>
    <col min="12" max="12" width="8.7265625" style="10"/>
  </cols>
  <sheetData>
    <row r="1" spans="1:12" x14ac:dyDescent="0.75">
      <c r="A1" t="s">
        <v>55</v>
      </c>
      <c r="G1" t="s">
        <v>32</v>
      </c>
      <c r="J1" t="s">
        <v>33</v>
      </c>
    </row>
    <row r="2" spans="1:12" x14ac:dyDescent="0.75">
      <c r="A2" t="s">
        <v>30</v>
      </c>
      <c r="B2" s="1" t="s">
        <v>26</v>
      </c>
      <c r="C2" s="1" t="s">
        <v>27</v>
      </c>
      <c r="D2" s="10" t="s">
        <v>28</v>
      </c>
      <c r="E2" s="10" t="s">
        <v>29</v>
      </c>
      <c r="G2" s="1" t="s">
        <v>0</v>
      </c>
      <c r="H2" s="10" t="s">
        <v>1</v>
      </c>
      <c r="J2" t="s">
        <v>30</v>
      </c>
      <c r="K2" s="1" t="s">
        <v>0</v>
      </c>
      <c r="L2" s="10" t="s">
        <v>1</v>
      </c>
    </row>
    <row r="3" spans="1:12" x14ac:dyDescent="0.75">
      <c r="A3">
        <v>20</v>
      </c>
      <c r="B3">
        <v>266.12799999999999</v>
      </c>
      <c r="C3">
        <v>297.30700000000002</v>
      </c>
      <c r="D3">
        <v>267.53199999999998</v>
      </c>
      <c r="E3">
        <v>253.5</v>
      </c>
      <c r="G3">
        <f>B3-C3</f>
        <v>-31.17900000000003</v>
      </c>
      <c r="H3">
        <f>D3-E3</f>
        <v>14.031999999999982</v>
      </c>
      <c r="J3">
        <f>A3</f>
        <v>20</v>
      </c>
      <c r="K3" s="1">
        <f>(G3-MIN(G$3:G$30))/(MAX(G$3:G$30)-MIN(G$3:G$30))</f>
        <v>0</v>
      </c>
      <c r="L3" s="10">
        <f>(H3-MIN(H$3:H$30))/(MAX(H$3:H$30)-MIN(H$3:H$30))</f>
        <v>0.67892020348297366</v>
      </c>
    </row>
    <row r="4" spans="1:12" x14ac:dyDescent="0.75">
      <c r="A4">
        <v>21</v>
      </c>
      <c r="B4">
        <v>272.50599999999997</v>
      </c>
      <c r="C4">
        <v>282.63600000000002</v>
      </c>
      <c r="D4">
        <v>259.35599999999999</v>
      </c>
      <c r="E4">
        <v>247.91499999999999</v>
      </c>
      <c r="G4">
        <f t="shared" ref="G4:G30" si="0">B4-C4</f>
        <v>-10.130000000000052</v>
      </c>
      <c r="H4">
        <f t="shared" ref="H4:H30" si="1">D4-E4</f>
        <v>11.441000000000003</v>
      </c>
      <c r="J4">
        <f t="shared" ref="J4:J30" si="2">A4</f>
        <v>21</v>
      </c>
      <c r="K4" s="1">
        <f t="shared" ref="K4:L30" si="3">(G4-MIN(G$3:G$30))/(MAX(G$3:G$30)-MIN(G$3:G$30))</f>
        <v>0.16851737692843452</v>
      </c>
      <c r="L4" s="10">
        <f t="shared" si="3"/>
        <v>0.58271137351008095</v>
      </c>
    </row>
    <row r="5" spans="1:12" x14ac:dyDescent="0.75">
      <c r="A5">
        <v>22</v>
      </c>
      <c r="B5">
        <v>289.95999999999998</v>
      </c>
      <c r="C5">
        <v>301.142</v>
      </c>
      <c r="D5">
        <v>281.24400000000003</v>
      </c>
      <c r="E5">
        <v>258.565</v>
      </c>
      <c r="G5">
        <f t="shared" si="0"/>
        <v>-11.182000000000016</v>
      </c>
      <c r="H5">
        <f t="shared" si="1"/>
        <v>22.67900000000003</v>
      </c>
      <c r="J5">
        <f t="shared" si="2"/>
        <v>22</v>
      </c>
      <c r="K5" s="1">
        <f t="shared" si="3"/>
        <v>0.16009511076240729</v>
      </c>
      <c r="L5" s="10">
        <f t="shared" si="3"/>
        <v>1</v>
      </c>
    </row>
    <row r="6" spans="1:12" x14ac:dyDescent="0.75">
      <c r="A6">
        <v>23</v>
      </c>
      <c r="B6">
        <v>297.52199999999999</v>
      </c>
      <c r="C6">
        <v>303.58300000000003</v>
      </c>
      <c r="D6">
        <v>265.69600000000003</v>
      </c>
      <c r="E6">
        <v>254.946</v>
      </c>
      <c r="G6">
        <f t="shared" si="0"/>
        <v>-6.0610000000000355</v>
      </c>
      <c r="H6">
        <f t="shared" si="1"/>
        <v>10.750000000000028</v>
      </c>
      <c r="J6">
        <f t="shared" si="2"/>
        <v>23</v>
      </c>
      <c r="K6" s="1">
        <f t="shared" si="3"/>
        <v>0.20109361364855441</v>
      </c>
      <c r="L6" s="10">
        <f t="shared" si="3"/>
        <v>0.55705321005532715</v>
      </c>
    </row>
    <row r="7" spans="1:12" x14ac:dyDescent="0.75">
      <c r="A7">
        <v>24</v>
      </c>
      <c r="B7">
        <v>291.93799999999999</v>
      </c>
      <c r="C7">
        <v>299.31599999999997</v>
      </c>
      <c r="D7">
        <v>257.517</v>
      </c>
      <c r="E7">
        <v>250.86</v>
      </c>
      <c r="G7">
        <f t="shared" si="0"/>
        <v>-7.3779999999999859</v>
      </c>
      <c r="H7">
        <f t="shared" si="1"/>
        <v>6.6569999999999823</v>
      </c>
      <c r="J7">
        <f t="shared" si="2"/>
        <v>24</v>
      </c>
      <c r="K7" s="1">
        <f t="shared" si="3"/>
        <v>0.19054976902815723</v>
      </c>
      <c r="L7" s="10">
        <f t="shared" si="3"/>
        <v>0.40507222160335582</v>
      </c>
    </row>
    <row r="8" spans="1:12" x14ac:dyDescent="0.75">
      <c r="A8">
        <v>25</v>
      </c>
      <c r="B8">
        <v>295.71100000000001</v>
      </c>
      <c r="C8">
        <v>299.19900000000001</v>
      </c>
      <c r="D8">
        <v>269.92200000000003</v>
      </c>
      <c r="E8">
        <v>254.25</v>
      </c>
      <c r="G8">
        <f t="shared" si="0"/>
        <v>-3.4879999999999995</v>
      </c>
      <c r="H8">
        <f t="shared" si="1"/>
        <v>15.672000000000025</v>
      </c>
      <c r="J8">
        <f t="shared" si="2"/>
        <v>25</v>
      </c>
      <c r="K8" s="1">
        <f t="shared" si="3"/>
        <v>0.22169293954702315</v>
      </c>
      <c r="L8" s="10">
        <f t="shared" si="3"/>
        <v>0.739816568267053</v>
      </c>
    </row>
    <row r="9" spans="1:12" x14ac:dyDescent="0.75">
      <c r="A9">
        <v>26</v>
      </c>
      <c r="B9">
        <v>303.92399999999998</v>
      </c>
      <c r="C9">
        <v>300.08300000000003</v>
      </c>
      <c r="D9">
        <v>267.82100000000003</v>
      </c>
      <c r="E9">
        <v>256.47500000000002</v>
      </c>
      <c r="G9">
        <f t="shared" si="0"/>
        <v>3.8409999999999513</v>
      </c>
      <c r="H9">
        <f t="shared" si="1"/>
        <v>11.346000000000004</v>
      </c>
      <c r="J9">
        <f t="shared" si="2"/>
        <v>26</v>
      </c>
      <c r="K9" s="1">
        <f t="shared" si="3"/>
        <v>0.28036859423410992</v>
      </c>
      <c r="L9" s="10">
        <f t="shared" si="3"/>
        <v>0.57918384018417401</v>
      </c>
    </row>
    <row r="10" spans="1:12" x14ac:dyDescent="0.75">
      <c r="A10">
        <v>27</v>
      </c>
      <c r="B10">
        <v>309.86900000000003</v>
      </c>
      <c r="C10">
        <v>326.72399999999999</v>
      </c>
      <c r="D10">
        <v>265.79500000000002</v>
      </c>
      <c r="E10">
        <v>259.00400000000002</v>
      </c>
      <c r="G10">
        <f t="shared" si="0"/>
        <v>-16.854999999999961</v>
      </c>
      <c r="H10">
        <f t="shared" si="1"/>
        <v>6.7909999999999968</v>
      </c>
      <c r="J10">
        <f t="shared" si="2"/>
        <v>27</v>
      </c>
      <c r="K10" s="1">
        <f t="shared" si="3"/>
        <v>0.11467731992602548</v>
      </c>
      <c r="L10" s="10">
        <f t="shared" si="3"/>
        <v>0.41004790018937248</v>
      </c>
    </row>
    <row r="11" spans="1:12" x14ac:dyDescent="0.75">
      <c r="A11">
        <v>28</v>
      </c>
      <c r="B11">
        <v>344.36</v>
      </c>
      <c r="C11">
        <v>348.72800000000001</v>
      </c>
      <c r="D11">
        <v>257.44200000000001</v>
      </c>
      <c r="E11">
        <v>256.44200000000001</v>
      </c>
      <c r="G11">
        <f t="shared" si="0"/>
        <v>-4.367999999999995</v>
      </c>
      <c r="H11">
        <f t="shared" si="1"/>
        <v>1</v>
      </c>
      <c r="J11">
        <f t="shared" si="2"/>
        <v>28</v>
      </c>
      <c r="K11" s="1">
        <f t="shared" si="3"/>
        <v>0.21464769788722832</v>
      </c>
      <c r="L11" s="10">
        <f t="shared" si="3"/>
        <v>0.19501689502803468</v>
      </c>
    </row>
    <row r="12" spans="1:12" x14ac:dyDescent="0.75">
      <c r="A12">
        <v>29</v>
      </c>
      <c r="B12">
        <v>358.30799999999999</v>
      </c>
      <c r="C12">
        <v>366.73200000000003</v>
      </c>
      <c r="D12">
        <v>280.459</v>
      </c>
      <c r="E12">
        <v>265.04000000000002</v>
      </c>
      <c r="G12">
        <f t="shared" si="0"/>
        <v>-8.424000000000035</v>
      </c>
      <c r="H12">
        <f t="shared" si="1"/>
        <v>15.418999999999983</v>
      </c>
      <c r="J12">
        <f t="shared" si="2"/>
        <v>29</v>
      </c>
      <c r="K12" s="1">
        <f t="shared" si="3"/>
        <v>0.18217553860071883</v>
      </c>
      <c r="L12" s="10">
        <f t="shared" si="3"/>
        <v>0.73042219004121511</v>
      </c>
    </row>
    <row r="13" spans="1:12" x14ac:dyDescent="0.75">
      <c r="A13">
        <v>30</v>
      </c>
      <c r="B13">
        <v>389.39</v>
      </c>
      <c r="C13">
        <v>369.55799999999999</v>
      </c>
      <c r="D13">
        <v>288.68</v>
      </c>
      <c r="E13">
        <v>270.88799999999998</v>
      </c>
      <c r="G13">
        <f t="shared" si="0"/>
        <v>19.831999999999994</v>
      </c>
      <c r="H13">
        <f t="shared" si="1"/>
        <v>17.79200000000003</v>
      </c>
      <c r="J13">
        <f t="shared" si="2"/>
        <v>30</v>
      </c>
      <c r="K13" s="1">
        <f t="shared" si="3"/>
        <v>0.40839184353158758</v>
      </c>
      <c r="L13" s="10">
        <f t="shared" si="3"/>
        <v>0.81853625932939755</v>
      </c>
    </row>
    <row r="14" spans="1:12" x14ac:dyDescent="0.75">
      <c r="A14">
        <v>31</v>
      </c>
      <c r="B14">
        <v>401.61599999999999</v>
      </c>
      <c r="C14">
        <v>374.24599999999998</v>
      </c>
      <c r="D14">
        <v>277.37200000000001</v>
      </c>
      <c r="E14">
        <v>263.79000000000002</v>
      </c>
      <c r="G14">
        <f t="shared" si="0"/>
        <v>27.370000000000005</v>
      </c>
      <c r="H14">
        <f t="shared" si="1"/>
        <v>13.581999999999994</v>
      </c>
      <c r="J14">
        <f t="shared" si="2"/>
        <v>31</v>
      </c>
      <c r="K14" s="1">
        <f t="shared" si="3"/>
        <v>0.46874074311287611</v>
      </c>
      <c r="L14" s="10">
        <f t="shared" si="3"/>
        <v>0.6622108350970991</v>
      </c>
    </row>
    <row r="15" spans="1:12" x14ac:dyDescent="0.75">
      <c r="A15">
        <v>32</v>
      </c>
      <c r="B15">
        <v>412.37200000000001</v>
      </c>
      <c r="C15">
        <v>375.72800000000001</v>
      </c>
      <c r="D15">
        <v>277.61599999999999</v>
      </c>
      <c r="E15">
        <v>278.55399999999997</v>
      </c>
      <c r="G15">
        <f t="shared" si="0"/>
        <v>36.644000000000005</v>
      </c>
      <c r="H15">
        <f t="shared" si="1"/>
        <v>-0.93799999999998818</v>
      </c>
      <c r="J15">
        <f t="shared" si="2"/>
        <v>32</v>
      </c>
      <c r="K15" s="1">
        <f t="shared" si="3"/>
        <v>0.54298798305939633</v>
      </c>
      <c r="L15" s="10">
        <f t="shared" si="3"/>
        <v>0.12305521517953349</v>
      </c>
    </row>
    <row r="16" spans="1:12" x14ac:dyDescent="0.75">
      <c r="A16">
        <v>33</v>
      </c>
      <c r="B16">
        <v>429.81099999999998</v>
      </c>
      <c r="C16">
        <v>369.81799999999998</v>
      </c>
      <c r="D16">
        <v>284.524</v>
      </c>
      <c r="E16">
        <v>271.35899999999998</v>
      </c>
      <c r="G16">
        <f t="shared" si="0"/>
        <v>59.992999999999995</v>
      </c>
      <c r="H16">
        <f t="shared" si="1"/>
        <v>13.16500000000002</v>
      </c>
      <c r="J16">
        <f t="shared" si="2"/>
        <v>33</v>
      </c>
      <c r="K16" s="1">
        <f t="shared" si="3"/>
        <v>0.72991905978047666</v>
      </c>
      <c r="L16" s="10">
        <f t="shared" si="3"/>
        <v>0.64672682039285601</v>
      </c>
    </row>
    <row r="17" spans="1:12" x14ac:dyDescent="0.75">
      <c r="A17">
        <v>34</v>
      </c>
      <c r="B17">
        <v>440.82400000000001</v>
      </c>
      <c r="C17">
        <v>347.096</v>
      </c>
      <c r="D17">
        <v>285.74400000000003</v>
      </c>
      <c r="E17">
        <v>263.18</v>
      </c>
      <c r="G17">
        <f t="shared" si="0"/>
        <v>93.728000000000009</v>
      </c>
      <c r="H17">
        <f t="shared" si="1"/>
        <v>22.564000000000021</v>
      </c>
      <c r="J17">
        <f t="shared" si="2"/>
        <v>34</v>
      </c>
      <c r="K17" s="1">
        <f t="shared" si="3"/>
        <v>1</v>
      </c>
      <c r="L17" s="10">
        <f t="shared" si="3"/>
        <v>0.99572982807916499</v>
      </c>
    </row>
    <row r="18" spans="1:12" x14ac:dyDescent="0.75">
      <c r="A18">
        <v>35</v>
      </c>
      <c r="B18">
        <v>450.601</v>
      </c>
      <c r="C18">
        <v>375.22300000000001</v>
      </c>
      <c r="D18">
        <v>288.423</v>
      </c>
      <c r="E18">
        <v>274.85700000000003</v>
      </c>
      <c r="G18">
        <f t="shared" si="0"/>
        <v>75.377999999999986</v>
      </c>
      <c r="H18">
        <f t="shared" si="1"/>
        <v>13.565999999999974</v>
      </c>
      <c r="J18">
        <f t="shared" si="2"/>
        <v>35</v>
      </c>
      <c r="K18" s="1">
        <f t="shared" si="3"/>
        <v>0.85309069948041327</v>
      </c>
      <c r="L18" s="10">
        <f t="shared" si="3"/>
        <v>0.66161672422115614</v>
      </c>
    </row>
    <row r="19" spans="1:12" x14ac:dyDescent="0.75">
      <c r="A19">
        <v>36</v>
      </c>
      <c r="B19">
        <v>454.041</v>
      </c>
      <c r="C19">
        <v>362.93299999999999</v>
      </c>
      <c r="D19">
        <v>286.46499999999997</v>
      </c>
      <c r="E19">
        <v>272.28100000000001</v>
      </c>
      <c r="G19">
        <f t="shared" si="0"/>
        <v>91.108000000000004</v>
      </c>
      <c r="H19">
        <f t="shared" si="1"/>
        <v>14.183999999999969</v>
      </c>
      <c r="J19">
        <f t="shared" si="2"/>
        <v>36</v>
      </c>
      <c r="K19" s="1">
        <f t="shared" si="3"/>
        <v>0.97902439414924702</v>
      </c>
      <c r="L19" s="10">
        <f t="shared" si="3"/>
        <v>0.68456425680442434</v>
      </c>
    </row>
    <row r="20" spans="1:12" x14ac:dyDescent="0.75">
      <c r="A20">
        <v>37</v>
      </c>
      <c r="B20">
        <v>450.12799999999999</v>
      </c>
      <c r="C20">
        <v>377.88400000000001</v>
      </c>
      <c r="D20">
        <v>272.39</v>
      </c>
      <c r="E20">
        <v>265.24099999999999</v>
      </c>
      <c r="G20">
        <f t="shared" si="0"/>
        <v>72.243999999999971</v>
      </c>
      <c r="H20">
        <f t="shared" si="1"/>
        <v>7.1490000000000009</v>
      </c>
      <c r="J20">
        <f t="shared" si="2"/>
        <v>37</v>
      </c>
      <c r="K20" s="1">
        <f t="shared" si="3"/>
        <v>0.82800003202382544</v>
      </c>
      <c r="L20" s="10">
        <f t="shared" si="3"/>
        <v>0.42334113103857984</v>
      </c>
    </row>
    <row r="21" spans="1:12" x14ac:dyDescent="0.75">
      <c r="A21">
        <v>38</v>
      </c>
      <c r="B21">
        <v>397.14299999999997</v>
      </c>
      <c r="C21">
        <v>332.05399999999997</v>
      </c>
      <c r="D21">
        <v>257.952</v>
      </c>
      <c r="E21">
        <v>260.05799999999999</v>
      </c>
      <c r="G21">
        <f t="shared" si="0"/>
        <v>65.088999999999999</v>
      </c>
      <c r="H21">
        <f t="shared" si="1"/>
        <v>-2.1059999999999945</v>
      </c>
      <c r="J21">
        <f t="shared" si="2"/>
        <v>38</v>
      </c>
      <c r="K21" s="1">
        <f t="shared" si="3"/>
        <v>0.77071741375583436</v>
      </c>
      <c r="L21" s="10">
        <f t="shared" si="3"/>
        <v>7.9685121235751055E-2</v>
      </c>
    </row>
    <row r="22" spans="1:12" x14ac:dyDescent="0.75">
      <c r="A22">
        <v>39</v>
      </c>
      <c r="B22">
        <v>434.23200000000003</v>
      </c>
      <c r="C22">
        <v>360.459</v>
      </c>
      <c r="D22">
        <v>265.5</v>
      </c>
      <c r="E22">
        <v>268.53199999999998</v>
      </c>
      <c r="G22">
        <f t="shared" si="0"/>
        <v>73.773000000000025</v>
      </c>
      <c r="H22">
        <f t="shared" si="1"/>
        <v>-3.0319999999999823</v>
      </c>
      <c r="J22">
        <f t="shared" si="2"/>
        <v>39</v>
      </c>
      <c r="K22" s="1">
        <f t="shared" si="3"/>
        <v>0.8402411394077195</v>
      </c>
      <c r="L22" s="10">
        <f t="shared" si="3"/>
        <v>4.5300954290595427E-2</v>
      </c>
    </row>
    <row r="23" spans="1:12" x14ac:dyDescent="0.75">
      <c r="A23">
        <v>40</v>
      </c>
      <c r="B23">
        <v>413.38099999999997</v>
      </c>
      <c r="C23">
        <v>356.15300000000002</v>
      </c>
      <c r="D23">
        <v>258.97500000000002</v>
      </c>
      <c r="E23">
        <v>263.00900000000001</v>
      </c>
      <c r="G23">
        <f t="shared" si="0"/>
        <v>57.227999999999952</v>
      </c>
      <c r="H23">
        <f t="shared" si="1"/>
        <v>-4.0339999999999918</v>
      </c>
      <c r="J23">
        <f t="shared" si="2"/>
        <v>40</v>
      </c>
      <c r="K23" s="1">
        <f t="shared" si="3"/>
        <v>0.70778259024714352</v>
      </c>
      <c r="L23" s="10">
        <f t="shared" si="3"/>
        <v>8.0947606847134312E-3</v>
      </c>
    </row>
    <row r="24" spans="1:12" x14ac:dyDescent="0.75">
      <c r="A24">
        <v>41</v>
      </c>
      <c r="B24">
        <v>423.01900000000001</v>
      </c>
      <c r="C24">
        <v>344.41500000000002</v>
      </c>
      <c r="D24">
        <v>253.62799999999999</v>
      </c>
      <c r="E24">
        <v>254.39599999999999</v>
      </c>
      <c r="G24">
        <f t="shared" si="0"/>
        <v>78.603999999999985</v>
      </c>
      <c r="H24">
        <f t="shared" si="1"/>
        <v>-0.76800000000000068</v>
      </c>
      <c r="J24">
        <f t="shared" si="2"/>
        <v>41</v>
      </c>
      <c r="K24" s="1">
        <f t="shared" si="3"/>
        <v>0.87891791492870686</v>
      </c>
      <c r="L24" s="10">
        <f t="shared" si="3"/>
        <v>0.12936764323641914</v>
      </c>
    </row>
    <row r="25" spans="1:12" x14ac:dyDescent="0.75">
      <c r="A25">
        <v>42</v>
      </c>
      <c r="B25">
        <v>434.26900000000001</v>
      </c>
      <c r="C25">
        <v>367.77800000000002</v>
      </c>
      <c r="D25">
        <v>244.01300000000001</v>
      </c>
      <c r="E25">
        <v>248.12299999999999</v>
      </c>
      <c r="G25">
        <f t="shared" si="0"/>
        <v>66.490999999999985</v>
      </c>
      <c r="H25">
        <f t="shared" si="1"/>
        <v>-4.1099999999999852</v>
      </c>
      <c r="J25">
        <f t="shared" si="2"/>
        <v>42</v>
      </c>
      <c r="K25" s="1">
        <f t="shared" si="3"/>
        <v>0.78194176467291654</v>
      </c>
      <c r="L25" s="10">
        <f t="shared" si="3"/>
        <v>5.2727340239881225E-3</v>
      </c>
    </row>
    <row r="26" spans="1:12" x14ac:dyDescent="0.75">
      <c r="A26">
        <v>43</v>
      </c>
      <c r="B26">
        <v>394.12799999999999</v>
      </c>
      <c r="C26">
        <v>317.45</v>
      </c>
      <c r="D26">
        <v>236.43899999999999</v>
      </c>
      <c r="E26">
        <v>240.691</v>
      </c>
      <c r="G26">
        <f t="shared" si="0"/>
        <v>76.677999999999997</v>
      </c>
      <c r="H26">
        <f t="shared" si="1"/>
        <v>-4.2520000000000095</v>
      </c>
      <c r="J26">
        <f t="shared" si="2"/>
        <v>43</v>
      </c>
      <c r="K26" s="1">
        <f t="shared" si="3"/>
        <v>0.86349844284147403</v>
      </c>
      <c r="L26" s="10">
        <f t="shared" si="3"/>
        <v>0</v>
      </c>
    </row>
    <row r="27" spans="1:12" x14ac:dyDescent="0.75">
      <c r="A27">
        <v>44</v>
      </c>
      <c r="B27">
        <v>359.33300000000003</v>
      </c>
      <c r="C27">
        <v>301.363</v>
      </c>
      <c r="D27">
        <v>239.327</v>
      </c>
      <c r="E27">
        <v>238.63200000000001</v>
      </c>
      <c r="G27">
        <f t="shared" si="0"/>
        <v>57.970000000000027</v>
      </c>
      <c r="H27">
        <f t="shared" si="1"/>
        <v>0.69499999999999318</v>
      </c>
      <c r="J27">
        <f t="shared" si="2"/>
        <v>44</v>
      </c>
      <c r="K27" s="1">
        <f t="shared" si="3"/>
        <v>0.7137230099193802</v>
      </c>
      <c r="L27" s="10">
        <f t="shared" si="3"/>
        <v>0.18369165645538582</v>
      </c>
    </row>
    <row r="28" spans="1:12" x14ac:dyDescent="0.75">
      <c r="A28">
        <v>45</v>
      </c>
      <c r="B28">
        <v>443.78899999999999</v>
      </c>
      <c r="C28">
        <v>363.29399999999998</v>
      </c>
      <c r="D28">
        <v>254.15799999999999</v>
      </c>
      <c r="E28">
        <v>253.26</v>
      </c>
      <c r="G28">
        <f t="shared" si="0"/>
        <v>80.495000000000005</v>
      </c>
      <c r="H28">
        <f t="shared" si="1"/>
        <v>0.89799999999999613</v>
      </c>
      <c r="J28">
        <f t="shared" si="2"/>
        <v>45</v>
      </c>
      <c r="K28" s="1">
        <f t="shared" si="3"/>
        <v>0.89405717854083433</v>
      </c>
      <c r="L28" s="10">
        <f t="shared" si="3"/>
        <v>0.19122943819390287</v>
      </c>
    </row>
    <row r="29" spans="1:12" x14ac:dyDescent="0.75">
      <c r="A29">
        <v>46</v>
      </c>
      <c r="B29">
        <v>403.10899999999998</v>
      </c>
      <c r="C29">
        <v>356.39400000000001</v>
      </c>
      <c r="D29">
        <v>252.23400000000001</v>
      </c>
      <c r="E29">
        <v>245.27199999999999</v>
      </c>
      <c r="G29">
        <f t="shared" si="0"/>
        <v>46.714999999999975</v>
      </c>
      <c r="H29">
        <f t="shared" si="1"/>
        <v>6.9620000000000175</v>
      </c>
      <c r="J29">
        <f t="shared" si="2"/>
        <v>46</v>
      </c>
      <c r="K29" s="1">
        <f t="shared" si="3"/>
        <v>0.62361597028188953</v>
      </c>
      <c r="L29" s="10">
        <f t="shared" si="3"/>
        <v>0.41639746017600571</v>
      </c>
    </row>
    <row r="30" spans="1:12" x14ac:dyDescent="0.75">
      <c r="A30">
        <v>47</v>
      </c>
      <c r="B30">
        <v>386.22699999999998</v>
      </c>
      <c r="C30">
        <v>347.51100000000002</v>
      </c>
      <c r="D30">
        <v>252.053</v>
      </c>
      <c r="E30">
        <v>244.41300000000001</v>
      </c>
      <c r="G30">
        <f t="shared" si="0"/>
        <v>38.715999999999951</v>
      </c>
      <c r="H30">
        <f t="shared" si="1"/>
        <v>7.6399999999999864</v>
      </c>
      <c r="J30">
        <f t="shared" si="2"/>
        <v>47</v>
      </c>
      <c r="K30" s="1">
        <f t="shared" si="3"/>
        <v>0.55957632478564023</v>
      </c>
      <c r="L30" s="10">
        <f t="shared" si="3"/>
        <v>0.44157290854405623</v>
      </c>
    </row>
  </sheetData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2A83F-B49B-4A0A-BEB2-9AA6B91609BB}">
  <dimension ref="A1:L37"/>
  <sheetViews>
    <sheetView zoomScale="80" zoomScaleNormal="80" workbookViewId="0">
      <selection activeCell="E24" sqref="E24"/>
    </sheetView>
  </sheetViews>
  <sheetFormatPr defaultRowHeight="14.75" x14ac:dyDescent="0.75"/>
  <cols>
    <col min="11" max="11" width="8.7265625" style="1"/>
    <col min="12" max="12" width="8.7265625" style="10"/>
  </cols>
  <sheetData>
    <row r="1" spans="1:12" x14ac:dyDescent="0.75">
      <c r="A1" t="s">
        <v>56</v>
      </c>
      <c r="G1" t="s">
        <v>32</v>
      </c>
      <c r="J1" t="s">
        <v>33</v>
      </c>
    </row>
    <row r="2" spans="1:12" x14ac:dyDescent="0.75">
      <c r="A2" t="s">
        <v>30</v>
      </c>
      <c r="B2" s="1" t="s">
        <v>26</v>
      </c>
      <c r="C2" s="1" t="s">
        <v>27</v>
      </c>
      <c r="D2" s="10" t="s">
        <v>28</v>
      </c>
      <c r="E2" s="10" t="s">
        <v>29</v>
      </c>
      <c r="G2" s="1" t="s">
        <v>0</v>
      </c>
      <c r="H2" s="10" t="s">
        <v>1</v>
      </c>
      <c r="J2" t="s">
        <v>30</v>
      </c>
      <c r="K2" s="1" t="s">
        <v>0</v>
      </c>
      <c r="L2" s="10" t="s">
        <v>1</v>
      </c>
    </row>
    <row r="3" spans="1:12" x14ac:dyDescent="0.75">
      <c r="A3">
        <v>20</v>
      </c>
      <c r="B3">
        <v>327.79899999999998</v>
      </c>
      <c r="C3">
        <v>369.55500000000001</v>
      </c>
      <c r="D3">
        <v>390.69400000000002</v>
      </c>
      <c r="E3">
        <v>411.23500000000001</v>
      </c>
      <c r="G3">
        <f>B3-C3</f>
        <v>-41.756000000000029</v>
      </c>
      <c r="H3">
        <f>D3-E3</f>
        <v>-20.540999999999997</v>
      </c>
      <c r="J3">
        <f>A3</f>
        <v>20</v>
      </c>
      <c r="K3" s="1">
        <f>(G3-MIN(G$3:G$37))/(MAX(G$3:G$37)-MIN(G$3:G$37))</f>
        <v>6.4402775507778134E-2</v>
      </c>
      <c r="L3" s="10">
        <f>(H3-MIN(H$3:H$37))/(MAX(H$3:H$37)-MIN(H$3:H$37))</f>
        <v>0.4221541448026937</v>
      </c>
    </row>
    <row r="4" spans="1:12" x14ac:dyDescent="0.75">
      <c r="A4">
        <v>21</v>
      </c>
      <c r="B4">
        <v>338.99299999999999</v>
      </c>
      <c r="C4">
        <v>384.12299999999999</v>
      </c>
      <c r="D4">
        <v>396.46699999999998</v>
      </c>
      <c r="E4">
        <v>421.54899999999998</v>
      </c>
      <c r="G4">
        <f t="shared" ref="G4:G37" si="0">B4-C4</f>
        <v>-45.129999999999995</v>
      </c>
      <c r="H4">
        <f t="shared" ref="H4:H37" si="1">D4-E4</f>
        <v>-25.081999999999994</v>
      </c>
      <c r="J4">
        <f t="shared" ref="J4:J37" si="2">A4</f>
        <v>21</v>
      </c>
      <c r="K4" s="1">
        <f t="shared" ref="K4:L37" si="3">(G4-MIN(G$3:G$37))/(MAX(G$3:G$37)-MIN(G$3:G$37))</f>
        <v>3.9337028067099655E-2</v>
      </c>
      <c r="L4" s="10">
        <f t="shared" si="3"/>
        <v>0.28441869635111805</v>
      </c>
    </row>
    <row r="5" spans="1:12" x14ac:dyDescent="0.75">
      <c r="A5">
        <v>22</v>
      </c>
      <c r="B5">
        <v>355.55599999999998</v>
      </c>
      <c r="C5">
        <v>384.06900000000002</v>
      </c>
      <c r="D5">
        <v>396.63099999999997</v>
      </c>
      <c r="E5">
        <v>414.52800000000002</v>
      </c>
      <c r="G5">
        <f t="shared" si="0"/>
        <v>-28.513000000000034</v>
      </c>
      <c r="H5">
        <f t="shared" si="1"/>
        <v>-17.897000000000048</v>
      </c>
      <c r="J5">
        <f t="shared" si="2"/>
        <v>22</v>
      </c>
      <c r="K5" s="1">
        <f t="shared" si="3"/>
        <v>0.16278620566690918</v>
      </c>
      <c r="L5" s="10">
        <f t="shared" si="3"/>
        <v>0.50235069307531188</v>
      </c>
    </row>
    <row r="6" spans="1:12" x14ac:dyDescent="0.75">
      <c r="A6">
        <v>23</v>
      </c>
      <c r="B6">
        <v>356.51900000000001</v>
      </c>
      <c r="C6">
        <v>377.315</v>
      </c>
      <c r="D6">
        <v>383.70600000000002</v>
      </c>
      <c r="E6">
        <v>397.05099999999999</v>
      </c>
      <c r="G6">
        <f t="shared" si="0"/>
        <v>-20.795999999999992</v>
      </c>
      <c r="H6">
        <f t="shared" si="1"/>
        <v>-13.34499999999997</v>
      </c>
      <c r="J6">
        <f t="shared" si="2"/>
        <v>23</v>
      </c>
      <c r="K6" s="1">
        <f t="shared" si="3"/>
        <v>0.2201164881208863</v>
      </c>
      <c r="L6" s="10">
        <f t="shared" si="3"/>
        <v>0.64041978828596668</v>
      </c>
    </row>
    <row r="7" spans="1:12" x14ac:dyDescent="0.75">
      <c r="A7">
        <v>24</v>
      </c>
      <c r="B7">
        <v>364.99400000000003</v>
      </c>
      <c r="C7">
        <v>367.91</v>
      </c>
      <c r="D7">
        <v>382.077</v>
      </c>
      <c r="E7">
        <v>403.46199999999999</v>
      </c>
      <c r="G7">
        <f t="shared" si="0"/>
        <v>-2.9159999999999968</v>
      </c>
      <c r="H7">
        <f t="shared" si="1"/>
        <v>-21.384999999999991</v>
      </c>
      <c r="J7">
        <f t="shared" si="2"/>
        <v>24</v>
      </c>
      <c r="K7" s="1">
        <f t="shared" si="3"/>
        <v>0.35294860555993057</v>
      </c>
      <c r="L7" s="10">
        <f t="shared" si="3"/>
        <v>0.39655433892444464</v>
      </c>
    </row>
    <row r="8" spans="1:12" x14ac:dyDescent="0.75">
      <c r="A8">
        <v>25</v>
      </c>
      <c r="B8">
        <v>360.82100000000003</v>
      </c>
      <c r="C8">
        <v>386.67500000000001</v>
      </c>
      <c r="D8">
        <v>377.19900000000001</v>
      </c>
      <c r="E8">
        <v>404.99099999999999</v>
      </c>
      <c r="G8">
        <f t="shared" si="0"/>
        <v>-25.853999999999985</v>
      </c>
      <c r="H8">
        <f t="shared" si="1"/>
        <v>-27.791999999999973</v>
      </c>
      <c r="J8">
        <f t="shared" si="2"/>
        <v>25</v>
      </c>
      <c r="K8" s="1">
        <f t="shared" si="3"/>
        <v>0.18254015422789494</v>
      </c>
      <c r="L8" s="10">
        <f t="shared" si="3"/>
        <v>0.20222026752403868</v>
      </c>
    </row>
    <row r="9" spans="1:12" x14ac:dyDescent="0.75">
      <c r="A9">
        <v>26</v>
      </c>
      <c r="B9">
        <v>356.24400000000003</v>
      </c>
      <c r="C9">
        <v>390.82100000000003</v>
      </c>
      <c r="D9">
        <v>382.26299999999998</v>
      </c>
      <c r="E9">
        <v>403.363</v>
      </c>
      <c r="G9">
        <f t="shared" si="0"/>
        <v>-34.576999999999998</v>
      </c>
      <c r="H9">
        <f t="shared" si="1"/>
        <v>-21.100000000000023</v>
      </c>
      <c r="J9">
        <f t="shared" si="2"/>
        <v>26</v>
      </c>
      <c r="K9" s="1">
        <f t="shared" si="3"/>
        <v>0.11773620789563626</v>
      </c>
      <c r="L9" s="10">
        <f t="shared" si="3"/>
        <v>0.40519882313688566</v>
      </c>
    </row>
    <row r="10" spans="1:12" x14ac:dyDescent="0.75">
      <c r="A10">
        <v>27</v>
      </c>
      <c r="B10">
        <v>352.23099999999999</v>
      </c>
      <c r="C10">
        <v>402.65600000000001</v>
      </c>
      <c r="D10">
        <v>412.35300000000001</v>
      </c>
      <c r="E10">
        <v>440.26900000000001</v>
      </c>
      <c r="G10">
        <f t="shared" si="0"/>
        <v>-50.425000000000011</v>
      </c>
      <c r="H10">
        <f t="shared" si="1"/>
        <v>-27.915999999999997</v>
      </c>
      <c r="J10">
        <f t="shared" si="2"/>
        <v>27</v>
      </c>
      <c r="K10" s="1">
        <f t="shared" si="3"/>
        <v>0</v>
      </c>
      <c r="L10" s="10">
        <f t="shared" si="3"/>
        <v>0.19845915860353688</v>
      </c>
    </row>
    <row r="11" spans="1:12" x14ac:dyDescent="0.75">
      <c r="A11">
        <v>28</v>
      </c>
      <c r="B11">
        <v>368.77</v>
      </c>
      <c r="C11">
        <v>392.56200000000001</v>
      </c>
      <c r="D11">
        <v>402.53899999999999</v>
      </c>
      <c r="E11">
        <v>404.029</v>
      </c>
      <c r="G11">
        <f t="shared" si="0"/>
        <v>-23.79200000000003</v>
      </c>
      <c r="H11">
        <f t="shared" si="1"/>
        <v>-1.4900000000000091</v>
      </c>
      <c r="J11">
        <f t="shared" si="2"/>
        <v>28</v>
      </c>
      <c r="K11" s="1">
        <f t="shared" si="3"/>
        <v>0.19785893645156963</v>
      </c>
      <c r="L11" s="10">
        <f t="shared" si="3"/>
        <v>1</v>
      </c>
    </row>
    <row r="12" spans="1:12" x14ac:dyDescent="0.75">
      <c r="A12">
        <v>29</v>
      </c>
      <c r="B12">
        <v>363.65499999999997</v>
      </c>
      <c r="C12">
        <v>398.19499999999999</v>
      </c>
      <c r="D12">
        <v>411.16199999999998</v>
      </c>
      <c r="E12">
        <v>417.28500000000003</v>
      </c>
      <c r="G12">
        <f t="shared" si="0"/>
        <v>-34.54000000000002</v>
      </c>
      <c r="H12">
        <f t="shared" si="1"/>
        <v>-6.1230000000000473</v>
      </c>
      <c r="J12">
        <f t="shared" si="2"/>
        <v>29</v>
      </c>
      <c r="K12" s="1">
        <f t="shared" si="3"/>
        <v>0.11801108420129854</v>
      </c>
      <c r="L12" s="10">
        <f t="shared" si="3"/>
        <v>0.85947405138159971</v>
      </c>
    </row>
    <row r="13" spans="1:12" x14ac:dyDescent="0.75">
      <c r="A13">
        <v>30</v>
      </c>
      <c r="B13">
        <v>387.43400000000003</v>
      </c>
      <c r="C13">
        <v>404.553</v>
      </c>
      <c r="D13">
        <v>398.91399999999999</v>
      </c>
      <c r="E13">
        <v>416.64400000000001</v>
      </c>
      <c r="G13">
        <f t="shared" si="0"/>
        <v>-17.118999999999971</v>
      </c>
      <c r="H13">
        <f t="shared" si="1"/>
        <v>-17.730000000000018</v>
      </c>
      <c r="J13">
        <f t="shared" si="2"/>
        <v>30</v>
      </c>
      <c r="K13" s="1">
        <f t="shared" si="3"/>
        <v>0.24743324963226038</v>
      </c>
      <c r="L13" s="10">
        <f t="shared" si="3"/>
        <v>0.50741605750856833</v>
      </c>
    </row>
    <row r="14" spans="1:12" x14ac:dyDescent="0.75">
      <c r="A14">
        <v>31</v>
      </c>
      <c r="B14">
        <v>396.34899999999999</v>
      </c>
      <c r="C14">
        <v>412.899</v>
      </c>
      <c r="D14">
        <v>403.66399999999999</v>
      </c>
      <c r="E14">
        <v>429.54300000000001</v>
      </c>
      <c r="G14">
        <f t="shared" si="0"/>
        <v>-16.550000000000011</v>
      </c>
      <c r="H14">
        <f t="shared" si="1"/>
        <v>-25.879000000000019</v>
      </c>
      <c r="J14">
        <f t="shared" si="2"/>
        <v>31</v>
      </c>
      <c r="K14" s="1">
        <f t="shared" si="3"/>
        <v>0.25166040146798807</v>
      </c>
      <c r="L14" s="10">
        <f t="shared" si="3"/>
        <v>0.26024447207983215</v>
      </c>
    </row>
    <row r="15" spans="1:12" x14ac:dyDescent="0.75">
      <c r="A15">
        <v>32</v>
      </c>
      <c r="B15">
        <v>430.45400000000001</v>
      </c>
      <c r="C15">
        <v>446.38</v>
      </c>
      <c r="D15">
        <v>417.24299999999999</v>
      </c>
      <c r="E15">
        <v>440.74</v>
      </c>
      <c r="G15">
        <f t="shared" si="0"/>
        <v>-15.925999999999988</v>
      </c>
      <c r="H15">
        <f t="shared" si="1"/>
        <v>-23.497000000000014</v>
      </c>
      <c r="J15">
        <f t="shared" si="2"/>
        <v>32</v>
      </c>
      <c r="K15" s="1">
        <f t="shared" si="3"/>
        <v>0.25629615321753879</v>
      </c>
      <c r="L15" s="10">
        <f t="shared" si="3"/>
        <v>0.33249416118171587</v>
      </c>
    </row>
    <row r="16" spans="1:12" x14ac:dyDescent="0.75">
      <c r="A16">
        <v>33</v>
      </c>
      <c r="B16">
        <v>444.41399999999999</v>
      </c>
      <c r="C16">
        <v>449.846</v>
      </c>
      <c r="D16">
        <v>422.08600000000001</v>
      </c>
      <c r="E16">
        <v>446.202</v>
      </c>
      <c r="G16">
        <f t="shared" si="0"/>
        <v>-5.4320000000000164</v>
      </c>
      <c r="H16">
        <f t="shared" si="1"/>
        <v>-24.115999999999985</v>
      </c>
      <c r="J16">
        <f t="shared" si="2"/>
        <v>33</v>
      </c>
      <c r="K16" s="1">
        <f t="shared" si="3"/>
        <v>0.33425701677488373</v>
      </c>
      <c r="L16" s="10">
        <f t="shared" si="3"/>
        <v>0.31371894810276379</v>
      </c>
    </row>
    <row r="17" spans="1:12" x14ac:dyDescent="0.75">
      <c r="A17">
        <v>34</v>
      </c>
      <c r="B17">
        <v>449.66</v>
      </c>
      <c r="C17">
        <v>447.08</v>
      </c>
      <c r="D17">
        <v>421.09</v>
      </c>
      <c r="E17">
        <v>447.59</v>
      </c>
      <c r="G17">
        <f t="shared" si="0"/>
        <v>2.5800000000000409</v>
      </c>
      <c r="H17">
        <f t="shared" si="1"/>
        <v>-26.5</v>
      </c>
      <c r="J17">
        <f t="shared" si="2"/>
        <v>34</v>
      </c>
      <c r="K17" s="1">
        <f t="shared" si="3"/>
        <v>0.3937788805848183</v>
      </c>
      <c r="L17" s="10">
        <f t="shared" si="3"/>
        <v>0.2414085959537749</v>
      </c>
    </row>
    <row r="18" spans="1:12" x14ac:dyDescent="0.75">
      <c r="A18">
        <v>35</v>
      </c>
      <c r="B18">
        <v>450.3</v>
      </c>
      <c r="C18">
        <v>432.13</v>
      </c>
      <c r="D18">
        <v>418.43799999999999</v>
      </c>
      <c r="E18">
        <v>435.53699999999998</v>
      </c>
      <c r="G18">
        <f t="shared" si="0"/>
        <v>18.170000000000016</v>
      </c>
      <c r="H18">
        <f t="shared" si="1"/>
        <v>-17.09899999999999</v>
      </c>
      <c r="J18">
        <f t="shared" si="2"/>
        <v>35</v>
      </c>
      <c r="K18" s="1">
        <f t="shared" si="3"/>
        <v>0.5095983834301594</v>
      </c>
      <c r="L18" s="10">
        <f t="shared" si="3"/>
        <v>0.52655524887015126</v>
      </c>
    </row>
    <row r="19" spans="1:12" x14ac:dyDescent="0.75">
      <c r="A19">
        <v>36</v>
      </c>
      <c r="B19">
        <v>473.78699999999998</v>
      </c>
      <c r="C19">
        <v>430.39499999999998</v>
      </c>
      <c r="D19">
        <v>429.03699999999998</v>
      </c>
      <c r="E19">
        <v>440.10500000000002</v>
      </c>
      <c r="G19">
        <f t="shared" si="0"/>
        <v>43.391999999999996</v>
      </c>
      <c r="H19">
        <f t="shared" si="1"/>
        <v>-11.06800000000004</v>
      </c>
      <c r="J19">
        <f t="shared" si="2"/>
        <v>36</v>
      </c>
      <c r="K19" s="1">
        <f t="shared" si="3"/>
        <v>0.69697487481984466</v>
      </c>
      <c r="L19" s="10">
        <f t="shared" si="3"/>
        <v>0.70948466741484328</v>
      </c>
    </row>
    <row r="20" spans="1:12" x14ac:dyDescent="0.75">
      <c r="A20">
        <v>37</v>
      </c>
      <c r="B20">
        <v>468.37799999999999</v>
      </c>
      <c r="C20">
        <v>407.10300000000001</v>
      </c>
      <c r="D20">
        <v>415.54700000000003</v>
      </c>
      <c r="E20">
        <v>419.57600000000002</v>
      </c>
      <c r="G20">
        <f t="shared" si="0"/>
        <v>61.274999999999977</v>
      </c>
      <c r="H20">
        <f t="shared" si="1"/>
        <v>-4.0289999999999964</v>
      </c>
      <c r="J20">
        <f t="shared" si="2"/>
        <v>37</v>
      </c>
      <c r="K20" s="1">
        <f t="shared" si="3"/>
        <v>0.82982927952691554</v>
      </c>
      <c r="L20" s="10">
        <f t="shared" si="3"/>
        <v>0.92298826170038561</v>
      </c>
    </row>
    <row r="21" spans="1:12" x14ac:dyDescent="0.75">
      <c r="A21">
        <v>38</v>
      </c>
      <c r="B21">
        <v>467.66899999999998</v>
      </c>
      <c r="C21">
        <v>404.42</v>
      </c>
      <c r="D21">
        <v>412.81400000000002</v>
      </c>
      <c r="E21">
        <v>419.05399999999997</v>
      </c>
      <c r="G21">
        <f t="shared" si="0"/>
        <v>63.248999999999967</v>
      </c>
      <c r="H21">
        <f t="shared" si="1"/>
        <v>-6.2399999999999523</v>
      </c>
      <c r="J21">
        <f t="shared" si="2"/>
        <v>38</v>
      </c>
      <c r="K21" s="1">
        <f t="shared" si="3"/>
        <v>0.84449430188847441</v>
      </c>
      <c r="L21" s="10">
        <f t="shared" si="3"/>
        <v>0.85592526312596851</v>
      </c>
    </row>
    <row r="22" spans="1:12" x14ac:dyDescent="0.75">
      <c r="A22">
        <v>39</v>
      </c>
      <c r="B22">
        <v>499.483</v>
      </c>
      <c r="C22">
        <v>420.04</v>
      </c>
      <c r="D22">
        <v>405</v>
      </c>
      <c r="E22">
        <v>416.65600000000001</v>
      </c>
      <c r="G22">
        <f t="shared" si="0"/>
        <v>79.442999999999984</v>
      </c>
      <c r="H22">
        <f t="shared" si="1"/>
        <v>-11.656000000000006</v>
      </c>
      <c r="J22">
        <f t="shared" si="2"/>
        <v>39</v>
      </c>
      <c r="K22" s="1">
        <f t="shared" si="3"/>
        <v>0.96480097469652171</v>
      </c>
      <c r="L22" s="10">
        <f t="shared" si="3"/>
        <v>0.69164973156601661</v>
      </c>
    </row>
    <row r="23" spans="1:12" x14ac:dyDescent="0.75">
      <c r="A23">
        <v>40</v>
      </c>
      <c r="B23">
        <v>515.529</v>
      </c>
      <c r="C23">
        <v>431.34800000000001</v>
      </c>
      <c r="D23">
        <v>406.61</v>
      </c>
      <c r="E23">
        <v>416.125</v>
      </c>
      <c r="G23">
        <f t="shared" si="0"/>
        <v>84.180999999999983</v>
      </c>
      <c r="H23">
        <f t="shared" si="1"/>
        <v>-9.5149999999999864</v>
      </c>
      <c r="J23">
        <f t="shared" si="2"/>
        <v>40</v>
      </c>
      <c r="K23" s="1">
        <f t="shared" si="3"/>
        <v>1</v>
      </c>
      <c r="L23" s="10">
        <f t="shared" si="3"/>
        <v>0.75658952349176567</v>
      </c>
    </row>
    <row r="24" spans="1:12" x14ac:dyDescent="0.75">
      <c r="A24">
        <v>41</v>
      </c>
      <c r="B24">
        <v>503.12799999999999</v>
      </c>
      <c r="C24">
        <v>438.72699999999998</v>
      </c>
      <c r="D24">
        <v>388.68299999999999</v>
      </c>
      <c r="E24">
        <v>404.70499999999998</v>
      </c>
      <c r="G24">
        <f t="shared" si="0"/>
        <v>64.40100000000001</v>
      </c>
      <c r="H24">
        <f t="shared" si="1"/>
        <v>-16.021999999999991</v>
      </c>
      <c r="J24">
        <f t="shared" si="2"/>
        <v>41</v>
      </c>
      <c r="K24" s="1">
        <f t="shared" si="3"/>
        <v>0.85305261281072187</v>
      </c>
      <c r="L24" s="10">
        <f t="shared" si="3"/>
        <v>0.55922229973611626</v>
      </c>
    </row>
    <row r="25" spans="1:12" x14ac:dyDescent="0.75">
      <c r="A25">
        <v>42</v>
      </c>
      <c r="B25">
        <v>427.226</v>
      </c>
      <c r="C25">
        <v>401.79</v>
      </c>
      <c r="D25">
        <v>378.226</v>
      </c>
      <c r="E25">
        <v>405.80799999999999</v>
      </c>
      <c r="G25">
        <f t="shared" si="0"/>
        <v>25.435999999999979</v>
      </c>
      <c r="H25">
        <f t="shared" si="1"/>
        <v>-27.581999999999994</v>
      </c>
      <c r="J25">
        <f t="shared" si="2"/>
        <v>42</v>
      </c>
      <c r="K25" s="1">
        <f t="shared" si="3"/>
        <v>0.56357814659079086</v>
      </c>
      <c r="L25" s="10">
        <f t="shared" si="3"/>
        <v>0.20858988747004795</v>
      </c>
    </row>
    <row r="26" spans="1:12" x14ac:dyDescent="0.75">
      <c r="A26">
        <v>43</v>
      </c>
      <c r="B26">
        <v>404.65100000000001</v>
      </c>
      <c r="C26">
        <v>387.19200000000001</v>
      </c>
      <c r="D26">
        <v>376.238</v>
      </c>
      <c r="E26">
        <v>405.38799999999998</v>
      </c>
      <c r="G26">
        <f t="shared" si="0"/>
        <v>17.459000000000003</v>
      </c>
      <c r="H26">
        <f t="shared" si="1"/>
        <v>-29.149999999999977</v>
      </c>
      <c r="J26">
        <f t="shared" si="2"/>
        <v>43</v>
      </c>
      <c r="K26" s="1">
        <f t="shared" si="3"/>
        <v>0.50431630090783486</v>
      </c>
      <c r="L26" s="10">
        <f t="shared" si="3"/>
        <v>0.16103005853984126</v>
      </c>
    </row>
    <row r="27" spans="1:12" x14ac:dyDescent="0.75">
      <c r="A27">
        <v>44</v>
      </c>
      <c r="B27">
        <v>372.09500000000003</v>
      </c>
      <c r="C27">
        <v>382.83</v>
      </c>
      <c r="D27">
        <v>383.32100000000003</v>
      </c>
      <c r="E27">
        <v>404.18799999999999</v>
      </c>
      <c r="G27">
        <f t="shared" si="0"/>
        <v>-10.734999999999957</v>
      </c>
      <c r="H27">
        <f t="shared" si="1"/>
        <v>-20.866999999999962</v>
      </c>
      <c r="J27">
        <f t="shared" si="2"/>
        <v>44</v>
      </c>
      <c r="K27" s="1">
        <f t="shared" si="3"/>
        <v>0.29486055599304678</v>
      </c>
      <c r="L27" s="10">
        <f t="shared" si="3"/>
        <v>0.4122660681246032</v>
      </c>
    </row>
    <row r="28" spans="1:12" x14ac:dyDescent="0.75">
      <c r="A28">
        <v>45</v>
      </c>
      <c r="B28">
        <v>375.39</v>
      </c>
      <c r="C28">
        <v>393.72300000000001</v>
      </c>
      <c r="D28">
        <v>391.21300000000002</v>
      </c>
      <c r="E28">
        <v>413.19099999999997</v>
      </c>
      <c r="G28">
        <f t="shared" si="0"/>
        <v>-18.333000000000027</v>
      </c>
      <c r="H28">
        <f t="shared" si="1"/>
        <v>-21.977999999999952</v>
      </c>
      <c r="J28">
        <f t="shared" si="2"/>
        <v>45</v>
      </c>
      <c r="K28" s="1">
        <f t="shared" si="3"/>
        <v>0.23841433517079466</v>
      </c>
      <c r="L28" s="10">
        <f t="shared" si="3"/>
        <v>0.37856774545785599</v>
      </c>
    </row>
    <row r="29" spans="1:12" x14ac:dyDescent="0.75">
      <c r="A29">
        <v>46</v>
      </c>
      <c r="B29">
        <v>398.91300000000001</v>
      </c>
      <c r="C29">
        <v>400.32400000000001</v>
      </c>
      <c r="D29">
        <v>396.53100000000001</v>
      </c>
      <c r="E29">
        <v>429.11099999999999</v>
      </c>
      <c r="G29">
        <f t="shared" si="0"/>
        <v>-1.4110000000000014</v>
      </c>
      <c r="H29">
        <f t="shared" si="1"/>
        <v>-32.579999999999984</v>
      </c>
      <c r="J29">
        <f t="shared" si="2"/>
        <v>46</v>
      </c>
      <c r="K29" s="1">
        <f t="shared" si="3"/>
        <v>0.36412938501998432</v>
      </c>
      <c r="L29" s="10">
        <f t="shared" si="3"/>
        <v>5.6992932755012875E-2</v>
      </c>
    </row>
    <row r="30" spans="1:12" x14ac:dyDescent="0.75">
      <c r="A30">
        <v>47</v>
      </c>
      <c r="B30">
        <v>419.39400000000001</v>
      </c>
      <c r="C30">
        <v>417.88900000000001</v>
      </c>
      <c r="D30">
        <v>401.58100000000002</v>
      </c>
      <c r="E30">
        <v>433.35599999999999</v>
      </c>
      <c r="G30">
        <f t="shared" si="0"/>
        <v>1.5049999999999955</v>
      </c>
      <c r="H30">
        <f t="shared" si="1"/>
        <v>-31.774999999999977</v>
      </c>
      <c r="J30">
        <f t="shared" si="2"/>
        <v>47</v>
      </c>
      <c r="K30" s="1">
        <f t="shared" si="3"/>
        <v>0.3857926095419224</v>
      </c>
      <c r="L30" s="10">
        <f t="shared" si="3"/>
        <v>8.140980921471766E-2</v>
      </c>
    </row>
    <row r="31" spans="1:12" x14ac:dyDescent="0.75">
      <c r="A31">
        <v>48</v>
      </c>
      <c r="B31">
        <v>425.42899999999997</v>
      </c>
      <c r="C31">
        <v>408.63200000000001</v>
      </c>
      <c r="D31">
        <v>392.23700000000002</v>
      </c>
      <c r="E31">
        <v>421.887</v>
      </c>
      <c r="G31">
        <f t="shared" si="0"/>
        <v>16.796999999999969</v>
      </c>
      <c r="H31">
        <f t="shared" si="1"/>
        <v>-29.649999999999977</v>
      </c>
      <c r="J31">
        <f t="shared" si="2"/>
        <v>48</v>
      </c>
      <c r="K31" s="1">
        <f t="shared" si="3"/>
        <v>0.49939824376327935</v>
      </c>
      <c r="L31" s="10">
        <f t="shared" si="3"/>
        <v>0.14586429676362725</v>
      </c>
    </row>
    <row r="32" spans="1:12" x14ac:dyDescent="0.75">
      <c r="A32">
        <v>49</v>
      </c>
      <c r="B32">
        <v>420.89100000000002</v>
      </c>
      <c r="C32">
        <v>415.20299999999997</v>
      </c>
      <c r="D32">
        <v>393.10899999999998</v>
      </c>
      <c r="E32">
        <v>410.16</v>
      </c>
      <c r="G32">
        <f t="shared" si="0"/>
        <v>5.688000000000045</v>
      </c>
      <c r="H32">
        <f t="shared" si="1"/>
        <v>-17.051000000000045</v>
      </c>
      <c r="J32">
        <f t="shared" si="2"/>
        <v>49</v>
      </c>
      <c r="K32" s="1">
        <f t="shared" si="3"/>
        <v>0.4168684902604643</v>
      </c>
      <c r="L32" s="10">
        <f t="shared" si="3"/>
        <v>0.52801116200066611</v>
      </c>
    </row>
    <row r="33" spans="1:12" x14ac:dyDescent="0.75">
      <c r="A33">
        <v>50</v>
      </c>
      <c r="B33">
        <v>410.21100000000001</v>
      </c>
      <c r="C33">
        <v>410.77</v>
      </c>
      <c r="D33">
        <v>377.928</v>
      </c>
      <c r="E33">
        <v>408.98</v>
      </c>
      <c r="G33">
        <f t="shared" si="0"/>
        <v>-0.55899999999996908</v>
      </c>
      <c r="H33">
        <f t="shared" si="1"/>
        <v>-31.052000000000021</v>
      </c>
      <c r="J33">
        <f t="shared" si="2"/>
        <v>50</v>
      </c>
      <c r="K33" s="1">
        <f t="shared" si="3"/>
        <v>0.37045896913956322</v>
      </c>
      <c r="L33" s="10">
        <f t="shared" si="3"/>
        <v>0.1033395007431218</v>
      </c>
    </row>
    <row r="34" spans="1:12" x14ac:dyDescent="0.75">
      <c r="A34">
        <v>51</v>
      </c>
      <c r="B34">
        <v>423.94099999999997</v>
      </c>
      <c r="C34">
        <v>402.29300000000001</v>
      </c>
      <c r="D34">
        <v>394.63200000000001</v>
      </c>
      <c r="E34">
        <v>413.05799999999999</v>
      </c>
      <c r="G34">
        <f t="shared" si="0"/>
        <v>21.647999999999968</v>
      </c>
      <c r="H34">
        <f t="shared" si="1"/>
        <v>-18.425999999999988</v>
      </c>
      <c r="J34">
        <f t="shared" si="2"/>
        <v>51</v>
      </c>
      <c r="K34" s="1">
        <f t="shared" si="3"/>
        <v>0.53543675616242947</v>
      </c>
      <c r="L34" s="10">
        <f t="shared" si="3"/>
        <v>0.48630531711607927</v>
      </c>
    </row>
    <row r="35" spans="1:12" x14ac:dyDescent="0.75">
      <c r="A35">
        <v>52</v>
      </c>
      <c r="B35">
        <v>437.27</v>
      </c>
      <c r="C35">
        <v>414.83699999999999</v>
      </c>
      <c r="D35">
        <v>405.07900000000001</v>
      </c>
      <c r="E35">
        <v>428.23099999999999</v>
      </c>
      <c r="G35">
        <f t="shared" si="0"/>
        <v>22.432999999999993</v>
      </c>
      <c r="H35">
        <f t="shared" si="1"/>
        <v>-23.151999999999987</v>
      </c>
      <c r="J35">
        <f t="shared" si="2"/>
        <v>52</v>
      </c>
      <c r="K35" s="1">
        <f t="shared" si="3"/>
        <v>0.54126859129607896</v>
      </c>
      <c r="L35" s="10">
        <f t="shared" si="3"/>
        <v>0.34295853680730437</v>
      </c>
    </row>
    <row r="36" spans="1:12" x14ac:dyDescent="0.75">
      <c r="A36">
        <v>53</v>
      </c>
      <c r="B36">
        <v>402.15300000000002</v>
      </c>
      <c r="C36">
        <v>400.755</v>
      </c>
      <c r="D36">
        <v>383.61099999999999</v>
      </c>
      <c r="E36">
        <v>418.07</v>
      </c>
      <c r="G36">
        <f t="shared" si="0"/>
        <v>1.3980000000000246</v>
      </c>
      <c r="H36">
        <f t="shared" si="1"/>
        <v>-34.459000000000003</v>
      </c>
      <c r="J36">
        <f t="shared" si="2"/>
        <v>53</v>
      </c>
      <c r="K36" s="1">
        <f t="shared" si="3"/>
        <v>0.38499769698230418</v>
      </c>
      <c r="L36" s="10">
        <f t="shared" si="3"/>
        <v>0</v>
      </c>
    </row>
    <row r="37" spans="1:12" x14ac:dyDescent="0.75">
      <c r="A37">
        <v>54</v>
      </c>
      <c r="B37">
        <v>425.03899999999999</v>
      </c>
      <c r="C37">
        <v>418.73599999999999</v>
      </c>
      <c r="D37">
        <v>389.64499999999998</v>
      </c>
      <c r="E37">
        <v>417.70699999999999</v>
      </c>
      <c r="G37">
        <f t="shared" si="0"/>
        <v>6.3029999999999973</v>
      </c>
      <c r="H37">
        <f t="shared" si="1"/>
        <v>-28.062000000000012</v>
      </c>
      <c r="J37">
        <f t="shared" si="2"/>
        <v>54</v>
      </c>
      <c r="K37" s="1">
        <f t="shared" si="3"/>
        <v>0.42143738020593446</v>
      </c>
      <c r="L37" s="10">
        <f t="shared" si="3"/>
        <v>0.19403075616488194</v>
      </c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DD240-1FD2-491A-8BD8-72A2EC934D00}">
  <dimension ref="A1:L25"/>
  <sheetViews>
    <sheetView zoomScale="80" zoomScaleNormal="80" workbookViewId="0">
      <selection activeCell="E24" sqref="E24"/>
    </sheetView>
  </sheetViews>
  <sheetFormatPr defaultRowHeight="14.75" x14ac:dyDescent="0.75"/>
  <cols>
    <col min="11" max="11" width="8.7265625" style="1"/>
    <col min="12" max="12" width="8.7265625" style="10"/>
  </cols>
  <sheetData>
    <row r="1" spans="1:12" x14ac:dyDescent="0.75">
      <c r="A1" t="s">
        <v>57</v>
      </c>
      <c r="G1" t="s">
        <v>32</v>
      </c>
      <c r="J1" t="s">
        <v>33</v>
      </c>
    </row>
    <row r="2" spans="1:12" x14ac:dyDescent="0.75">
      <c r="A2" t="s">
        <v>30</v>
      </c>
      <c r="B2" s="1" t="s">
        <v>26</v>
      </c>
      <c r="C2" s="1" t="s">
        <v>27</v>
      </c>
      <c r="D2" s="10" t="s">
        <v>28</v>
      </c>
      <c r="E2" s="10" t="s">
        <v>29</v>
      </c>
      <c r="G2" s="1" t="s">
        <v>0</v>
      </c>
      <c r="H2" s="10" t="s">
        <v>1</v>
      </c>
      <c r="J2" t="s">
        <v>30</v>
      </c>
      <c r="K2" s="1" t="s">
        <v>0</v>
      </c>
      <c r="L2" s="10" t="s">
        <v>1</v>
      </c>
    </row>
    <row r="3" spans="1:12" x14ac:dyDescent="0.75">
      <c r="A3">
        <v>3</v>
      </c>
      <c r="B3">
        <v>271.23099999999999</v>
      </c>
      <c r="C3">
        <v>282.32900000000001</v>
      </c>
      <c r="D3">
        <v>638.40700000000004</v>
      </c>
      <c r="E3">
        <v>730.05499999999995</v>
      </c>
      <c r="G3">
        <f>B3-C3</f>
        <v>-11.098000000000013</v>
      </c>
      <c r="H3">
        <f>D3-E3</f>
        <v>-91.647999999999911</v>
      </c>
      <c r="J3">
        <f>A3</f>
        <v>3</v>
      </c>
      <c r="K3" s="1">
        <f>(G3-MIN(G$3:G$25))/(MAX(G$3:G$25)-MIN(G$3:G$25))</f>
        <v>0</v>
      </c>
      <c r="L3" s="10">
        <f>(H3-MIN(H$3:H$25))/(MAX(H$3:H$25)-MIN(H$3:H$25))</f>
        <v>1.9120849962963701E-2</v>
      </c>
    </row>
    <row r="4" spans="1:12" x14ac:dyDescent="0.75">
      <c r="A4">
        <v>4</v>
      </c>
      <c r="B4">
        <v>279.19400000000002</v>
      </c>
      <c r="C4">
        <v>276.77999999999997</v>
      </c>
      <c r="D4">
        <v>711.25900000000001</v>
      </c>
      <c r="E4">
        <v>670.53700000000003</v>
      </c>
      <c r="G4">
        <f t="shared" ref="G4:G25" si="0">B4-C4</f>
        <v>2.4140000000000441</v>
      </c>
      <c r="H4">
        <f t="shared" ref="H4:H25" si="1">D4-E4</f>
        <v>40.72199999999998</v>
      </c>
      <c r="J4">
        <f t="shared" ref="J4:J25" si="2">A4</f>
        <v>4</v>
      </c>
      <c r="K4" s="1">
        <f t="shared" ref="K4:L25" si="3">(G4-MIN(G$3:G$25))/(MAX(G$3:G$25)-MIN(G$3:G$25))</f>
        <v>0.15597188073553409</v>
      </c>
      <c r="L4" s="10">
        <f t="shared" si="3"/>
        <v>0.75084299786624753</v>
      </c>
    </row>
    <row r="5" spans="1:12" x14ac:dyDescent="0.75">
      <c r="A5">
        <v>5</v>
      </c>
      <c r="B5">
        <v>272.00900000000001</v>
      </c>
      <c r="C5">
        <v>270.20100000000002</v>
      </c>
      <c r="D5">
        <v>672.63900000000001</v>
      </c>
      <c r="E5">
        <v>685.46299999999997</v>
      </c>
      <c r="G5">
        <f t="shared" si="0"/>
        <v>1.8079999999999927</v>
      </c>
      <c r="H5">
        <f t="shared" si="1"/>
        <v>-12.823999999999955</v>
      </c>
      <c r="J5">
        <f t="shared" si="2"/>
        <v>5</v>
      </c>
      <c r="K5" s="1">
        <f t="shared" si="3"/>
        <v>0.14897669425494339</v>
      </c>
      <c r="L5" s="10">
        <f t="shared" si="3"/>
        <v>0.45484848149826973</v>
      </c>
    </row>
    <row r="6" spans="1:12" x14ac:dyDescent="0.75">
      <c r="A6">
        <v>6</v>
      </c>
      <c r="B6">
        <v>288.45400000000001</v>
      </c>
      <c r="C6">
        <v>279.476</v>
      </c>
      <c r="D6">
        <v>750.91700000000003</v>
      </c>
      <c r="E6">
        <v>665.12199999999996</v>
      </c>
      <c r="G6">
        <f t="shared" si="0"/>
        <v>8.9780000000000086</v>
      </c>
      <c r="H6">
        <f t="shared" si="1"/>
        <v>85.795000000000073</v>
      </c>
      <c r="J6">
        <f t="shared" si="2"/>
        <v>6</v>
      </c>
      <c r="K6" s="1">
        <f t="shared" si="3"/>
        <v>0.23174152439657877</v>
      </c>
      <c r="L6" s="10">
        <f t="shared" si="3"/>
        <v>1</v>
      </c>
    </row>
    <row r="7" spans="1:12" x14ac:dyDescent="0.75">
      <c r="A7">
        <v>7</v>
      </c>
      <c r="B7">
        <v>275.05599999999998</v>
      </c>
      <c r="C7">
        <v>272.63400000000001</v>
      </c>
      <c r="D7">
        <v>594.22199999999998</v>
      </c>
      <c r="E7">
        <v>670.45699999999999</v>
      </c>
      <c r="G7">
        <f t="shared" si="0"/>
        <v>2.4219999999999686</v>
      </c>
      <c r="H7">
        <f t="shared" si="1"/>
        <v>-76.235000000000014</v>
      </c>
      <c r="J7">
        <f t="shared" si="2"/>
        <v>7</v>
      </c>
      <c r="K7" s="1">
        <f t="shared" si="3"/>
        <v>0.15606422643164661</v>
      </c>
      <c r="L7" s="10">
        <f t="shared" si="3"/>
        <v>0.10432167693005026</v>
      </c>
    </row>
    <row r="8" spans="1:12" x14ac:dyDescent="0.75">
      <c r="A8">
        <v>8</v>
      </c>
      <c r="B8">
        <v>269.02800000000002</v>
      </c>
      <c r="C8">
        <v>270.51799999999997</v>
      </c>
      <c r="D8">
        <v>624.99099999999999</v>
      </c>
      <c r="E8">
        <v>720.09799999999996</v>
      </c>
      <c r="G8">
        <f t="shared" si="0"/>
        <v>-1.4899999999999523</v>
      </c>
      <c r="H8">
        <f t="shared" si="1"/>
        <v>-95.106999999999971</v>
      </c>
      <c r="J8">
        <f t="shared" si="2"/>
        <v>8</v>
      </c>
      <c r="K8" s="1">
        <f t="shared" si="3"/>
        <v>0.11090718103219468</v>
      </c>
      <c r="L8" s="10">
        <f t="shared" si="3"/>
        <v>0</v>
      </c>
    </row>
    <row r="9" spans="1:12" x14ac:dyDescent="0.75">
      <c r="A9">
        <v>9</v>
      </c>
      <c r="B9">
        <v>273.53699999999998</v>
      </c>
      <c r="C9">
        <v>265.024</v>
      </c>
      <c r="D9">
        <v>628.00900000000001</v>
      </c>
      <c r="E9">
        <v>635.01199999999994</v>
      </c>
      <c r="G9">
        <f t="shared" si="0"/>
        <v>8.5129999999999768</v>
      </c>
      <c r="H9">
        <f t="shared" si="1"/>
        <v>-7.0029999999999291</v>
      </c>
      <c r="J9">
        <f t="shared" si="2"/>
        <v>9</v>
      </c>
      <c r="K9" s="1">
        <f t="shared" si="3"/>
        <v>0.226373930809987</v>
      </c>
      <c r="L9" s="10">
        <f t="shared" si="3"/>
        <v>0.48702612464207151</v>
      </c>
    </row>
    <row r="10" spans="1:12" x14ac:dyDescent="0.75">
      <c r="A10">
        <v>10</v>
      </c>
      <c r="B10">
        <v>286.67599999999999</v>
      </c>
      <c r="C10">
        <v>271.024</v>
      </c>
      <c r="D10">
        <v>642.00900000000001</v>
      </c>
      <c r="E10">
        <v>630.25599999999997</v>
      </c>
      <c r="G10">
        <f t="shared" si="0"/>
        <v>15.651999999999987</v>
      </c>
      <c r="H10">
        <f t="shared" si="1"/>
        <v>11.753000000000043</v>
      </c>
      <c r="J10">
        <f t="shared" si="2"/>
        <v>10</v>
      </c>
      <c r="K10" s="1">
        <f t="shared" si="3"/>
        <v>0.30878092137918289</v>
      </c>
      <c r="L10" s="10">
        <f t="shared" si="3"/>
        <v>0.59070657040828733</v>
      </c>
    </row>
    <row r="11" spans="1:12" x14ac:dyDescent="0.75">
      <c r="A11">
        <v>11</v>
      </c>
      <c r="B11">
        <v>300.42200000000003</v>
      </c>
      <c r="C11">
        <v>273.87200000000001</v>
      </c>
      <c r="D11">
        <v>677.26700000000005</v>
      </c>
      <c r="E11">
        <v>640.38400000000001</v>
      </c>
      <c r="G11">
        <f t="shared" si="0"/>
        <v>26.550000000000011</v>
      </c>
      <c r="H11">
        <f t="shared" si="1"/>
        <v>36.883000000000038</v>
      </c>
      <c r="J11">
        <f t="shared" si="2"/>
        <v>11</v>
      </c>
      <c r="K11" s="1">
        <f t="shared" si="3"/>
        <v>0.43457884590966295</v>
      </c>
      <c r="L11" s="10">
        <f t="shared" si="3"/>
        <v>0.72962156305624026</v>
      </c>
    </row>
    <row r="12" spans="1:12" x14ac:dyDescent="0.75">
      <c r="A12">
        <v>12</v>
      </c>
      <c r="B12">
        <v>326.85300000000001</v>
      </c>
      <c r="C12">
        <v>279.37799999999999</v>
      </c>
      <c r="D12">
        <v>704.18100000000004</v>
      </c>
      <c r="E12">
        <v>660.64499999999998</v>
      </c>
      <c r="G12">
        <f t="shared" si="0"/>
        <v>47.475000000000023</v>
      </c>
      <c r="H12">
        <f t="shared" si="1"/>
        <v>43.536000000000058</v>
      </c>
      <c r="J12">
        <f t="shared" si="2"/>
        <v>12</v>
      </c>
      <c r="K12" s="1">
        <f t="shared" si="3"/>
        <v>0.67612055730627618</v>
      </c>
      <c r="L12" s="10">
        <f t="shared" si="3"/>
        <v>0.76639838144409678</v>
      </c>
    </row>
    <row r="13" spans="1:12" x14ac:dyDescent="0.75">
      <c r="A13">
        <v>13</v>
      </c>
      <c r="B13">
        <v>317.29300000000001</v>
      </c>
      <c r="C13">
        <v>274.55799999999999</v>
      </c>
      <c r="D13">
        <v>684.65499999999997</v>
      </c>
      <c r="E13">
        <v>708.79700000000003</v>
      </c>
      <c r="G13">
        <f t="shared" si="0"/>
        <v>42.735000000000014</v>
      </c>
      <c r="H13">
        <f t="shared" si="1"/>
        <v>-24.142000000000053</v>
      </c>
      <c r="J13">
        <f t="shared" si="2"/>
        <v>13</v>
      </c>
      <c r="K13" s="1">
        <f t="shared" si="3"/>
        <v>0.62140573235908636</v>
      </c>
      <c r="L13" s="10">
        <f t="shared" si="3"/>
        <v>0.39228422018551429</v>
      </c>
    </row>
    <row r="14" spans="1:12" x14ac:dyDescent="0.75">
      <c r="A14">
        <v>14</v>
      </c>
      <c r="B14">
        <v>332.13799999999998</v>
      </c>
      <c r="C14">
        <v>278.00599999999997</v>
      </c>
      <c r="D14">
        <v>672.84500000000003</v>
      </c>
      <c r="E14">
        <v>632.78499999999997</v>
      </c>
      <c r="G14">
        <f t="shared" si="0"/>
        <v>54.132000000000005</v>
      </c>
      <c r="H14">
        <f t="shared" si="1"/>
        <v>40.060000000000059</v>
      </c>
      <c r="J14">
        <f t="shared" si="2"/>
        <v>14</v>
      </c>
      <c r="K14" s="1">
        <f t="shared" si="3"/>
        <v>0.75296371968463938</v>
      </c>
      <c r="L14" s="10">
        <f t="shared" si="3"/>
        <v>0.74718355794850244</v>
      </c>
    </row>
    <row r="15" spans="1:12" x14ac:dyDescent="0.75">
      <c r="A15">
        <v>15</v>
      </c>
      <c r="B15">
        <v>348.52600000000001</v>
      </c>
      <c r="C15">
        <v>285.262</v>
      </c>
      <c r="D15">
        <v>683.03399999999999</v>
      </c>
      <c r="E15">
        <v>649.65099999999995</v>
      </c>
      <c r="G15">
        <f t="shared" si="0"/>
        <v>63.26400000000001</v>
      </c>
      <c r="H15">
        <f t="shared" si="1"/>
        <v>33.383000000000038</v>
      </c>
      <c r="J15">
        <f t="shared" si="2"/>
        <v>15</v>
      </c>
      <c r="K15" s="1">
        <f t="shared" si="3"/>
        <v>0.85837633179808615</v>
      </c>
      <c r="L15" s="10">
        <f t="shared" si="3"/>
        <v>0.71027407104399054</v>
      </c>
    </row>
    <row r="16" spans="1:12" x14ac:dyDescent="0.75">
      <c r="A16">
        <v>16</v>
      </c>
      <c r="B16">
        <v>356.28300000000002</v>
      </c>
      <c r="C16">
        <v>286.19299999999998</v>
      </c>
      <c r="D16">
        <v>736.23299999999995</v>
      </c>
      <c r="E16">
        <v>676.38099999999997</v>
      </c>
      <c r="G16">
        <f t="shared" si="0"/>
        <v>70.090000000000032</v>
      </c>
      <c r="H16">
        <f t="shared" si="1"/>
        <v>59.851999999999975</v>
      </c>
      <c r="J16">
        <f t="shared" si="2"/>
        <v>16</v>
      </c>
      <c r="K16" s="1">
        <f t="shared" si="3"/>
        <v>0.93717029700684529</v>
      </c>
      <c r="L16" s="10">
        <f t="shared" si="3"/>
        <v>0.8565908613503439</v>
      </c>
    </row>
    <row r="17" spans="1:12" x14ac:dyDescent="0.75">
      <c r="A17">
        <v>17</v>
      </c>
      <c r="B17">
        <v>359.54300000000001</v>
      </c>
      <c r="C17">
        <v>297.90699999999998</v>
      </c>
      <c r="D17">
        <v>700.17200000000003</v>
      </c>
      <c r="E17">
        <v>684.971</v>
      </c>
      <c r="G17">
        <f t="shared" si="0"/>
        <v>61.636000000000024</v>
      </c>
      <c r="H17">
        <f t="shared" si="1"/>
        <v>15.201000000000022</v>
      </c>
      <c r="J17">
        <f t="shared" si="2"/>
        <v>17</v>
      </c>
      <c r="K17" s="1">
        <f t="shared" si="3"/>
        <v>0.83958398263900924</v>
      </c>
      <c r="L17" s="10">
        <f t="shared" si="3"/>
        <v>0.60976661396778342</v>
      </c>
    </row>
    <row r="18" spans="1:12" x14ac:dyDescent="0.75">
      <c r="A18">
        <v>18</v>
      </c>
      <c r="B18">
        <v>362.94</v>
      </c>
      <c r="C18">
        <v>307.91899999999998</v>
      </c>
      <c r="D18">
        <v>656.85299999999995</v>
      </c>
      <c r="E18">
        <v>709.62800000000004</v>
      </c>
      <c r="G18">
        <f t="shared" si="0"/>
        <v>55.021000000000015</v>
      </c>
      <c r="H18">
        <f t="shared" si="1"/>
        <v>-52.775000000000091</v>
      </c>
      <c r="J18">
        <f t="shared" si="2"/>
        <v>18</v>
      </c>
      <c r="K18" s="1">
        <f t="shared" si="3"/>
        <v>0.76322563516524111</v>
      </c>
      <c r="L18" s="10">
        <f t="shared" si="3"/>
        <v>0.23400515196072941</v>
      </c>
    </row>
    <row r="19" spans="1:12" x14ac:dyDescent="0.75">
      <c r="A19">
        <v>19</v>
      </c>
      <c r="B19">
        <v>348.69200000000001</v>
      </c>
      <c r="C19">
        <v>273.15899999999999</v>
      </c>
      <c r="D19">
        <v>581.9</v>
      </c>
      <c r="E19">
        <v>588.01099999999997</v>
      </c>
      <c r="G19">
        <f t="shared" si="0"/>
        <v>75.533000000000015</v>
      </c>
      <c r="H19">
        <f t="shared" si="1"/>
        <v>-6.11099999999999</v>
      </c>
      <c r="J19">
        <f t="shared" si="2"/>
        <v>19</v>
      </c>
      <c r="K19" s="1">
        <f t="shared" si="3"/>
        <v>1</v>
      </c>
      <c r="L19" s="10">
        <f t="shared" si="3"/>
        <v>0.49195697117776455</v>
      </c>
    </row>
    <row r="20" spans="1:12" x14ac:dyDescent="0.75">
      <c r="A20">
        <v>20</v>
      </c>
      <c r="B20">
        <v>333.17200000000003</v>
      </c>
      <c r="C20">
        <v>271.89499999999998</v>
      </c>
      <c r="D20">
        <v>501.77600000000001</v>
      </c>
      <c r="E20">
        <v>546.48800000000006</v>
      </c>
      <c r="G20">
        <f t="shared" si="0"/>
        <v>61.277000000000044</v>
      </c>
      <c r="H20">
        <f t="shared" si="1"/>
        <v>-44.712000000000046</v>
      </c>
      <c r="J20">
        <f t="shared" si="2"/>
        <v>20</v>
      </c>
      <c r="K20" s="1">
        <f t="shared" si="3"/>
        <v>0.8354399695259207</v>
      </c>
      <c r="L20" s="10">
        <f t="shared" si="3"/>
        <v>0.27857624570209238</v>
      </c>
    </row>
    <row r="21" spans="1:12" x14ac:dyDescent="0.75">
      <c r="A21">
        <v>21</v>
      </c>
      <c r="B21">
        <v>322.87900000000002</v>
      </c>
      <c r="C21">
        <v>266.82600000000002</v>
      </c>
      <c r="D21">
        <v>492.017</v>
      </c>
      <c r="E21">
        <v>546.28499999999997</v>
      </c>
      <c r="G21">
        <f t="shared" si="0"/>
        <v>56.052999999999997</v>
      </c>
      <c r="H21">
        <f t="shared" si="1"/>
        <v>-54.267999999999972</v>
      </c>
      <c r="J21">
        <f t="shared" si="2"/>
        <v>21</v>
      </c>
      <c r="K21" s="1">
        <f t="shared" si="3"/>
        <v>0.77513822996386961</v>
      </c>
      <c r="L21" s="10">
        <f t="shared" si="3"/>
        <v>0.22575206465379039</v>
      </c>
    </row>
    <row r="22" spans="1:12" x14ac:dyDescent="0.75">
      <c r="A22">
        <v>22</v>
      </c>
      <c r="B22">
        <v>306.04300000000001</v>
      </c>
      <c r="C22">
        <v>269.262</v>
      </c>
      <c r="D22">
        <v>477.80200000000002</v>
      </c>
      <c r="E22">
        <v>528.95899999999995</v>
      </c>
      <c r="G22">
        <f t="shared" si="0"/>
        <v>36.781000000000006</v>
      </c>
      <c r="H22">
        <f t="shared" si="1"/>
        <v>-51.156999999999925</v>
      </c>
      <c r="J22">
        <f t="shared" si="2"/>
        <v>22</v>
      </c>
      <c r="K22" s="1">
        <f t="shared" si="3"/>
        <v>0.55267744802668795</v>
      </c>
      <c r="L22" s="10">
        <f t="shared" si="3"/>
        <v>0.24294922112525033</v>
      </c>
    </row>
    <row r="23" spans="1:12" x14ac:dyDescent="0.75">
      <c r="A23">
        <v>23</v>
      </c>
      <c r="B23">
        <v>314.06</v>
      </c>
      <c r="C23">
        <v>278.459</v>
      </c>
      <c r="D23">
        <v>521.44000000000005</v>
      </c>
      <c r="E23">
        <v>568.59900000000005</v>
      </c>
      <c r="G23">
        <f t="shared" si="0"/>
        <v>35.600999999999999</v>
      </c>
      <c r="H23">
        <f t="shared" si="1"/>
        <v>-47.158999999999992</v>
      </c>
      <c r="J23">
        <f t="shared" si="2"/>
        <v>23</v>
      </c>
      <c r="K23" s="1">
        <f t="shared" si="3"/>
        <v>0.53905645784996126</v>
      </c>
      <c r="L23" s="10">
        <f t="shared" si="3"/>
        <v>0.26504958485809976</v>
      </c>
    </row>
    <row r="24" spans="1:12" x14ac:dyDescent="0.75">
      <c r="A24">
        <v>24</v>
      </c>
      <c r="B24">
        <v>323.64299999999997</v>
      </c>
      <c r="C24">
        <v>275.43400000000003</v>
      </c>
      <c r="D24">
        <v>480.31700000000001</v>
      </c>
      <c r="E24">
        <v>542.44500000000005</v>
      </c>
      <c r="G24">
        <f t="shared" si="0"/>
        <v>48.208999999999946</v>
      </c>
      <c r="H24">
        <f t="shared" si="1"/>
        <v>-62.128000000000043</v>
      </c>
      <c r="J24">
        <f t="shared" si="2"/>
        <v>24</v>
      </c>
      <c r="K24" s="1">
        <f t="shared" si="3"/>
        <v>0.68459327492467981</v>
      </c>
      <c r="L24" s="10">
        <f t="shared" si="3"/>
        <v>0.18230312544913777</v>
      </c>
    </row>
    <row r="25" spans="1:12" x14ac:dyDescent="0.75">
      <c r="A25">
        <v>25</v>
      </c>
      <c r="B25">
        <v>300.30399999999997</v>
      </c>
      <c r="C25">
        <v>282.96199999999999</v>
      </c>
      <c r="D25">
        <v>489.21600000000001</v>
      </c>
      <c r="E25">
        <v>544.06299999999999</v>
      </c>
      <c r="G25">
        <f t="shared" si="0"/>
        <v>17.341999999999985</v>
      </c>
      <c r="H25">
        <f t="shared" si="1"/>
        <v>-54.84699999999998</v>
      </c>
      <c r="J25">
        <f t="shared" si="2"/>
        <v>25</v>
      </c>
      <c r="K25" s="1">
        <f t="shared" si="3"/>
        <v>0.32828894968313871</v>
      </c>
      <c r="L25" s="10">
        <f t="shared" si="3"/>
        <v>0.22255143668947819</v>
      </c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D5A9F-0D91-49B3-A469-EE5207D74D25}">
  <dimension ref="A1:L54"/>
  <sheetViews>
    <sheetView zoomScale="80" zoomScaleNormal="80" workbookViewId="0">
      <selection activeCell="E24" sqref="E24"/>
    </sheetView>
  </sheetViews>
  <sheetFormatPr defaultRowHeight="14.75" x14ac:dyDescent="0.75"/>
  <cols>
    <col min="11" max="11" width="8.7265625" style="1"/>
    <col min="12" max="12" width="8.7265625" style="10"/>
  </cols>
  <sheetData>
    <row r="1" spans="1:12" x14ac:dyDescent="0.75">
      <c r="A1" t="s">
        <v>58</v>
      </c>
      <c r="G1" t="s">
        <v>32</v>
      </c>
      <c r="J1" t="s">
        <v>33</v>
      </c>
    </row>
    <row r="2" spans="1:12" x14ac:dyDescent="0.75">
      <c r="A2" t="s">
        <v>30</v>
      </c>
      <c r="B2" s="1" t="s">
        <v>26</v>
      </c>
      <c r="C2" s="1" t="s">
        <v>27</v>
      </c>
      <c r="D2" s="10" t="s">
        <v>28</v>
      </c>
      <c r="E2" s="10" t="s">
        <v>29</v>
      </c>
      <c r="G2" s="1" t="s">
        <v>0</v>
      </c>
      <c r="H2" s="10" t="s">
        <v>1</v>
      </c>
      <c r="J2" t="s">
        <v>30</v>
      </c>
      <c r="K2" s="1" t="s">
        <v>0</v>
      </c>
      <c r="L2" s="10" t="s">
        <v>1</v>
      </c>
    </row>
    <row r="3" spans="1:12" x14ac:dyDescent="0.75">
      <c r="A3">
        <v>1</v>
      </c>
      <c r="B3">
        <v>340.25</v>
      </c>
      <c r="C3">
        <v>404.577</v>
      </c>
      <c r="D3">
        <v>287.51900000000001</v>
      </c>
      <c r="E3">
        <v>298.57100000000003</v>
      </c>
      <c r="G3">
        <f>B3-C3</f>
        <v>-64.326999999999998</v>
      </c>
      <c r="H3">
        <f>D3-E3</f>
        <v>-11.052000000000021</v>
      </c>
      <c r="J3">
        <f>A3</f>
        <v>1</v>
      </c>
      <c r="K3" s="1">
        <f>(G3-MIN(G$3:G$54))/(MAX(G$3:G$54)-MIN(G$3:G$54))</f>
        <v>1.8763531392829804E-3</v>
      </c>
      <c r="L3" s="10">
        <f>(H3-MIN(H$3:H$54))/(MAX(H$3:H$54)-MIN(H$3:H$54))</f>
        <v>0.17028682580579055</v>
      </c>
    </row>
    <row r="4" spans="1:12" x14ac:dyDescent="0.75">
      <c r="A4">
        <v>2</v>
      </c>
      <c r="B4">
        <v>338.029</v>
      </c>
      <c r="C4">
        <v>402.59</v>
      </c>
      <c r="D4">
        <v>284.423</v>
      </c>
      <c r="E4">
        <v>305.45499999999998</v>
      </c>
      <c r="G4">
        <f t="shared" ref="G4:G54" si="0">B4-C4</f>
        <v>-64.560999999999979</v>
      </c>
      <c r="H4">
        <f t="shared" ref="H4:H54" si="1">D4-E4</f>
        <v>-21.031999999999982</v>
      </c>
      <c r="J4">
        <f t="shared" ref="J4:J54" si="2">A4</f>
        <v>2</v>
      </c>
      <c r="K4" s="1">
        <f t="shared" ref="K4:L54" si="3">(G4-MIN(G$3:G$54))/(MAX(G$3:G$54)-MIN(G$3:G$54))</f>
        <v>0</v>
      </c>
      <c r="L4" s="10">
        <f t="shared" si="3"/>
        <v>0</v>
      </c>
    </row>
    <row r="5" spans="1:12" x14ac:dyDescent="0.75">
      <c r="A5">
        <v>3</v>
      </c>
      <c r="B5">
        <v>347.25900000000001</v>
      </c>
      <c r="C5">
        <v>411.35599999999999</v>
      </c>
      <c r="D5">
        <v>308.72199999999998</v>
      </c>
      <c r="E5">
        <v>320.43099999999998</v>
      </c>
      <c r="G5">
        <f t="shared" si="0"/>
        <v>-64.09699999999998</v>
      </c>
      <c r="H5">
        <f t="shared" si="1"/>
        <v>-11.709000000000003</v>
      </c>
      <c r="J5">
        <f t="shared" si="2"/>
        <v>3</v>
      </c>
      <c r="K5" s="1">
        <f t="shared" si="3"/>
        <v>3.7206318659289447E-3</v>
      </c>
      <c r="L5" s="10">
        <f t="shared" si="3"/>
        <v>0.15907656082037955</v>
      </c>
    </row>
    <row r="6" spans="1:12" x14ac:dyDescent="0.75">
      <c r="A6">
        <v>4</v>
      </c>
      <c r="B6">
        <v>356.52800000000002</v>
      </c>
      <c r="C6">
        <v>411.55500000000001</v>
      </c>
      <c r="D6">
        <v>286.17599999999999</v>
      </c>
      <c r="E6">
        <v>301.09800000000001</v>
      </c>
      <c r="G6">
        <f t="shared" si="0"/>
        <v>-55.026999999999987</v>
      </c>
      <c r="H6">
        <f t="shared" si="1"/>
        <v>-14.922000000000025</v>
      </c>
      <c r="J6">
        <f t="shared" si="2"/>
        <v>4</v>
      </c>
      <c r="K6" s="1">
        <f t="shared" si="3"/>
        <v>7.644936252104878E-2</v>
      </c>
      <c r="L6" s="10">
        <f t="shared" si="3"/>
        <v>0.10425375808350469</v>
      </c>
    </row>
    <row r="7" spans="1:12" x14ac:dyDescent="0.75">
      <c r="A7">
        <v>5</v>
      </c>
      <c r="B7">
        <v>396.69200000000001</v>
      </c>
      <c r="C7">
        <v>423.66500000000002</v>
      </c>
      <c r="D7">
        <v>282.39999999999998</v>
      </c>
      <c r="E7">
        <v>295.92599999999999</v>
      </c>
      <c r="G7">
        <f t="shared" si="0"/>
        <v>-26.973000000000013</v>
      </c>
      <c r="H7">
        <f t="shared" si="1"/>
        <v>-13.52600000000001</v>
      </c>
      <c r="J7">
        <f t="shared" si="2"/>
        <v>5</v>
      </c>
      <c r="K7" s="1">
        <f t="shared" si="3"/>
        <v>0.30140325555288244</v>
      </c>
      <c r="L7" s="10">
        <f t="shared" si="3"/>
        <v>0.12807343832647936</v>
      </c>
    </row>
    <row r="8" spans="1:12" x14ac:dyDescent="0.75">
      <c r="A8">
        <v>6</v>
      </c>
      <c r="B8">
        <v>379.233</v>
      </c>
      <c r="C8">
        <v>436.07600000000002</v>
      </c>
      <c r="D8">
        <v>279.75</v>
      </c>
      <c r="E8">
        <v>290.459</v>
      </c>
      <c r="G8">
        <f t="shared" si="0"/>
        <v>-56.843000000000018</v>
      </c>
      <c r="H8">
        <f t="shared" si="1"/>
        <v>-10.709000000000003</v>
      </c>
      <c r="J8">
        <f t="shared" si="2"/>
        <v>6</v>
      </c>
      <c r="K8" s="1">
        <f t="shared" si="3"/>
        <v>6.1887579183705896E-2</v>
      </c>
      <c r="L8" s="10">
        <f t="shared" si="3"/>
        <v>0.17613936901735261</v>
      </c>
    </row>
    <row r="9" spans="1:12" x14ac:dyDescent="0.75">
      <c r="A9">
        <v>7</v>
      </c>
      <c r="B9">
        <v>393.05599999999998</v>
      </c>
      <c r="C9">
        <v>421.20499999999998</v>
      </c>
      <c r="D9">
        <v>279.59699999999998</v>
      </c>
      <c r="E9">
        <v>284.75</v>
      </c>
      <c r="G9">
        <f t="shared" si="0"/>
        <v>-28.149000000000001</v>
      </c>
      <c r="H9">
        <f t="shared" si="1"/>
        <v>-5.15300000000002</v>
      </c>
      <c r="J9">
        <f t="shared" si="2"/>
        <v>7</v>
      </c>
      <c r="K9" s="1">
        <f t="shared" si="3"/>
        <v>0.29197337823751091</v>
      </c>
      <c r="L9" s="10">
        <f t="shared" si="3"/>
        <v>0.27094033135973467</v>
      </c>
    </row>
    <row r="10" spans="1:12" x14ac:dyDescent="0.75">
      <c r="A10">
        <v>8</v>
      </c>
      <c r="B10">
        <v>362.08600000000001</v>
      </c>
      <c r="C10">
        <v>418.52300000000002</v>
      </c>
      <c r="D10">
        <v>271.46600000000001</v>
      </c>
      <c r="E10">
        <v>285.30200000000002</v>
      </c>
      <c r="G10">
        <f t="shared" si="0"/>
        <v>-56.437000000000012</v>
      </c>
      <c r="H10">
        <f t="shared" si="1"/>
        <v>-13.836000000000013</v>
      </c>
      <c r="J10">
        <f t="shared" si="2"/>
        <v>8</v>
      </c>
      <c r="K10" s="1">
        <f t="shared" si="3"/>
        <v>6.5143132066393772E-2</v>
      </c>
      <c r="L10" s="10">
        <f t="shared" si="3"/>
        <v>0.12278396778541767</v>
      </c>
    </row>
    <row r="11" spans="1:12" x14ac:dyDescent="0.75">
      <c r="A11">
        <v>9</v>
      </c>
      <c r="B11">
        <v>410.67200000000003</v>
      </c>
      <c r="C11">
        <v>430.40600000000001</v>
      </c>
      <c r="D11">
        <v>288.50799999999998</v>
      </c>
      <c r="E11">
        <v>290.517</v>
      </c>
      <c r="G11">
        <f t="shared" si="0"/>
        <v>-19.73399999999998</v>
      </c>
      <c r="H11">
        <f t="shared" si="1"/>
        <v>-2.0090000000000146</v>
      </c>
      <c r="J11">
        <f t="shared" si="2"/>
        <v>9</v>
      </c>
      <c r="K11" s="1">
        <f t="shared" si="3"/>
        <v>0.35944992382327001</v>
      </c>
      <c r="L11" s="10">
        <f t="shared" si="3"/>
        <v>0.32458580033101808</v>
      </c>
    </row>
    <row r="12" spans="1:12" x14ac:dyDescent="0.75">
      <c r="A12">
        <v>10</v>
      </c>
      <c r="B12">
        <v>411.51600000000002</v>
      </c>
      <c r="C12">
        <v>438.32799999999997</v>
      </c>
      <c r="D12">
        <v>284.44499999999999</v>
      </c>
      <c r="E12">
        <v>287.61099999999999</v>
      </c>
      <c r="G12">
        <f t="shared" si="0"/>
        <v>-26.811999999999955</v>
      </c>
      <c r="H12">
        <f t="shared" si="1"/>
        <v>-3.1659999999999968</v>
      </c>
      <c r="J12">
        <f t="shared" si="2"/>
        <v>10</v>
      </c>
      <c r="K12" s="1">
        <f t="shared" si="3"/>
        <v>0.30269425066153499</v>
      </c>
      <c r="L12" s="10">
        <f t="shared" si="3"/>
        <v>0.30484413124712056</v>
      </c>
    </row>
    <row r="13" spans="1:12" x14ac:dyDescent="0.75">
      <c r="A13">
        <v>11</v>
      </c>
      <c r="B13">
        <v>416.00799999999998</v>
      </c>
      <c r="C13">
        <v>433.48899999999998</v>
      </c>
      <c r="D13">
        <v>281.49200000000002</v>
      </c>
      <c r="E13">
        <v>288.23899999999998</v>
      </c>
      <c r="G13">
        <f t="shared" si="0"/>
        <v>-17.480999999999995</v>
      </c>
      <c r="H13">
        <f t="shared" si="1"/>
        <v>-6.7469999999999573</v>
      </c>
      <c r="J13">
        <f t="shared" si="2"/>
        <v>11</v>
      </c>
      <c r="K13" s="1">
        <f t="shared" si="3"/>
        <v>0.37751583674123962</v>
      </c>
      <c r="L13" s="10">
        <f t="shared" si="3"/>
        <v>0.24374221509376068</v>
      </c>
    </row>
    <row r="14" spans="1:12" x14ac:dyDescent="0.75">
      <c r="A14">
        <v>12</v>
      </c>
      <c r="B14">
        <v>431.20299999999997</v>
      </c>
      <c r="C14">
        <v>440.71699999999998</v>
      </c>
      <c r="D14">
        <v>289.89800000000002</v>
      </c>
      <c r="E14">
        <v>289.93900000000002</v>
      </c>
      <c r="G14">
        <f t="shared" si="0"/>
        <v>-9.51400000000001</v>
      </c>
      <c r="H14">
        <f t="shared" si="1"/>
        <v>-4.0999999999996817E-2</v>
      </c>
      <c r="J14">
        <f t="shared" si="2"/>
        <v>12</v>
      </c>
      <c r="K14" s="1">
        <f t="shared" si="3"/>
        <v>0.44140004811161876</v>
      </c>
      <c r="L14" s="10">
        <f t="shared" si="3"/>
        <v>0.35816540686266141</v>
      </c>
    </row>
    <row r="15" spans="1:12" x14ac:dyDescent="0.75">
      <c r="A15">
        <v>13</v>
      </c>
      <c r="B15">
        <v>426.28</v>
      </c>
      <c r="C15">
        <v>444.82100000000003</v>
      </c>
      <c r="D15">
        <v>285.25799999999998</v>
      </c>
      <c r="E15">
        <v>285.52699999999999</v>
      </c>
      <c r="G15">
        <f t="shared" si="0"/>
        <v>-18.541000000000054</v>
      </c>
      <c r="H15">
        <f t="shared" si="1"/>
        <v>-0.26900000000000546</v>
      </c>
      <c r="J15">
        <f t="shared" si="2"/>
        <v>13</v>
      </c>
      <c r="K15" s="1">
        <f t="shared" si="3"/>
        <v>0.36901611739234969</v>
      </c>
      <c r="L15" s="10">
        <f t="shared" si="3"/>
        <v>0.3542750865937514</v>
      </c>
    </row>
    <row r="16" spans="1:12" x14ac:dyDescent="0.75">
      <c r="A16">
        <v>14</v>
      </c>
      <c r="B16">
        <v>428.20499999999998</v>
      </c>
      <c r="C16">
        <v>445.06</v>
      </c>
      <c r="D16">
        <v>284.70499999999998</v>
      </c>
      <c r="E16">
        <v>289.67899999999997</v>
      </c>
      <c r="G16">
        <f t="shared" si="0"/>
        <v>-16.855000000000018</v>
      </c>
      <c r="H16">
        <f t="shared" si="1"/>
        <v>-4.9739999999999895</v>
      </c>
      <c r="J16">
        <f t="shared" si="2"/>
        <v>14</v>
      </c>
      <c r="K16" s="1">
        <f t="shared" si="3"/>
        <v>0.38253548231897977</v>
      </c>
      <c r="L16" s="10">
        <f t="shared" si="3"/>
        <v>0.2739945740269934</v>
      </c>
    </row>
    <row r="17" spans="1:12" x14ac:dyDescent="0.75">
      <c r="A17">
        <v>15</v>
      </c>
      <c r="B17">
        <v>388.548</v>
      </c>
      <c r="C17">
        <v>424.57400000000001</v>
      </c>
      <c r="D17">
        <v>276.75799999999998</v>
      </c>
      <c r="E17">
        <v>277.58</v>
      </c>
      <c r="G17">
        <f t="shared" si="0"/>
        <v>-36.02600000000001</v>
      </c>
      <c r="H17">
        <f t="shared" si="1"/>
        <v>-0.82200000000000273</v>
      </c>
      <c r="J17">
        <f t="shared" si="2"/>
        <v>15</v>
      </c>
      <c r="K17" s="1">
        <f t="shared" si="3"/>
        <v>0.22881084115147118</v>
      </c>
      <c r="L17" s="10">
        <f t="shared" si="3"/>
        <v>0.3448393536608253</v>
      </c>
    </row>
    <row r="18" spans="1:12" x14ac:dyDescent="0.75">
      <c r="A18">
        <v>16</v>
      </c>
      <c r="B18">
        <v>395.661</v>
      </c>
      <c r="C18">
        <v>427.02800000000002</v>
      </c>
      <c r="D18">
        <v>288.976</v>
      </c>
      <c r="E18">
        <v>286.52300000000002</v>
      </c>
      <c r="G18">
        <f t="shared" si="0"/>
        <v>-31.367000000000019</v>
      </c>
      <c r="H18">
        <f t="shared" si="1"/>
        <v>2.4529999999999745</v>
      </c>
      <c r="J18">
        <f t="shared" si="2"/>
        <v>16</v>
      </c>
      <c r="K18" s="1">
        <f t="shared" si="3"/>
        <v>0.26616951327078797</v>
      </c>
      <c r="L18" s="10">
        <f t="shared" si="3"/>
        <v>0.40072005050591175</v>
      </c>
    </row>
    <row r="19" spans="1:12" x14ac:dyDescent="0.75">
      <c r="A19">
        <v>17</v>
      </c>
      <c r="B19">
        <v>398.00799999999998</v>
      </c>
      <c r="C19">
        <v>435.125</v>
      </c>
      <c r="D19">
        <v>286.161</v>
      </c>
      <c r="E19">
        <v>284.65300000000002</v>
      </c>
      <c r="G19">
        <f t="shared" si="0"/>
        <v>-37.117000000000019</v>
      </c>
      <c r="H19">
        <f t="shared" si="1"/>
        <v>1.5079999999999814</v>
      </c>
      <c r="J19">
        <f t="shared" si="2"/>
        <v>17</v>
      </c>
      <c r="K19" s="1">
        <f t="shared" si="3"/>
        <v>0.22006254510464249</v>
      </c>
      <c r="L19" s="10">
        <f t="shared" si="3"/>
        <v>0.38459569675977229</v>
      </c>
    </row>
    <row r="20" spans="1:12" x14ac:dyDescent="0.75">
      <c r="A20">
        <v>18</v>
      </c>
      <c r="B20">
        <v>402.25799999999998</v>
      </c>
      <c r="C20">
        <v>429.88600000000002</v>
      </c>
      <c r="D20">
        <v>273.50799999999998</v>
      </c>
      <c r="E20">
        <v>278.60199999999998</v>
      </c>
      <c r="G20">
        <f t="shared" si="0"/>
        <v>-27.628000000000043</v>
      </c>
      <c r="H20">
        <f t="shared" si="1"/>
        <v>-5.0939999999999941</v>
      </c>
      <c r="J20">
        <f t="shared" si="2"/>
        <v>18</v>
      </c>
      <c r="K20" s="1">
        <f t="shared" si="3"/>
        <v>0.29615107048352129</v>
      </c>
      <c r="L20" s="10">
        <f t="shared" si="3"/>
        <v>0.27194703704335654</v>
      </c>
    </row>
    <row r="21" spans="1:12" x14ac:dyDescent="0.75">
      <c r="A21">
        <v>19</v>
      </c>
      <c r="B21">
        <v>389.85899999999998</v>
      </c>
      <c r="C21">
        <v>404.64400000000001</v>
      </c>
      <c r="D21">
        <v>270.60899999999998</v>
      </c>
      <c r="E21">
        <v>268.928</v>
      </c>
      <c r="G21">
        <f t="shared" si="0"/>
        <v>-14.785000000000025</v>
      </c>
      <c r="H21">
        <f t="shared" si="1"/>
        <v>1.6809999999999832</v>
      </c>
      <c r="J21">
        <f t="shared" si="2"/>
        <v>19</v>
      </c>
      <c r="K21" s="1">
        <f t="shared" si="3"/>
        <v>0.39913399085879209</v>
      </c>
      <c r="L21" s="10">
        <f t="shared" si="3"/>
        <v>0.38754756257784867</v>
      </c>
    </row>
    <row r="22" spans="1:12" x14ac:dyDescent="0.75">
      <c r="A22">
        <v>20</v>
      </c>
      <c r="B22">
        <v>389.67700000000002</v>
      </c>
      <c r="C22">
        <v>403.79500000000002</v>
      </c>
      <c r="D22">
        <v>267.685</v>
      </c>
      <c r="E22">
        <v>268.93799999999999</v>
      </c>
      <c r="G22">
        <f t="shared" si="0"/>
        <v>-14.117999999999995</v>
      </c>
      <c r="H22">
        <f t="shared" si="1"/>
        <v>-1.2529999999999859</v>
      </c>
      <c r="J22">
        <f t="shared" si="2"/>
        <v>20</v>
      </c>
      <c r="K22" s="1">
        <f t="shared" si="3"/>
        <v>0.40448239916606521</v>
      </c>
      <c r="L22" s="10">
        <f t="shared" si="3"/>
        <v>0.33748528332793021</v>
      </c>
    </row>
    <row r="23" spans="1:12" x14ac:dyDescent="0.75">
      <c r="A23">
        <v>21</v>
      </c>
      <c r="B23">
        <v>385.85500000000002</v>
      </c>
      <c r="C23">
        <v>403.30700000000002</v>
      </c>
      <c r="D23">
        <v>266.90300000000002</v>
      </c>
      <c r="E23">
        <v>266.84699999999998</v>
      </c>
      <c r="G23">
        <f t="shared" si="0"/>
        <v>-17.451999999999998</v>
      </c>
      <c r="H23">
        <f t="shared" si="1"/>
        <v>5.6000000000040018E-2</v>
      </c>
      <c r="J23">
        <f t="shared" si="2"/>
        <v>21</v>
      </c>
      <c r="K23" s="1">
        <f t="shared" si="3"/>
        <v>0.37774837623286012</v>
      </c>
      <c r="L23" s="10">
        <f t="shared" si="3"/>
        <v>0.35982049925776838</v>
      </c>
    </row>
    <row r="24" spans="1:12" x14ac:dyDescent="0.75">
      <c r="A24">
        <v>22</v>
      </c>
      <c r="B24">
        <v>368.99200000000002</v>
      </c>
      <c r="C24">
        <v>399.18799999999999</v>
      </c>
      <c r="D24">
        <v>265.952</v>
      </c>
      <c r="E24">
        <v>265.15300000000002</v>
      </c>
      <c r="G24">
        <f t="shared" si="0"/>
        <v>-30.19599999999997</v>
      </c>
      <c r="H24">
        <f t="shared" si="1"/>
        <v>0.79899999999997817</v>
      </c>
      <c r="J24">
        <f t="shared" si="2"/>
        <v>22</v>
      </c>
      <c r="K24" s="1">
        <f t="shared" si="3"/>
        <v>0.27555929757036335</v>
      </c>
      <c r="L24" s="10">
        <f t="shared" si="3"/>
        <v>0.37249816574811834</v>
      </c>
    </row>
    <row r="25" spans="1:12" x14ac:dyDescent="0.75">
      <c r="A25">
        <v>23</v>
      </c>
      <c r="B25">
        <v>379.25</v>
      </c>
      <c r="C25">
        <v>391.46600000000001</v>
      </c>
      <c r="D25">
        <v>273.82299999999998</v>
      </c>
      <c r="E25">
        <v>272.24400000000003</v>
      </c>
      <c r="G25">
        <f t="shared" si="0"/>
        <v>-12.216000000000008</v>
      </c>
      <c r="H25">
        <f t="shared" si="1"/>
        <v>1.5789999999999509</v>
      </c>
      <c r="J25">
        <f t="shared" si="2"/>
        <v>23</v>
      </c>
      <c r="K25" s="1">
        <f t="shared" si="3"/>
        <v>0.41973378237511011</v>
      </c>
      <c r="L25" s="10">
        <f t="shared" si="3"/>
        <v>0.38580715614175687</v>
      </c>
    </row>
    <row r="26" spans="1:12" x14ac:dyDescent="0.75">
      <c r="A26">
        <v>24</v>
      </c>
      <c r="B26">
        <v>380.19400000000002</v>
      </c>
      <c r="C26">
        <v>403.36399999999998</v>
      </c>
      <c r="D26">
        <v>283.14499999999998</v>
      </c>
      <c r="E26">
        <v>277.88600000000002</v>
      </c>
      <c r="G26">
        <f t="shared" si="0"/>
        <v>-23.169999999999959</v>
      </c>
      <c r="H26">
        <f t="shared" si="1"/>
        <v>5.2589999999999577</v>
      </c>
      <c r="J26">
        <f t="shared" si="2"/>
        <v>24</v>
      </c>
      <c r="K26" s="1">
        <f t="shared" si="3"/>
        <v>0.33189800336781355</v>
      </c>
      <c r="L26" s="10">
        <f t="shared" si="3"/>
        <v>0.44859829030661785</v>
      </c>
    </row>
    <row r="27" spans="1:12" x14ac:dyDescent="0.75">
      <c r="A27">
        <v>25</v>
      </c>
      <c r="B27">
        <v>401.79</v>
      </c>
      <c r="C27">
        <v>406.79</v>
      </c>
      <c r="D27">
        <v>284.84699999999998</v>
      </c>
      <c r="E27">
        <v>281.95499999999998</v>
      </c>
      <c r="G27">
        <f t="shared" si="0"/>
        <v>-5</v>
      </c>
      <c r="H27">
        <f t="shared" si="1"/>
        <v>2.8919999999999959</v>
      </c>
      <c r="J27">
        <f t="shared" si="2"/>
        <v>25</v>
      </c>
      <c r="K27" s="1">
        <f t="shared" si="3"/>
        <v>0.47759602277283286</v>
      </c>
      <c r="L27" s="10">
        <f t="shared" si="3"/>
        <v>0.40821062330438329</v>
      </c>
    </row>
    <row r="28" spans="1:12" x14ac:dyDescent="0.75">
      <c r="A28">
        <v>26</v>
      </c>
      <c r="B28">
        <v>417.613</v>
      </c>
      <c r="C28">
        <v>404.13600000000002</v>
      </c>
      <c r="D28">
        <v>290.161</v>
      </c>
      <c r="E28">
        <v>285.63099999999997</v>
      </c>
      <c r="G28">
        <f t="shared" si="0"/>
        <v>13.476999999999975</v>
      </c>
      <c r="H28">
        <f t="shared" si="1"/>
        <v>4.5300000000000296</v>
      </c>
      <c r="J28">
        <f t="shared" si="2"/>
        <v>26</v>
      </c>
      <c r="K28" s="1">
        <f t="shared" si="3"/>
        <v>0.62575575334776656</v>
      </c>
      <c r="L28" s="10">
        <f t="shared" si="3"/>
        <v>0.43615950313102575</v>
      </c>
    </row>
    <row r="29" spans="1:12" x14ac:dyDescent="0.75">
      <c r="A29">
        <v>27</v>
      </c>
      <c r="B29">
        <v>434.55599999999998</v>
      </c>
      <c r="C29">
        <v>420.81200000000001</v>
      </c>
      <c r="D29">
        <v>320.53199999999998</v>
      </c>
      <c r="E29">
        <v>298.77300000000002</v>
      </c>
      <c r="G29">
        <f t="shared" si="0"/>
        <v>13.743999999999971</v>
      </c>
      <c r="H29">
        <f t="shared" si="1"/>
        <v>21.758999999999958</v>
      </c>
      <c r="J29">
        <f t="shared" si="2"/>
        <v>27</v>
      </c>
      <c r="K29" s="1">
        <f t="shared" si="3"/>
        <v>0.62789672039130751</v>
      </c>
      <c r="L29" s="10">
        <f t="shared" si="3"/>
        <v>0.73013462555667341</v>
      </c>
    </row>
    <row r="30" spans="1:12" x14ac:dyDescent="0.75">
      <c r="A30">
        <v>28</v>
      </c>
      <c r="B30">
        <v>458.19400000000002</v>
      </c>
      <c r="C30">
        <v>435.42</v>
      </c>
      <c r="D30">
        <v>318.41899999999998</v>
      </c>
      <c r="E30">
        <v>299.40300000000002</v>
      </c>
      <c r="G30">
        <f t="shared" si="0"/>
        <v>22.774000000000001</v>
      </c>
      <c r="H30">
        <f t="shared" si="1"/>
        <v>19.015999999999963</v>
      </c>
      <c r="J30">
        <f t="shared" si="2"/>
        <v>28</v>
      </c>
      <c r="K30" s="1">
        <f t="shared" si="3"/>
        <v>0.70030470692005453</v>
      </c>
      <c r="L30" s="10">
        <f t="shared" si="3"/>
        <v>0.68333134267237639</v>
      </c>
    </row>
    <row r="31" spans="1:12" x14ac:dyDescent="0.75">
      <c r="A31">
        <v>29</v>
      </c>
      <c r="B31">
        <v>438.42700000000002</v>
      </c>
      <c r="C31">
        <v>414.92</v>
      </c>
      <c r="D31">
        <v>300.94400000000002</v>
      </c>
      <c r="E31">
        <v>291.32400000000001</v>
      </c>
      <c r="G31">
        <f t="shared" si="0"/>
        <v>23.507000000000005</v>
      </c>
      <c r="H31">
        <f t="shared" si="1"/>
        <v>9.6200000000000045</v>
      </c>
      <c r="J31">
        <f t="shared" si="2"/>
        <v>29</v>
      </c>
      <c r="K31" s="1">
        <f t="shared" si="3"/>
        <v>0.70618234303584315</v>
      </c>
      <c r="L31" s="10">
        <f t="shared" si="3"/>
        <v>0.52300919685361824</v>
      </c>
    </row>
    <row r="32" spans="1:12" x14ac:dyDescent="0.75">
      <c r="A32">
        <v>30</v>
      </c>
      <c r="B32">
        <v>441.637</v>
      </c>
      <c r="C32">
        <v>418.69900000000001</v>
      </c>
      <c r="D32">
        <v>291.10500000000002</v>
      </c>
      <c r="E32">
        <v>289.52300000000002</v>
      </c>
      <c r="G32">
        <f t="shared" si="0"/>
        <v>22.937999999999988</v>
      </c>
      <c r="H32">
        <f t="shared" si="1"/>
        <v>1.5819999999999936</v>
      </c>
      <c r="J32">
        <f t="shared" si="2"/>
        <v>30</v>
      </c>
      <c r="K32" s="1">
        <f t="shared" si="3"/>
        <v>0.70161975783818442</v>
      </c>
      <c r="L32" s="10">
        <f t="shared" si="3"/>
        <v>0.38585834456634849</v>
      </c>
    </row>
    <row r="33" spans="1:12" x14ac:dyDescent="0.75">
      <c r="A33">
        <v>31</v>
      </c>
      <c r="B33">
        <v>407.51600000000002</v>
      </c>
      <c r="C33">
        <v>392.72800000000001</v>
      </c>
      <c r="D33">
        <v>307.20299999999997</v>
      </c>
      <c r="E33">
        <v>295.32799999999997</v>
      </c>
      <c r="G33">
        <f t="shared" si="0"/>
        <v>14.788000000000011</v>
      </c>
      <c r="H33">
        <f t="shared" si="1"/>
        <v>11.875</v>
      </c>
      <c r="J33">
        <f t="shared" si="2"/>
        <v>31</v>
      </c>
      <c r="K33" s="1">
        <f t="shared" si="3"/>
        <v>0.63626814208964799</v>
      </c>
      <c r="L33" s="10">
        <f t="shared" si="3"/>
        <v>0.56148582933779234</v>
      </c>
    </row>
    <row r="34" spans="1:12" x14ac:dyDescent="0.75">
      <c r="A34">
        <v>32</v>
      </c>
      <c r="B34">
        <v>364.57799999999997</v>
      </c>
      <c r="C34">
        <v>385.27800000000002</v>
      </c>
      <c r="D34">
        <v>292.54700000000003</v>
      </c>
      <c r="E34">
        <v>294.12200000000001</v>
      </c>
      <c r="G34">
        <f t="shared" si="0"/>
        <v>-20.700000000000045</v>
      </c>
      <c r="H34">
        <f t="shared" si="1"/>
        <v>-1.5749999999999886</v>
      </c>
      <c r="J34">
        <f t="shared" si="2"/>
        <v>32</v>
      </c>
      <c r="K34" s="1">
        <f t="shared" si="3"/>
        <v>0.35170395317135705</v>
      </c>
      <c r="L34" s="10">
        <f t="shared" si="3"/>
        <v>0.33199105908850485</v>
      </c>
    </row>
    <row r="35" spans="1:12" x14ac:dyDescent="0.75">
      <c r="A35">
        <v>33</v>
      </c>
      <c r="B35">
        <v>410.58600000000001</v>
      </c>
      <c r="C35">
        <v>396.822</v>
      </c>
      <c r="D35">
        <v>288.04700000000003</v>
      </c>
      <c r="E35">
        <v>283.411</v>
      </c>
      <c r="G35">
        <f t="shared" si="0"/>
        <v>13.76400000000001</v>
      </c>
      <c r="H35">
        <f t="shared" si="1"/>
        <v>4.6360000000000241</v>
      </c>
      <c r="J35">
        <f t="shared" si="2"/>
        <v>33</v>
      </c>
      <c r="K35" s="1">
        <f t="shared" si="3"/>
        <v>0.62805709245449448</v>
      </c>
      <c r="L35" s="10">
        <f t="shared" si="3"/>
        <v>0.43796816079990475</v>
      </c>
    </row>
    <row r="36" spans="1:12" x14ac:dyDescent="0.75">
      <c r="A36">
        <v>34</v>
      </c>
      <c r="B36">
        <v>431.56200000000001</v>
      </c>
      <c r="C36">
        <v>395.63900000000001</v>
      </c>
      <c r="D36">
        <v>318.35199999999998</v>
      </c>
      <c r="E36">
        <v>302.08300000000003</v>
      </c>
      <c r="G36">
        <f t="shared" si="0"/>
        <v>35.923000000000002</v>
      </c>
      <c r="H36">
        <f t="shared" si="1"/>
        <v>16.268999999999949</v>
      </c>
      <c r="J36">
        <f t="shared" si="2"/>
        <v>34</v>
      </c>
      <c r="K36" s="1">
        <f t="shared" si="3"/>
        <v>0.80574131986207997</v>
      </c>
      <c r="L36" s="10">
        <f t="shared" si="3"/>
        <v>0.63645980855529116</v>
      </c>
    </row>
    <row r="37" spans="1:12" x14ac:dyDescent="0.75">
      <c r="A37">
        <v>35</v>
      </c>
      <c r="B37">
        <v>430.41899999999998</v>
      </c>
      <c r="C37">
        <v>394.81200000000001</v>
      </c>
      <c r="D37">
        <v>344.73399999999998</v>
      </c>
      <c r="E37">
        <v>307.15899999999999</v>
      </c>
      <c r="G37">
        <f t="shared" si="0"/>
        <v>35.606999999999971</v>
      </c>
      <c r="H37">
        <f t="shared" si="1"/>
        <v>37.574999999999989</v>
      </c>
      <c r="J37">
        <f t="shared" si="2"/>
        <v>35</v>
      </c>
      <c r="K37" s="1">
        <f t="shared" si="3"/>
        <v>0.80320744126373156</v>
      </c>
      <c r="L37" s="10">
        <f t="shared" si="3"/>
        <v>1</v>
      </c>
    </row>
    <row r="38" spans="1:12" x14ac:dyDescent="0.75">
      <c r="A38">
        <v>36</v>
      </c>
      <c r="B38">
        <v>403.07499999999999</v>
      </c>
      <c r="C38">
        <v>388.44299999999998</v>
      </c>
      <c r="D38">
        <v>349.66699999999997</v>
      </c>
      <c r="E38">
        <v>323.59100000000001</v>
      </c>
      <c r="G38">
        <f t="shared" si="0"/>
        <v>14.632000000000005</v>
      </c>
      <c r="H38">
        <f t="shared" si="1"/>
        <v>26.075999999999965</v>
      </c>
      <c r="J38">
        <f t="shared" si="2"/>
        <v>36</v>
      </c>
      <c r="K38" s="1">
        <f t="shared" si="3"/>
        <v>0.63501723999679249</v>
      </c>
      <c r="L38" s="10">
        <f t="shared" si="3"/>
        <v>0.80379476854300635</v>
      </c>
    </row>
    <row r="39" spans="1:12" x14ac:dyDescent="0.75">
      <c r="A39">
        <v>37</v>
      </c>
      <c r="B39">
        <v>404.42200000000003</v>
      </c>
      <c r="C39">
        <v>382.32799999999997</v>
      </c>
      <c r="D39">
        <v>342.83600000000001</v>
      </c>
      <c r="E39">
        <v>307.60000000000002</v>
      </c>
      <c r="G39">
        <f t="shared" si="0"/>
        <v>22.094000000000051</v>
      </c>
      <c r="H39">
        <f t="shared" si="1"/>
        <v>35.23599999999999</v>
      </c>
      <c r="J39">
        <f t="shared" si="2"/>
        <v>37</v>
      </c>
      <c r="K39" s="1">
        <f t="shared" si="3"/>
        <v>0.69485205677171069</v>
      </c>
      <c r="L39" s="10">
        <f t="shared" si="3"/>
        <v>0.96009009162727998</v>
      </c>
    </row>
    <row r="40" spans="1:12" x14ac:dyDescent="0.75">
      <c r="A40">
        <v>38</v>
      </c>
      <c r="B40">
        <v>381.80599999999998</v>
      </c>
      <c r="C40">
        <v>374.71600000000001</v>
      </c>
      <c r="D40">
        <v>329</v>
      </c>
      <c r="E40">
        <v>306.98899999999998</v>
      </c>
      <c r="G40">
        <f t="shared" si="0"/>
        <v>7.089999999999975</v>
      </c>
      <c r="H40">
        <f t="shared" si="1"/>
        <v>22.011000000000024</v>
      </c>
      <c r="J40">
        <f t="shared" si="2"/>
        <v>38</v>
      </c>
      <c r="K40" s="1">
        <f t="shared" si="3"/>
        <v>0.57454093496912806</v>
      </c>
      <c r="L40" s="10">
        <f t="shared" si="3"/>
        <v>0.73443445322231182</v>
      </c>
    </row>
    <row r="41" spans="1:12" x14ac:dyDescent="0.75">
      <c r="A41">
        <v>39</v>
      </c>
      <c r="B41">
        <v>397.75799999999998</v>
      </c>
      <c r="C41">
        <v>358.84100000000001</v>
      </c>
      <c r="D41">
        <v>317.73399999999998</v>
      </c>
      <c r="E41">
        <v>305.142</v>
      </c>
      <c r="G41">
        <f t="shared" si="0"/>
        <v>38.916999999999973</v>
      </c>
      <c r="H41">
        <f t="shared" si="1"/>
        <v>12.591999999999985</v>
      </c>
      <c r="J41">
        <f t="shared" si="2"/>
        <v>39</v>
      </c>
      <c r="K41" s="1">
        <f t="shared" si="3"/>
        <v>0.82974901772111276</v>
      </c>
      <c r="L41" s="10">
        <f t="shared" si="3"/>
        <v>0.57371986281502185</v>
      </c>
    </row>
    <row r="42" spans="1:12" x14ac:dyDescent="0.75">
      <c r="A42">
        <v>40</v>
      </c>
      <c r="B42">
        <v>392.60199999999998</v>
      </c>
      <c r="C42">
        <v>363.21100000000001</v>
      </c>
      <c r="D42">
        <v>313.99200000000002</v>
      </c>
      <c r="E42">
        <v>314.31099999999998</v>
      </c>
      <c r="G42">
        <f t="shared" si="0"/>
        <v>29.390999999999963</v>
      </c>
      <c r="H42">
        <f t="shared" si="1"/>
        <v>-0.31899999999995998</v>
      </c>
      <c r="J42">
        <f t="shared" si="2"/>
        <v>40</v>
      </c>
      <c r="K42" s="1">
        <f t="shared" si="3"/>
        <v>0.75336380402533842</v>
      </c>
      <c r="L42" s="10">
        <f t="shared" si="3"/>
        <v>0.35342194618390349</v>
      </c>
    </row>
    <row r="43" spans="1:12" x14ac:dyDescent="0.75">
      <c r="A43">
        <v>41</v>
      </c>
      <c r="B43">
        <v>409.39800000000002</v>
      </c>
      <c r="C43">
        <v>358.71699999999998</v>
      </c>
      <c r="D43">
        <v>312.06200000000001</v>
      </c>
      <c r="E43">
        <v>298.911</v>
      </c>
      <c r="G43">
        <f t="shared" si="0"/>
        <v>50.68100000000004</v>
      </c>
      <c r="H43">
        <f t="shared" si="1"/>
        <v>13.15100000000001</v>
      </c>
      <c r="J43">
        <f t="shared" si="2"/>
        <v>41</v>
      </c>
      <c r="K43" s="1">
        <f t="shared" si="3"/>
        <v>0.92407986528746722</v>
      </c>
      <c r="L43" s="10">
        <f t="shared" si="3"/>
        <v>0.58325797259713019</v>
      </c>
    </row>
    <row r="44" spans="1:12" x14ac:dyDescent="0.75">
      <c r="A44">
        <v>42</v>
      </c>
      <c r="B44">
        <v>385.31799999999998</v>
      </c>
      <c r="C44">
        <v>354.89100000000002</v>
      </c>
      <c r="D44">
        <v>314.76499999999999</v>
      </c>
      <c r="E44">
        <v>313.71699999999998</v>
      </c>
      <c r="G44">
        <f t="shared" si="0"/>
        <v>30.426999999999964</v>
      </c>
      <c r="H44">
        <f t="shared" si="1"/>
        <v>1.0480000000000018</v>
      </c>
      <c r="J44">
        <f t="shared" si="2"/>
        <v>42</v>
      </c>
      <c r="K44" s="1">
        <f t="shared" si="3"/>
        <v>0.76167107689840396</v>
      </c>
      <c r="L44" s="10">
        <f t="shared" si="3"/>
        <v>0.37674680498916502</v>
      </c>
    </row>
    <row r="45" spans="1:12" x14ac:dyDescent="0.75">
      <c r="A45">
        <v>43</v>
      </c>
      <c r="B45">
        <v>370.54500000000002</v>
      </c>
      <c r="C45">
        <v>335.09199999999998</v>
      </c>
      <c r="D45">
        <v>309.34100000000001</v>
      </c>
      <c r="E45">
        <v>301.97800000000001</v>
      </c>
      <c r="G45">
        <f t="shared" si="0"/>
        <v>35.453000000000031</v>
      </c>
      <c r="H45">
        <f t="shared" si="1"/>
        <v>7.3629999999999995</v>
      </c>
      <c r="J45">
        <f t="shared" si="2"/>
        <v>43</v>
      </c>
      <c r="K45" s="1">
        <f t="shared" si="3"/>
        <v>0.80197257637719532</v>
      </c>
      <c r="L45" s="10">
        <f t="shared" si="3"/>
        <v>0.48449843875304993</v>
      </c>
    </row>
    <row r="46" spans="1:12" x14ac:dyDescent="0.75">
      <c r="A46">
        <v>44</v>
      </c>
      <c r="B46">
        <v>395.952</v>
      </c>
      <c r="C46">
        <v>346.47699999999998</v>
      </c>
      <c r="D46">
        <v>305.75</v>
      </c>
      <c r="E46">
        <v>301.03399999999999</v>
      </c>
      <c r="G46">
        <f t="shared" si="0"/>
        <v>49.475000000000023</v>
      </c>
      <c r="H46">
        <f t="shared" si="1"/>
        <v>4.7160000000000082</v>
      </c>
      <c r="J46">
        <f t="shared" si="2"/>
        <v>44</v>
      </c>
      <c r="K46" s="1">
        <f t="shared" si="3"/>
        <v>0.91440942987731555</v>
      </c>
      <c r="L46" s="10">
        <f t="shared" si="3"/>
        <v>0.43933318545566236</v>
      </c>
    </row>
    <row r="47" spans="1:12" x14ac:dyDescent="0.75">
      <c r="A47">
        <v>45</v>
      </c>
      <c r="B47">
        <v>424.51600000000002</v>
      </c>
      <c r="C47">
        <v>364.36700000000002</v>
      </c>
      <c r="D47">
        <v>318.24200000000002</v>
      </c>
      <c r="E47">
        <v>310.75599999999997</v>
      </c>
      <c r="G47">
        <f t="shared" si="0"/>
        <v>60.149000000000001</v>
      </c>
      <c r="H47">
        <f t="shared" si="1"/>
        <v>7.4860000000000468</v>
      </c>
      <c r="J47">
        <f t="shared" si="2"/>
        <v>45</v>
      </c>
      <c r="K47" s="1">
        <f t="shared" si="3"/>
        <v>1</v>
      </c>
      <c r="L47" s="10">
        <f t="shared" si="3"/>
        <v>0.48659716416127841</v>
      </c>
    </row>
    <row r="48" spans="1:12" x14ac:dyDescent="0.75">
      <c r="A48">
        <v>46</v>
      </c>
      <c r="B48">
        <v>406.99200000000002</v>
      </c>
      <c r="C48">
        <v>355.89800000000002</v>
      </c>
      <c r="D48">
        <v>284.09699999999998</v>
      </c>
      <c r="E48">
        <v>290.92599999999999</v>
      </c>
      <c r="G48">
        <f t="shared" si="0"/>
        <v>51.093999999999994</v>
      </c>
      <c r="H48">
        <f t="shared" si="1"/>
        <v>-6.8290000000000077</v>
      </c>
      <c r="J48">
        <f t="shared" si="2"/>
        <v>46</v>
      </c>
      <c r="K48" s="1">
        <f t="shared" si="3"/>
        <v>0.92739154839227</v>
      </c>
      <c r="L48" s="10">
        <f t="shared" si="3"/>
        <v>0.24234306482160803</v>
      </c>
    </row>
    <row r="49" spans="1:12" x14ac:dyDescent="0.75">
      <c r="A49">
        <v>47</v>
      </c>
      <c r="B49">
        <v>377.69400000000002</v>
      </c>
      <c r="C49">
        <v>345.70499999999998</v>
      </c>
      <c r="D49">
        <v>283.411</v>
      </c>
      <c r="E49">
        <v>284.34699999999998</v>
      </c>
      <c r="G49">
        <f t="shared" si="0"/>
        <v>31.989000000000033</v>
      </c>
      <c r="H49">
        <f t="shared" si="1"/>
        <v>-0.93599999999997863</v>
      </c>
      <c r="J49">
        <f t="shared" si="2"/>
        <v>47</v>
      </c>
      <c r="K49" s="1">
        <f t="shared" si="3"/>
        <v>0.77419613503327744</v>
      </c>
      <c r="L49" s="10">
        <f t="shared" si="3"/>
        <v>0.34289419352637079</v>
      </c>
    </row>
    <row r="50" spans="1:12" x14ac:dyDescent="0.75">
      <c r="A50">
        <v>48</v>
      </c>
      <c r="B50">
        <v>364.32799999999997</v>
      </c>
      <c r="C50">
        <v>321.279</v>
      </c>
      <c r="D50">
        <v>283.08600000000001</v>
      </c>
      <c r="E50">
        <v>280.24400000000003</v>
      </c>
      <c r="G50">
        <f t="shared" si="0"/>
        <v>43.048999999999978</v>
      </c>
      <c r="H50">
        <f t="shared" si="1"/>
        <v>2.8419999999999845</v>
      </c>
      <c r="J50">
        <f t="shared" si="2"/>
        <v>48</v>
      </c>
      <c r="K50" s="1">
        <f t="shared" si="3"/>
        <v>0.86288188597546289</v>
      </c>
      <c r="L50" s="10">
        <f t="shared" si="3"/>
        <v>0.40735748289453444</v>
      </c>
    </row>
    <row r="51" spans="1:12" x14ac:dyDescent="0.75">
      <c r="A51">
        <v>49</v>
      </c>
      <c r="B51">
        <v>360.358</v>
      </c>
      <c r="C51">
        <v>335.50599999999997</v>
      </c>
      <c r="D51">
        <v>270.45</v>
      </c>
      <c r="E51">
        <v>281.89800000000002</v>
      </c>
      <c r="G51">
        <f t="shared" si="0"/>
        <v>24.852000000000032</v>
      </c>
      <c r="H51">
        <f t="shared" si="1"/>
        <v>-11.448000000000036</v>
      </c>
      <c r="J51">
        <f t="shared" si="2"/>
        <v>49</v>
      </c>
      <c r="K51" s="1">
        <f t="shared" si="3"/>
        <v>0.71696736428514174</v>
      </c>
      <c r="L51" s="10">
        <f t="shared" si="3"/>
        <v>0.16352995375978896</v>
      </c>
    </row>
    <row r="52" spans="1:12" x14ac:dyDescent="0.75">
      <c r="A52">
        <v>50</v>
      </c>
      <c r="B52">
        <v>355.28300000000002</v>
      </c>
      <c r="C52">
        <v>334.72699999999998</v>
      </c>
      <c r="D52">
        <v>252.983</v>
      </c>
      <c r="E52">
        <v>260.80099999999999</v>
      </c>
      <c r="G52">
        <f t="shared" si="0"/>
        <v>20.55600000000004</v>
      </c>
      <c r="H52">
        <f t="shared" si="1"/>
        <v>-7.8179999999999836</v>
      </c>
      <c r="J52">
        <f t="shared" si="2"/>
        <v>50</v>
      </c>
      <c r="K52" s="1">
        <f t="shared" si="3"/>
        <v>0.6825194451126616</v>
      </c>
      <c r="L52" s="10">
        <f t="shared" si="3"/>
        <v>0.22546794751480206</v>
      </c>
    </row>
    <row r="53" spans="1:12" x14ac:dyDescent="0.75">
      <c r="A53">
        <v>51</v>
      </c>
      <c r="B53">
        <v>352.31700000000001</v>
      </c>
      <c r="C53">
        <v>333.29500000000002</v>
      </c>
      <c r="D53">
        <v>259.375</v>
      </c>
      <c r="E53">
        <v>267.48899999999998</v>
      </c>
      <c r="G53">
        <f t="shared" si="0"/>
        <v>19.021999999999991</v>
      </c>
      <c r="H53">
        <f t="shared" si="1"/>
        <v>-8.1139999999999759</v>
      </c>
      <c r="J53">
        <f t="shared" si="2"/>
        <v>51</v>
      </c>
      <c r="K53" s="1">
        <f t="shared" si="3"/>
        <v>0.6702189078662496</v>
      </c>
      <c r="L53" s="10">
        <f t="shared" si="3"/>
        <v>0.22041735628849818</v>
      </c>
    </row>
    <row r="54" spans="1:12" x14ac:dyDescent="0.75">
      <c r="A54">
        <v>52</v>
      </c>
      <c r="B54">
        <v>348.53300000000002</v>
      </c>
      <c r="C54">
        <v>320.90300000000002</v>
      </c>
      <c r="D54">
        <v>255.017</v>
      </c>
      <c r="E54">
        <v>268.23899999999998</v>
      </c>
      <c r="G54">
        <f t="shared" si="0"/>
        <v>27.629999999999995</v>
      </c>
      <c r="H54">
        <f t="shared" si="1"/>
        <v>-13.22199999999998</v>
      </c>
      <c r="J54">
        <f t="shared" si="2"/>
        <v>52</v>
      </c>
      <c r="K54" s="1">
        <f t="shared" si="3"/>
        <v>0.73924304386175921</v>
      </c>
      <c r="L54" s="10">
        <f t="shared" si="3"/>
        <v>0.13326053201835969</v>
      </c>
    </row>
  </sheetData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1D1C-D3CF-49E7-AB46-05088DCCFE96}">
  <dimension ref="A1:X67"/>
  <sheetViews>
    <sheetView zoomScale="80" zoomScaleNormal="80" workbookViewId="0">
      <selection activeCell="E24" sqref="E24"/>
    </sheetView>
  </sheetViews>
  <sheetFormatPr defaultRowHeight="14.75" x14ac:dyDescent="0.75"/>
  <cols>
    <col min="11" max="11" width="8.7265625" style="1"/>
    <col min="12" max="12" width="8.7265625" style="10"/>
    <col min="23" max="23" width="8.7265625" style="1"/>
    <col min="24" max="24" width="8.7265625" style="10"/>
  </cols>
  <sheetData>
    <row r="1" spans="1:12" x14ac:dyDescent="0.75">
      <c r="A1" t="s">
        <v>59</v>
      </c>
      <c r="G1" t="s">
        <v>32</v>
      </c>
      <c r="J1" t="s">
        <v>33</v>
      </c>
    </row>
    <row r="2" spans="1:12" x14ac:dyDescent="0.75">
      <c r="A2" t="s">
        <v>30</v>
      </c>
      <c r="B2" s="1" t="s">
        <v>26</v>
      </c>
      <c r="C2" s="1" t="s">
        <v>27</v>
      </c>
      <c r="D2" s="10" t="s">
        <v>28</v>
      </c>
      <c r="E2" s="10" t="s">
        <v>29</v>
      </c>
      <c r="G2" s="1" t="s">
        <v>0</v>
      </c>
      <c r="H2" s="10" t="s">
        <v>1</v>
      </c>
      <c r="J2" t="s">
        <v>30</v>
      </c>
      <c r="K2" s="1" t="s">
        <v>0</v>
      </c>
      <c r="L2" s="10" t="s">
        <v>1</v>
      </c>
    </row>
    <row r="3" spans="1:12" x14ac:dyDescent="0.75">
      <c r="A3">
        <v>21</v>
      </c>
      <c r="B3">
        <v>353.096</v>
      </c>
      <c r="C3">
        <v>398.23099999999999</v>
      </c>
      <c r="D3">
        <v>284.346</v>
      </c>
      <c r="E3">
        <v>299.16699999999997</v>
      </c>
      <c r="G3">
        <f>B3-C3</f>
        <v>-45.134999999999991</v>
      </c>
      <c r="H3">
        <f>D3-E3</f>
        <v>-14.82099999999997</v>
      </c>
      <c r="J3">
        <f>A3</f>
        <v>21</v>
      </c>
      <c r="K3" s="1">
        <f>(G3-MIN(G$3:G$67))/(MAX(G$3:G$67)-MIN(G$3:G$67))</f>
        <v>0.14301304211787513</v>
      </c>
      <c r="L3" s="10">
        <f>(H3-MIN(H$3:H$67))/(MAX(H$3:H$67)-MIN(H$3:H$67))</f>
        <v>0.2701296684525214</v>
      </c>
    </row>
    <row r="4" spans="1:12" x14ac:dyDescent="0.75">
      <c r="A4">
        <v>22</v>
      </c>
      <c r="B4">
        <v>342.78800000000001</v>
      </c>
      <c r="C4">
        <v>393.85300000000001</v>
      </c>
      <c r="D4">
        <v>276.48099999999999</v>
      </c>
      <c r="E4">
        <v>288.08999999999997</v>
      </c>
      <c r="G4">
        <f t="shared" ref="G4:G67" si="0">B4-C4</f>
        <v>-51.064999999999998</v>
      </c>
      <c r="H4">
        <f t="shared" ref="H4:H67" si="1">D4-E4</f>
        <v>-11.60899999999998</v>
      </c>
      <c r="J4">
        <f t="shared" ref="J4:J67" si="2">A4</f>
        <v>22</v>
      </c>
      <c r="K4" s="1">
        <f t="shared" ref="K4:L67" si="3">(G4-MIN(G$3:G$67))/(MAX(G$3:G$67)-MIN(G$3:G$67))</f>
        <v>9.7758648320703301E-2</v>
      </c>
      <c r="L4" s="10">
        <f t="shared" si="3"/>
        <v>0.35326241685431214</v>
      </c>
    </row>
    <row r="5" spans="1:12" x14ac:dyDescent="0.75">
      <c r="A5">
        <v>23</v>
      </c>
      <c r="B5">
        <v>350.91300000000001</v>
      </c>
      <c r="C5">
        <v>412.33300000000003</v>
      </c>
      <c r="D5">
        <v>290.702</v>
      </c>
      <c r="E5">
        <v>297.22399999999999</v>
      </c>
      <c r="G5">
        <f t="shared" si="0"/>
        <v>-61.420000000000016</v>
      </c>
      <c r="H5">
        <f t="shared" si="1"/>
        <v>-6.5219999999999914</v>
      </c>
      <c r="J5">
        <f t="shared" si="2"/>
        <v>23</v>
      </c>
      <c r="K5" s="1">
        <f t="shared" si="3"/>
        <v>1.8735166403382124E-2</v>
      </c>
      <c r="L5" s="10">
        <f t="shared" si="3"/>
        <v>0.48492377772601514</v>
      </c>
    </row>
    <row r="6" spans="1:12" x14ac:dyDescent="0.75">
      <c r="A6">
        <v>24</v>
      </c>
      <c r="B6">
        <v>342.577</v>
      </c>
      <c r="C6">
        <v>404.99400000000003</v>
      </c>
      <c r="D6">
        <v>279.673</v>
      </c>
      <c r="E6">
        <v>294.18599999999998</v>
      </c>
      <c r="G6">
        <f t="shared" si="0"/>
        <v>-62.41700000000003</v>
      </c>
      <c r="H6">
        <f t="shared" si="1"/>
        <v>-14.512999999999977</v>
      </c>
      <c r="J6">
        <f t="shared" si="2"/>
        <v>24</v>
      </c>
      <c r="K6" s="1">
        <f t="shared" si="3"/>
        <v>1.112662835687607E-2</v>
      </c>
      <c r="L6" s="10">
        <f t="shared" si="3"/>
        <v>0.27810130186091209</v>
      </c>
    </row>
    <row r="7" spans="1:12" x14ac:dyDescent="0.75">
      <c r="A7">
        <v>25</v>
      </c>
      <c r="B7">
        <v>356.25900000000001</v>
      </c>
      <c r="C7">
        <v>411.64</v>
      </c>
      <c r="D7">
        <v>291.39800000000002</v>
      </c>
      <c r="E7">
        <v>300.89</v>
      </c>
      <c r="G7">
        <f t="shared" si="0"/>
        <v>-55.380999999999972</v>
      </c>
      <c r="H7">
        <f t="shared" si="1"/>
        <v>-9.4919999999999618</v>
      </c>
      <c r="J7">
        <f t="shared" si="2"/>
        <v>25</v>
      </c>
      <c r="K7" s="1">
        <f t="shared" si="3"/>
        <v>6.4821386325999722E-2</v>
      </c>
      <c r="L7" s="10">
        <f t="shared" si="3"/>
        <v>0.40805445557367487</v>
      </c>
    </row>
    <row r="8" spans="1:12" x14ac:dyDescent="0.75">
      <c r="A8">
        <v>26</v>
      </c>
      <c r="B8">
        <v>354.10199999999998</v>
      </c>
      <c r="C8">
        <v>405.03</v>
      </c>
      <c r="D8">
        <v>291.87</v>
      </c>
      <c r="E8">
        <v>307.42099999999999</v>
      </c>
      <c r="G8">
        <f t="shared" si="0"/>
        <v>-50.927999999999997</v>
      </c>
      <c r="H8">
        <f t="shared" si="1"/>
        <v>-15.550999999999988</v>
      </c>
      <c r="J8">
        <f t="shared" si="2"/>
        <v>26</v>
      </c>
      <c r="K8" s="1">
        <f t="shared" si="3"/>
        <v>9.8804154551767817E-2</v>
      </c>
      <c r="L8" s="10">
        <f t="shared" si="3"/>
        <v>0.25123586199756842</v>
      </c>
    </row>
    <row r="9" spans="1:12" x14ac:dyDescent="0.75">
      <c r="A9">
        <v>27</v>
      </c>
      <c r="B9">
        <v>355.94400000000002</v>
      </c>
      <c r="C9">
        <v>413.89</v>
      </c>
      <c r="D9">
        <v>294.67599999999999</v>
      </c>
      <c r="E9">
        <v>309.85399999999998</v>
      </c>
      <c r="G9">
        <f t="shared" si="0"/>
        <v>-57.94599999999997</v>
      </c>
      <c r="H9">
        <f t="shared" si="1"/>
        <v>-15.177999999999997</v>
      </c>
      <c r="J9">
        <f t="shared" si="2"/>
        <v>27</v>
      </c>
      <c r="K9" s="1">
        <f t="shared" si="3"/>
        <v>4.5246762364828476E-2</v>
      </c>
      <c r="L9" s="10">
        <f t="shared" si="3"/>
        <v>0.26088982063824939</v>
      </c>
    </row>
    <row r="10" spans="1:12" x14ac:dyDescent="0.75">
      <c r="A10">
        <v>28</v>
      </c>
      <c r="B10">
        <v>364.50900000000001</v>
      </c>
      <c r="C10">
        <v>428.38400000000001</v>
      </c>
      <c r="D10">
        <v>288.29599999999999</v>
      </c>
      <c r="E10">
        <v>299.63400000000001</v>
      </c>
      <c r="G10">
        <f t="shared" si="0"/>
        <v>-63.875</v>
      </c>
      <c r="H10">
        <f t="shared" si="1"/>
        <v>-11.338000000000022</v>
      </c>
      <c r="J10">
        <f t="shared" si="2"/>
        <v>28</v>
      </c>
      <c r="K10" s="1">
        <f t="shared" si="3"/>
        <v>0</v>
      </c>
      <c r="L10" s="10">
        <f t="shared" si="3"/>
        <v>0.36027641897662904</v>
      </c>
    </row>
    <row r="11" spans="1:12" x14ac:dyDescent="0.75">
      <c r="A11">
        <v>29</v>
      </c>
      <c r="B11">
        <v>360.19400000000002</v>
      </c>
      <c r="C11">
        <v>423.24400000000003</v>
      </c>
      <c r="D11">
        <v>288.17599999999999</v>
      </c>
      <c r="E11">
        <v>301.24400000000003</v>
      </c>
      <c r="G11">
        <f t="shared" si="0"/>
        <v>-63.050000000000011</v>
      </c>
      <c r="H11">
        <f t="shared" si="1"/>
        <v>-13.06800000000004</v>
      </c>
      <c r="J11">
        <f t="shared" si="2"/>
        <v>29</v>
      </c>
      <c r="K11" s="1">
        <f t="shared" si="3"/>
        <v>6.2959316834175719E-3</v>
      </c>
      <c r="L11" s="10">
        <f t="shared" si="3"/>
        <v>0.31550068587105617</v>
      </c>
    </row>
    <row r="12" spans="1:12" x14ac:dyDescent="0.75">
      <c r="A12">
        <v>30</v>
      </c>
      <c r="B12">
        <v>355.45400000000001</v>
      </c>
      <c r="C12">
        <v>415.34399999999999</v>
      </c>
      <c r="D12">
        <v>287.75</v>
      </c>
      <c r="E12">
        <v>303.60599999999999</v>
      </c>
      <c r="G12">
        <f t="shared" si="0"/>
        <v>-59.889999999999986</v>
      </c>
      <c r="H12">
        <f t="shared" si="1"/>
        <v>-15.855999999999995</v>
      </c>
      <c r="J12">
        <f t="shared" si="2"/>
        <v>30</v>
      </c>
      <c r="K12" s="1">
        <f t="shared" si="3"/>
        <v>3.0411257888993282E-2</v>
      </c>
      <c r="L12" s="10">
        <f t="shared" si="3"/>
        <v>0.24334187436912916</v>
      </c>
    </row>
    <row r="13" spans="1:12" x14ac:dyDescent="0.75">
      <c r="A13">
        <v>31</v>
      </c>
      <c r="B13">
        <v>354.435</v>
      </c>
      <c r="C13">
        <v>417.09800000000001</v>
      </c>
      <c r="D13">
        <v>289.435</v>
      </c>
      <c r="E13">
        <v>310.65199999999999</v>
      </c>
      <c r="G13">
        <f t="shared" si="0"/>
        <v>-62.663000000000011</v>
      </c>
      <c r="H13">
        <f t="shared" si="1"/>
        <v>-21.216999999999985</v>
      </c>
      <c r="J13">
        <f t="shared" si="2"/>
        <v>31</v>
      </c>
      <c r="K13" s="1">
        <f t="shared" si="3"/>
        <v>9.2492960003662233E-3</v>
      </c>
      <c r="L13" s="10">
        <f t="shared" si="3"/>
        <v>0.10458886559515629</v>
      </c>
    </row>
    <row r="14" spans="1:12" x14ac:dyDescent="0.75">
      <c r="A14">
        <v>32</v>
      </c>
      <c r="B14">
        <v>356.79599999999999</v>
      </c>
      <c r="C14">
        <v>400.762</v>
      </c>
      <c r="D14">
        <v>286.55599999999998</v>
      </c>
      <c r="E14">
        <v>300.32299999999998</v>
      </c>
      <c r="G14">
        <f t="shared" si="0"/>
        <v>-43.966000000000008</v>
      </c>
      <c r="H14">
        <f t="shared" si="1"/>
        <v>-13.766999999999996</v>
      </c>
      <c r="J14">
        <f t="shared" si="2"/>
        <v>32</v>
      </c>
      <c r="K14" s="1">
        <f t="shared" si="3"/>
        <v>0.15193418652746923</v>
      </c>
      <c r="L14" s="10">
        <f t="shared" si="3"/>
        <v>0.29740921914227403</v>
      </c>
    </row>
    <row r="15" spans="1:12" x14ac:dyDescent="0.75">
      <c r="A15">
        <v>33</v>
      </c>
      <c r="B15">
        <v>357.75</v>
      </c>
      <c r="C15">
        <v>402.54899999999998</v>
      </c>
      <c r="D15">
        <v>280.60199999999998</v>
      </c>
      <c r="E15">
        <v>305.86</v>
      </c>
      <c r="G15">
        <f t="shared" si="0"/>
        <v>-44.798999999999978</v>
      </c>
      <c r="H15">
        <f t="shared" si="1"/>
        <v>-25.258000000000038</v>
      </c>
      <c r="J15">
        <f t="shared" si="2"/>
        <v>33</v>
      </c>
      <c r="K15" s="1">
        <f t="shared" si="3"/>
        <v>0.14557720338530353</v>
      </c>
      <c r="L15" s="10">
        <f t="shared" si="3"/>
        <v>0</v>
      </c>
    </row>
    <row r="16" spans="1:12" x14ac:dyDescent="0.75">
      <c r="A16">
        <v>34</v>
      </c>
      <c r="B16">
        <v>379.40300000000002</v>
      </c>
      <c r="C16">
        <v>406.04500000000002</v>
      </c>
      <c r="D16">
        <v>289.911</v>
      </c>
      <c r="E16">
        <v>293.17</v>
      </c>
      <c r="G16">
        <f t="shared" si="0"/>
        <v>-26.641999999999996</v>
      </c>
      <c r="H16">
        <f t="shared" si="1"/>
        <v>-3.2590000000000146</v>
      </c>
      <c r="J16">
        <f t="shared" si="2"/>
        <v>34</v>
      </c>
      <c r="K16" s="1">
        <f t="shared" si="3"/>
        <v>0.28414112044689666</v>
      </c>
      <c r="L16" s="10">
        <f t="shared" si="3"/>
        <v>0.56937650438698717</v>
      </c>
    </row>
    <row r="17" spans="1:12" x14ac:dyDescent="0.75">
      <c r="A17">
        <v>35</v>
      </c>
      <c r="B17">
        <v>368.93299999999999</v>
      </c>
      <c r="C17">
        <v>400.392</v>
      </c>
      <c r="D17">
        <v>288.35000000000002</v>
      </c>
      <c r="E17">
        <v>296.34699999999998</v>
      </c>
      <c r="G17">
        <f t="shared" si="0"/>
        <v>-31.459000000000003</v>
      </c>
      <c r="H17">
        <f t="shared" si="1"/>
        <v>-7.9969999999999573</v>
      </c>
      <c r="J17">
        <f t="shared" si="2"/>
        <v>35</v>
      </c>
      <c r="K17" s="1">
        <f t="shared" si="3"/>
        <v>0.24738051084808099</v>
      </c>
      <c r="L17" s="10">
        <f t="shared" si="3"/>
        <v>0.4467479359163517</v>
      </c>
    </row>
    <row r="18" spans="1:12" x14ac:dyDescent="0.75">
      <c r="A18">
        <v>36</v>
      </c>
      <c r="B18">
        <v>367.892</v>
      </c>
      <c r="C18">
        <v>397.03399999999999</v>
      </c>
      <c r="D18">
        <v>292.75799999999998</v>
      </c>
      <c r="E18">
        <v>290.517</v>
      </c>
      <c r="G18">
        <f t="shared" si="0"/>
        <v>-29.141999999999996</v>
      </c>
      <c r="H18">
        <f t="shared" si="1"/>
        <v>2.2409999999999854</v>
      </c>
      <c r="J18">
        <f t="shared" si="2"/>
        <v>36</v>
      </c>
      <c r="K18" s="1">
        <f t="shared" si="3"/>
        <v>0.26506253958805526</v>
      </c>
      <c r="L18" s="10">
        <f t="shared" si="3"/>
        <v>0.71172710096539649</v>
      </c>
    </row>
    <row r="19" spans="1:12" x14ac:dyDescent="0.75">
      <c r="A19">
        <v>37</v>
      </c>
      <c r="B19">
        <v>382.40600000000001</v>
      </c>
      <c r="C19">
        <v>393.76100000000002</v>
      </c>
      <c r="D19">
        <v>286.78899999999999</v>
      </c>
      <c r="E19">
        <v>292.46699999999998</v>
      </c>
      <c r="G19">
        <f t="shared" si="0"/>
        <v>-11.355000000000018</v>
      </c>
      <c r="H19">
        <f t="shared" si="1"/>
        <v>-5.6779999999999973</v>
      </c>
      <c r="J19">
        <f t="shared" si="2"/>
        <v>37</v>
      </c>
      <c r="K19" s="1">
        <f t="shared" si="3"/>
        <v>0.4008028266825398</v>
      </c>
      <c r="L19" s="10">
        <f t="shared" si="3"/>
        <v>0.50676812381913816</v>
      </c>
    </row>
    <row r="20" spans="1:12" x14ac:dyDescent="0.75">
      <c r="A20">
        <v>38</v>
      </c>
      <c r="B20">
        <v>386.26600000000002</v>
      </c>
      <c r="C20">
        <v>394.85</v>
      </c>
      <c r="D20">
        <v>292.60899999999998</v>
      </c>
      <c r="E20">
        <v>289.33300000000003</v>
      </c>
      <c r="G20">
        <f t="shared" si="0"/>
        <v>-8.5840000000000032</v>
      </c>
      <c r="H20">
        <f t="shared" si="1"/>
        <v>3.2759999999999536</v>
      </c>
      <c r="J20">
        <f t="shared" si="2"/>
        <v>38</v>
      </c>
      <c r="K20" s="1">
        <f t="shared" si="3"/>
        <v>0.4219495257064797</v>
      </c>
      <c r="L20" s="10">
        <f t="shared" si="3"/>
        <v>0.7385148950487872</v>
      </c>
    </row>
    <row r="21" spans="1:12" x14ac:dyDescent="0.75">
      <c r="A21">
        <v>39</v>
      </c>
      <c r="B21">
        <v>395.99200000000002</v>
      </c>
      <c r="C21">
        <v>395.589</v>
      </c>
      <c r="D21">
        <v>287.33600000000001</v>
      </c>
      <c r="E21">
        <v>283.98899999999998</v>
      </c>
      <c r="G21">
        <f t="shared" si="0"/>
        <v>0.40300000000002001</v>
      </c>
      <c r="H21">
        <f t="shared" si="1"/>
        <v>3.3470000000000368</v>
      </c>
      <c r="J21">
        <f t="shared" si="2"/>
        <v>39</v>
      </c>
      <c r="K21" s="1">
        <f t="shared" si="3"/>
        <v>0.49053320817784291</v>
      </c>
      <c r="L21" s="10">
        <f t="shared" si="3"/>
        <v>0.74035251184098338</v>
      </c>
    </row>
    <row r="22" spans="1:12" x14ac:dyDescent="0.75">
      <c r="A22">
        <v>40</v>
      </c>
      <c r="B22">
        <v>395.81700000000001</v>
      </c>
      <c r="C22">
        <v>399.983</v>
      </c>
      <c r="D22">
        <v>279.83300000000003</v>
      </c>
      <c r="E22">
        <v>280.48899999999998</v>
      </c>
      <c r="G22">
        <f t="shared" si="0"/>
        <v>-4.1659999999999968</v>
      </c>
      <c r="H22">
        <f t="shared" si="1"/>
        <v>-0.65599999999994907</v>
      </c>
      <c r="J22">
        <f t="shared" si="2"/>
        <v>40</v>
      </c>
      <c r="K22" s="1">
        <f t="shared" si="3"/>
        <v>0.45566519380022424</v>
      </c>
      <c r="L22" s="10">
        <f t="shared" si="3"/>
        <v>0.63674715945855243</v>
      </c>
    </row>
    <row r="23" spans="1:12" x14ac:dyDescent="0.75">
      <c r="A23">
        <v>41</v>
      </c>
      <c r="B23">
        <v>394.99200000000002</v>
      </c>
      <c r="C23">
        <v>394.77800000000002</v>
      </c>
      <c r="D23">
        <v>272.70999999999998</v>
      </c>
      <c r="E23">
        <v>273.13600000000002</v>
      </c>
      <c r="G23">
        <f t="shared" si="0"/>
        <v>0.21399999999999864</v>
      </c>
      <c r="H23">
        <f t="shared" si="1"/>
        <v>-0.42600000000004457</v>
      </c>
      <c r="J23">
        <f t="shared" si="2"/>
        <v>41</v>
      </c>
      <c r="K23" s="1">
        <f t="shared" si="3"/>
        <v>0.48909086746491437</v>
      </c>
      <c r="L23" s="10">
        <f t="shared" si="3"/>
        <v>0.64270000258819249</v>
      </c>
    </row>
    <row r="24" spans="1:12" x14ac:dyDescent="0.75">
      <c r="A24">
        <v>42</v>
      </c>
      <c r="B24">
        <v>390.96800000000002</v>
      </c>
      <c r="C24">
        <v>394.40899999999999</v>
      </c>
      <c r="D24">
        <v>277.94400000000002</v>
      </c>
      <c r="E24">
        <v>272.83499999999998</v>
      </c>
      <c r="G24">
        <f t="shared" si="0"/>
        <v>-3.4409999999999741</v>
      </c>
      <c r="H24">
        <f t="shared" si="1"/>
        <v>5.1090000000000373</v>
      </c>
      <c r="J24">
        <f t="shared" si="2"/>
        <v>42</v>
      </c>
      <c r="K24" s="1">
        <f t="shared" si="3"/>
        <v>0.46119798224928843</v>
      </c>
      <c r="L24" s="10">
        <f t="shared" si="3"/>
        <v>0.78595646659937557</v>
      </c>
    </row>
    <row r="25" spans="1:12" x14ac:dyDescent="0.75">
      <c r="A25">
        <v>43</v>
      </c>
      <c r="B25">
        <v>415.92700000000002</v>
      </c>
      <c r="C25">
        <v>406.93799999999999</v>
      </c>
      <c r="D25">
        <v>275.15300000000002</v>
      </c>
      <c r="E25">
        <v>272.93799999999999</v>
      </c>
      <c r="G25">
        <f t="shared" si="0"/>
        <v>8.9890000000000327</v>
      </c>
      <c r="H25">
        <f t="shared" si="1"/>
        <v>2.2150000000000318</v>
      </c>
      <c r="J25">
        <f t="shared" si="2"/>
        <v>43</v>
      </c>
      <c r="K25" s="1">
        <f t="shared" si="3"/>
        <v>0.55605668627944793</v>
      </c>
      <c r="L25" s="10">
        <f t="shared" si="3"/>
        <v>0.71105417087248157</v>
      </c>
    </row>
    <row r="26" spans="1:12" x14ac:dyDescent="0.75">
      <c r="A26">
        <v>44</v>
      </c>
      <c r="B26">
        <v>406.50799999999998</v>
      </c>
      <c r="C26">
        <v>392.51100000000002</v>
      </c>
      <c r="D26">
        <v>278.59800000000001</v>
      </c>
      <c r="E26">
        <v>275.17399999999998</v>
      </c>
      <c r="G26">
        <f t="shared" si="0"/>
        <v>13.996999999999957</v>
      </c>
      <c r="H26">
        <f t="shared" si="1"/>
        <v>3.424000000000035</v>
      </c>
      <c r="J26">
        <f t="shared" si="2"/>
        <v>44</v>
      </c>
      <c r="K26" s="1">
        <f t="shared" si="3"/>
        <v>0.59427489945587841</v>
      </c>
      <c r="L26" s="10">
        <f t="shared" si="3"/>
        <v>0.74234542019308103</v>
      </c>
    </row>
    <row r="27" spans="1:12" x14ac:dyDescent="0.75">
      <c r="A27">
        <v>45</v>
      </c>
      <c r="B27">
        <v>396.23500000000001</v>
      </c>
      <c r="C27">
        <v>382.52199999999999</v>
      </c>
      <c r="D27">
        <v>295.00799999999998</v>
      </c>
      <c r="E27">
        <v>289.09800000000001</v>
      </c>
      <c r="G27">
        <f t="shared" si="0"/>
        <v>13.713000000000022</v>
      </c>
      <c r="H27">
        <f t="shared" si="1"/>
        <v>5.9099999999999682</v>
      </c>
      <c r="J27">
        <f t="shared" si="2"/>
        <v>45</v>
      </c>
      <c r="K27" s="1">
        <f t="shared" si="3"/>
        <v>0.59210757267031455</v>
      </c>
      <c r="L27" s="10">
        <f t="shared" si="3"/>
        <v>0.80668788984652029</v>
      </c>
    </row>
    <row r="28" spans="1:12" x14ac:dyDescent="0.75">
      <c r="A28">
        <v>46</v>
      </c>
      <c r="B28">
        <v>429.40899999999999</v>
      </c>
      <c r="C28">
        <v>391.185</v>
      </c>
      <c r="D28">
        <v>308.21199999999999</v>
      </c>
      <c r="E28">
        <v>298.33699999999999</v>
      </c>
      <c r="G28">
        <f t="shared" si="0"/>
        <v>38.22399999999999</v>
      </c>
      <c r="H28">
        <f t="shared" si="1"/>
        <v>9.875</v>
      </c>
      <c r="J28">
        <f t="shared" si="2"/>
        <v>46</v>
      </c>
      <c r="K28" s="1">
        <f t="shared" si="3"/>
        <v>0.77916161084273883</v>
      </c>
      <c r="L28" s="10">
        <f t="shared" si="3"/>
        <v>0.90930972901622897</v>
      </c>
    </row>
    <row r="29" spans="1:12" x14ac:dyDescent="0.75">
      <c r="A29">
        <v>47</v>
      </c>
      <c r="B29">
        <v>443.53199999999998</v>
      </c>
      <c r="C29">
        <v>414.25599999999997</v>
      </c>
      <c r="D29">
        <v>299.32299999999998</v>
      </c>
      <c r="E29">
        <v>299.517</v>
      </c>
      <c r="G29">
        <f t="shared" si="0"/>
        <v>29.27600000000001</v>
      </c>
      <c r="H29">
        <f t="shared" si="1"/>
        <v>-0.19400000000001683</v>
      </c>
      <c r="J29">
        <f t="shared" si="2"/>
        <v>47</v>
      </c>
      <c r="K29" s="1">
        <f t="shared" si="3"/>
        <v>0.71087555423277382</v>
      </c>
      <c r="L29" s="10">
        <f t="shared" si="3"/>
        <v>0.64870460957113707</v>
      </c>
    </row>
    <row r="30" spans="1:12" x14ac:dyDescent="0.75">
      <c r="A30">
        <v>48</v>
      </c>
      <c r="B30">
        <v>419.46699999999998</v>
      </c>
      <c r="C30">
        <v>388.71</v>
      </c>
      <c r="D30">
        <v>301.45800000000003</v>
      </c>
      <c r="E30">
        <v>302.04000000000002</v>
      </c>
      <c r="G30">
        <f t="shared" si="0"/>
        <v>30.757000000000005</v>
      </c>
      <c r="H30">
        <f t="shared" si="1"/>
        <v>-0.58199999999999363</v>
      </c>
      <c r="J30">
        <f t="shared" si="2"/>
        <v>48</v>
      </c>
      <c r="K30" s="1">
        <f t="shared" si="3"/>
        <v>0.72217770553355143</v>
      </c>
      <c r="L30" s="10">
        <f t="shared" si="3"/>
        <v>0.63866242203069712</v>
      </c>
    </row>
    <row r="31" spans="1:12" x14ac:dyDescent="0.75">
      <c r="A31">
        <v>49</v>
      </c>
      <c r="B31">
        <v>410.16699999999997</v>
      </c>
      <c r="C31">
        <v>412.375</v>
      </c>
      <c r="D31">
        <v>282.97500000000002</v>
      </c>
      <c r="E31">
        <v>297.95499999999998</v>
      </c>
      <c r="G31">
        <f t="shared" si="0"/>
        <v>-2.2080000000000268</v>
      </c>
      <c r="H31">
        <f t="shared" si="1"/>
        <v>-14.979999999999961</v>
      </c>
      <c r="J31">
        <f t="shared" si="2"/>
        <v>49</v>
      </c>
      <c r="K31" s="1">
        <f t="shared" si="3"/>
        <v>0.47060753832886859</v>
      </c>
      <c r="L31" s="10">
        <f t="shared" si="3"/>
        <v>0.26601444211507302</v>
      </c>
    </row>
    <row r="32" spans="1:12" x14ac:dyDescent="0.75">
      <c r="A32">
        <v>50</v>
      </c>
      <c r="B32">
        <v>390.11700000000002</v>
      </c>
      <c r="C32">
        <v>394.60199999999998</v>
      </c>
      <c r="D32">
        <v>276.00799999999998</v>
      </c>
      <c r="E32">
        <v>289.13099999999997</v>
      </c>
      <c r="G32">
        <f t="shared" si="0"/>
        <v>-4.4849999999999568</v>
      </c>
      <c r="H32">
        <f t="shared" si="1"/>
        <v>-13.12299999999999</v>
      </c>
      <c r="J32">
        <f t="shared" si="2"/>
        <v>50</v>
      </c>
      <c r="K32" s="1">
        <f t="shared" si="3"/>
        <v>0.45323076688263642</v>
      </c>
      <c r="L32" s="10">
        <f t="shared" si="3"/>
        <v>0.3140771799052734</v>
      </c>
    </row>
    <row r="33" spans="1:12" x14ac:dyDescent="0.75">
      <c r="A33">
        <v>51</v>
      </c>
      <c r="B33">
        <v>382.41699999999997</v>
      </c>
      <c r="C33">
        <v>377.642</v>
      </c>
      <c r="D33">
        <v>280.2</v>
      </c>
      <c r="E33">
        <v>285.41500000000002</v>
      </c>
      <c r="G33">
        <f t="shared" si="0"/>
        <v>4.7749999999999773</v>
      </c>
      <c r="H33">
        <f t="shared" si="1"/>
        <v>-5.2150000000000318</v>
      </c>
      <c r="J33">
        <f t="shared" si="2"/>
        <v>51</v>
      </c>
      <c r="K33" s="1">
        <f t="shared" si="3"/>
        <v>0.52389783038378446</v>
      </c>
      <c r="L33" s="10">
        <f t="shared" si="3"/>
        <v>0.51875145585837423</v>
      </c>
    </row>
    <row r="34" spans="1:12" x14ac:dyDescent="0.75">
      <c r="A34">
        <v>52</v>
      </c>
      <c r="B34">
        <v>379.35</v>
      </c>
      <c r="C34">
        <v>365.54500000000002</v>
      </c>
      <c r="D34">
        <v>277.267</v>
      </c>
      <c r="E34">
        <v>280.67599999999999</v>
      </c>
      <c r="G34">
        <f t="shared" si="0"/>
        <v>13.805000000000007</v>
      </c>
      <c r="H34">
        <f t="shared" si="1"/>
        <v>-3.4089999999999918</v>
      </c>
      <c r="J34">
        <f t="shared" si="2"/>
        <v>52</v>
      </c>
      <c r="K34" s="1">
        <f t="shared" si="3"/>
        <v>0.59280966444591976</v>
      </c>
      <c r="L34" s="10">
        <f t="shared" si="3"/>
        <v>0.56549421538939482</v>
      </c>
    </row>
    <row r="35" spans="1:12" x14ac:dyDescent="0.75">
      <c r="A35">
        <v>53</v>
      </c>
      <c r="B35">
        <v>409.05</v>
      </c>
      <c r="C35">
        <v>389.77800000000002</v>
      </c>
      <c r="D35">
        <v>289.59199999999998</v>
      </c>
      <c r="E35">
        <v>279.17</v>
      </c>
      <c r="G35">
        <f t="shared" si="0"/>
        <v>19.271999999999991</v>
      </c>
      <c r="H35">
        <f t="shared" si="1"/>
        <v>10.421999999999969</v>
      </c>
      <c r="J35">
        <f t="shared" si="2"/>
        <v>53</v>
      </c>
      <c r="K35" s="1">
        <f t="shared" si="3"/>
        <v>0.634530705068034</v>
      </c>
      <c r="L35" s="10">
        <f t="shared" si="3"/>
        <v>0.92346714289411724</v>
      </c>
    </row>
    <row r="36" spans="1:12" x14ac:dyDescent="0.75">
      <c r="A36">
        <v>54</v>
      </c>
      <c r="B36">
        <v>391.02600000000001</v>
      </c>
      <c r="C36">
        <v>374.721</v>
      </c>
      <c r="D36">
        <v>278.84500000000003</v>
      </c>
      <c r="E36">
        <v>271.92399999999998</v>
      </c>
      <c r="G36">
        <f t="shared" si="0"/>
        <v>16.305000000000007</v>
      </c>
      <c r="H36">
        <f t="shared" si="1"/>
        <v>6.9210000000000491</v>
      </c>
      <c r="J36">
        <f t="shared" si="2"/>
        <v>54</v>
      </c>
      <c r="K36" s="1">
        <f t="shared" si="3"/>
        <v>0.61188824530476116</v>
      </c>
      <c r="L36" s="10">
        <f t="shared" si="3"/>
        <v>0.83285451769029917</v>
      </c>
    </row>
    <row r="37" spans="1:12" x14ac:dyDescent="0.75">
      <c r="A37">
        <v>55</v>
      </c>
      <c r="B37">
        <v>399.44</v>
      </c>
      <c r="C37">
        <v>383.71499999999997</v>
      </c>
      <c r="D37">
        <v>288.41399999999999</v>
      </c>
      <c r="E37">
        <v>287.11599999999999</v>
      </c>
      <c r="G37">
        <f t="shared" si="0"/>
        <v>15.725000000000023</v>
      </c>
      <c r="H37">
        <f t="shared" si="1"/>
        <v>1.2980000000000018</v>
      </c>
      <c r="J37">
        <f t="shared" si="2"/>
        <v>55</v>
      </c>
      <c r="K37" s="1">
        <f t="shared" si="3"/>
        <v>0.60746201454551008</v>
      </c>
      <c r="L37" s="10">
        <f t="shared" si="3"/>
        <v>0.6873204441338624</v>
      </c>
    </row>
    <row r="38" spans="1:12" x14ac:dyDescent="0.75">
      <c r="A38">
        <v>56</v>
      </c>
      <c r="B38">
        <v>400.76600000000002</v>
      </c>
      <c r="C38">
        <v>359.22699999999998</v>
      </c>
      <c r="D38">
        <v>276.08100000000002</v>
      </c>
      <c r="E38">
        <v>271.267</v>
      </c>
      <c r="G38">
        <f t="shared" si="0"/>
        <v>41.539000000000044</v>
      </c>
      <c r="H38">
        <f t="shared" si="1"/>
        <v>4.8140000000000214</v>
      </c>
      <c r="J38">
        <f t="shared" si="2"/>
        <v>56</v>
      </c>
      <c r="K38" s="1">
        <f t="shared" si="3"/>
        <v>0.80445980906156289</v>
      </c>
      <c r="L38" s="10">
        <f t="shared" si="3"/>
        <v>0.77832129823744234</v>
      </c>
    </row>
    <row r="39" spans="1:12" x14ac:dyDescent="0.75">
      <c r="A39">
        <v>57</v>
      </c>
      <c r="B39">
        <v>414.39400000000001</v>
      </c>
      <c r="C39">
        <v>366</v>
      </c>
      <c r="D39">
        <v>283.97699999999998</v>
      </c>
      <c r="E39">
        <v>270.59800000000001</v>
      </c>
      <c r="G39">
        <f t="shared" si="0"/>
        <v>48.394000000000005</v>
      </c>
      <c r="H39">
        <f t="shared" si="1"/>
        <v>13.378999999999962</v>
      </c>
      <c r="J39">
        <f t="shared" si="2"/>
        <v>57</v>
      </c>
      <c r="K39" s="1">
        <f t="shared" si="3"/>
        <v>0.85677327777650569</v>
      </c>
      <c r="L39" s="10">
        <f t="shared" si="3"/>
        <v>1</v>
      </c>
    </row>
    <row r="40" spans="1:12" x14ac:dyDescent="0.75">
      <c r="A40">
        <v>58</v>
      </c>
      <c r="B40">
        <v>439.85599999999999</v>
      </c>
      <c r="C40">
        <v>385.64699999999999</v>
      </c>
      <c r="D40">
        <v>275.78800000000001</v>
      </c>
      <c r="E40">
        <v>269.42899999999997</v>
      </c>
      <c r="G40">
        <f t="shared" si="0"/>
        <v>54.209000000000003</v>
      </c>
      <c r="H40">
        <f t="shared" si="1"/>
        <v>6.3590000000000373</v>
      </c>
      <c r="J40">
        <f t="shared" si="2"/>
        <v>58</v>
      </c>
      <c r="K40" s="1">
        <f t="shared" si="3"/>
        <v>0.90115005685417071</v>
      </c>
      <c r="L40" s="10">
        <f t="shared" si="3"/>
        <v>0.81830887491265047</v>
      </c>
    </row>
    <row r="41" spans="1:12" x14ac:dyDescent="0.75">
      <c r="A41">
        <v>59</v>
      </c>
      <c r="B41">
        <v>395.62900000000002</v>
      </c>
      <c r="C41">
        <v>373.19</v>
      </c>
      <c r="D41">
        <v>270.21199999999999</v>
      </c>
      <c r="E41">
        <v>273.66800000000001</v>
      </c>
      <c r="G41">
        <f t="shared" si="0"/>
        <v>22.439000000000021</v>
      </c>
      <c r="H41">
        <f t="shared" si="1"/>
        <v>-3.4560000000000173</v>
      </c>
      <c r="J41">
        <f t="shared" si="2"/>
        <v>59</v>
      </c>
      <c r="K41" s="1">
        <f t="shared" si="3"/>
        <v>0.6586994513000145</v>
      </c>
      <c r="L41" s="10">
        <f t="shared" si="3"/>
        <v>0.56427776483681502</v>
      </c>
    </row>
    <row r="42" spans="1:12" x14ac:dyDescent="0.75">
      <c r="A42">
        <v>60</v>
      </c>
      <c r="B42">
        <v>407.59100000000001</v>
      </c>
      <c r="C42">
        <v>360.32100000000003</v>
      </c>
      <c r="D42">
        <v>284.06799999999998</v>
      </c>
      <c r="E42">
        <v>285.505</v>
      </c>
      <c r="G42">
        <f t="shared" si="0"/>
        <v>47.269999999999982</v>
      </c>
      <c r="H42">
        <f t="shared" si="1"/>
        <v>-1.4370000000000118</v>
      </c>
      <c r="J42">
        <f t="shared" si="2"/>
        <v>60</v>
      </c>
      <c r="K42" s="1">
        <f t="shared" si="3"/>
        <v>0.84819554782237039</v>
      </c>
      <c r="L42" s="10">
        <f t="shared" si="3"/>
        <v>0.61653337474441661</v>
      </c>
    </row>
    <row r="43" spans="1:12" x14ac:dyDescent="0.75">
      <c r="A43">
        <v>61</v>
      </c>
      <c r="B43">
        <v>399.67700000000002</v>
      </c>
      <c r="C43">
        <v>361.77800000000002</v>
      </c>
      <c r="D43">
        <v>295.048</v>
      </c>
      <c r="E43">
        <v>295.06200000000001</v>
      </c>
      <c r="G43">
        <f t="shared" si="0"/>
        <v>37.899000000000001</v>
      </c>
      <c r="H43">
        <f t="shared" si="1"/>
        <v>-1.4000000000010004E-2</v>
      </c>
      <c r="J43">
        <f t="shared" si="2"/>
        <v>61</v>
      </c>
      <c r="K43" s="1">
        <f t="shared" si="3"/>
        <v>0.77668139533108949</v>
      </c>
      <c r="L43" s="10">
        <f t="shared" si="3"/>
        <v>0.65336335636824883</v>
      </c>
    </row>
    <row r="44" spans="1:12" x14ac:dyDescent="0.75">
      <c r="A44">
        <v>62</v>
      </c>
      <c r="B44">
        <v>421.65300000000002</v>
      </c>
      <c r="C44">
        <v>366.08499999999998</v>
      </c>
      <c r="D44">
        <v>298.863</v>
      </c>
      <c r="E44">
        <v>297.92599999999999</v>
      </c>
      <c r="G44">
        <f t="shared" si="0"/>
        <v>55.56800000000004</v>
      </c>
      <c r="H44">
        <f t="shared" si="1"/>
        <v>0.93700000000001182</v>
      </c>
      <c r="J44">
        <f t="shared" si="2"/>
        <v>62</v>
      </c>
      <c r="K44" s="1">
        <f t="shared" si="3"/>
        <v>0.91152117340903716</v>
      </c>
      <c r="L44" s="10">
        <f t="shared" si="3"/>
        <v>0.67797706861298879</v>
      </c>
    </row>
    <row r="45" spans="1:12" x14ac:dyDescent="0.75">
      <c r="A45">
        <v>63</v>
      </c>
      <c r="B45">
        <v>412.14800000000002</v>
      </c>
      <c r="C45">
        <v>348.97199999999998</v>
      </c>
      <c r="D45">
        <v>287.64100000000002</v>
      </c>
      <c r="E45">
        <v>286.85599999999999</v>
      </c>
      <c r="G45">
        <f t="shared" si="0"/>
        <v>63.176000000000045</v>
      </c>
      <c r="H45">
        <f t="shared" si="1"/>
        <v>0.78500000000002501</v>
      </c>
      <c r="J45">
        <f t="shared" si="2"/>
        <v>63</v>
      </c>
      <c r="K45" s="1">
        <f t="shared" si="3"/>
        <v>0.96958111067866337</v>
      </c>
      <c r="L45" s="10">
        <f t="shared" si="3"/>
        <v>0.67404301576209491</v>
      </c>
    </row>
    <row r="46" spans="1:12" x14ac:dyDescent="0.75">
      <c r="A46">
        <v>64</v>
      </c>
      <c r="B46">
        <v>396.85899999999998</v>
      </c>
      <c r="C46">
        <v>351.89400000000001</v>
      </c>
      <c r="D46">
        <v>271.52300000000002</v>
      </c>
      <c r="E46">
        <v>275.63900000000001</v>
      </c>
      <c r="G46">
        <f t="shared" si="0"/>
        <v>44.964999999999975</v>
      </c>
      <c r="H46">
        <f t="shared" si="1"/>
        <v>-4.1159999999999854</v>
      </c>
      <c r="J46">
        <f t="shared" si="2"/>
        <v>64</v>
      </c>
      <c r="K46" s="1">
        <f t="shared" si="3"/>
        <v>0.83060509627051859</v>
      </c>
      <c r="L46" s="10">
        <f t="shared" si="3"/>
        <v>0.54719569324740669</v>
      </c>
    </row>
    <row r="47" spans="1:12" x14ac:dyDescent="0.75">
      <c r="A47">
        <v>65</v>
      </c>
      <c r="B47">
        <v>395.65199999999999</v>
      </c>
      <c r="C47">
        <v>340.95100000000002</v>
      </c>
      <c r="D47">
        <v>279.64400000000001</v>
      </c>
      <c r="E47">
        <v>283.88</v>
      </c>
      <c r="G47">
        <f t="shared" si="0"/>
        <v>54.700999999999965</v>
      </c>
      <c r="H47">
        <f t="shared" si="1"/>
        <v>-4.23599999999999</v>
      </c>
      <c r="J47">
        <f t="shared" si="2"/>
        <v>65</v>
      </c>
      <c r="K47" s="1">
        <f t="shared" si="3"/>
        <v>0.90490472156719048</v>
      </c>
      <c r="L47" s="10">
        <f t="shared" si="3"/>
        <v>0.54408986204933218</v>
      </c>
    </row>
    <row r="48" spans="1:12" x14ac:dyDescent="0.75">
      <c r="A48">
        <v>66</v>
      </c>
      <c r="B48">
        <v>376.06099999999998</v>
      </c>
      <c r="C48">
        <v>328.79899999999998</v>
      </c>
      <c r="D48">
        <v>269.84100000000001</v>
      </c>
      <c r="E48">
        <v>272.625</v>
      </c>
      <c r="G48">
        <f t="shared" si="0"/>
        <v>47.262</v>
      </c>
      <c r="H48">
        <f t="shared" si="1"/>
        <v>-2.7839999999999918</v>
      </c>
      <c r="J48">
        <f t="shared" si="2"/>
        <v>66</v>
      </c>
      <c r="K48" s="1">
        <f t="shared" si="3"/>
        <v>0.84813449636362226</v>
      </c>
      <c r="L48" s="10">
        <f t="shared" si="3"/>
        <v>0.58167041954603216</v>
      </c>
    </row>
    <row r="49" spans="1:12" x14ac:dyDescent="0.75">
      <c r="A49">
        <v>67</v>
      </c>
      <c r="B49">
        <v>359.67399999999998</v>
      </c>
      <c r="C49">
        <v>324.37</v>
      </c>
      <c r="D49">
        <v>279.65199999999999</v>
      </c>
      <c r="E49">
        <v>278.815</v>
      </c>
      <c r="G49">
        <f t="shared" si="0"/>
        <v>35.303999999999974</v>
      </c>
      <c r="H49">
        <f t="shared" si="1"/>
        <v>0.83699999999998909</v>
      </c>
      <c r="J49">
        <f t="shared" si="2"/>
        <v>67</v>
      </c>
      <c r="K49" s="1">
        <f t="shared" si="3"/>
        <v>0.75687782839961193</v>
      </c>
      <c r="L49" s="10">
        <f t="shared" si="3"/>
        <v>0.67538887594792629</v>
      </c>
    </row>
    <row r="50" spans="1:12" x14ac:dyDescent="0.75">
      <c r="A50">
        <v>68</v>
      </c>
      <c r="B50">
        <v>389.65899999999999</v>
      </c>
      <c r="C50">
        <v>337.97300000000001</v>
      </c>
      <c r="D50">
        <v>271.22699999999998</v>
      </c>
      <c r="E50">
        <v>271.16300000000001</v>
      </c>
      <c r="G50">
        <f t="shared" si="0"/>
        <v>51.685999999999979</v>
      </c>
      <c r="H50">
        <f t="shared" si="1"/>
        <v>6.399999999996453E-2</v>
      </c>
      <c r="J50">
        <f t="shared" si="2"/>
        <v>68</v>
      </c>
      <c r="K50" s="1">
        <f t="shared" si="3"/>
        <v>0.88189595305142787</v>
      </c>
      <c r="L50" s="10">
        <f t="shared" si="3"/>
        <v>0.65538214664699646</v>
      </c>
    </row>
    <row r="51" spans="1:12" x14ac:dyDescent="0.75">
      <c r="A51">
        <v>69</v>
      </c>
      <c r="B51">
        <v>401.74200000000002</v>
      </c>
      <c r="C51">
        <v>336.99400000000003</v>
      </c>
      <c r="D51">
        <v>279.82299999999998</v>
      </c>
      <c r="E51">
        <v>269.40899999999999</v>
      </c>
      <c r="G51">
        <f t="shared" si="0"/>
        <v>64.74799999999999</v>
      </c>
      <c r="H51">
        <f t="shared" si="1"/>
        <v>10.413999999999987</v>
      </c>
      <c r="J51">
        <f t="shared" si="2"/>
        <v>69</v>
      </c>
      <c r="K51" s="1">
        <f t="shared" si="3"/>
        <v>0.98157772232270246</v>
      </c>
      <c r="L51" s="10">
        <f t="shared" si="3"/>
        <v>0.92326008748091271</v>
      </c>
    </row>
    <row r="52" spans="1:12" x14ac:dyDescent="0.75">
      <c r="A52">
        <v>70</v>
      </c>
      <c r="B52">
        <v>394.40899999999999</v>
      </c>
      <c r="C52">
        <v>332.98399999999998</v>
      </c>
      <c r="D52">
        <v>273.5</v>
      </c>
      <c r="E52">
        <v>264.44</v>
      </c>
      <c r="G52">
        <f t="shared" si="0"/>
        <v>61.425000000000011</v>
      </c>
      <c r="H52">
        <f t="shared" si="1"/>
        <v>9.0600000000000023</v>
      </c>
      <c r="J52">
        <f t="shared" si="2"/>
        <v>70</v>
      </c>
      <c r="K52" s="1">
        <f t="shared" si="3"/>
        <v>0.9562184726451306</v>
      </c>
      <c r="L52" s="10">
        <f t="shared" si="3"/>
        <v>0.88821595879597381</v>
      </c>
    </row>
    <row r="53" spans="1:12" x14ac:dyDescent="0.75">
      <c r="A53">
        <v>71</v>
      </c>
      <c r="B53">
        <v>392.44499999999999</v>
      </c>
      <c r="C53">
        <v>342.43900000000002</v>
      </c>
      <c r="D53">
        <v>273.42200000000003</v>
      </c>
      <c r="E53">
        <v>267.161</v>
      </c>
      <c r="G53">
        <f t="shared" si="0"/>
        <v>50.005999999999972</v>
      </c>
      <c r="H53">
        <f t="shared" si="1"/>
        <v>6.2610000000000241</v>
      </c>
      <c r="J53">
        <f t="shared" si="2"/>
        <v>71</v>
      </c>
      <c r="K53" s="1">
        <f t="shared" si="3"/>
        <v>0.86907514671428632</v>
      </c>
      <c r="L53" s="10">
        <f t="shared" si="3"/>
        <v>0.81577244610088939</v>
      </c>
    </row>
    <row r="54" spans="1:12" x14ac:dyDescent="0.75">
      <c r="A54">
        <v>72</v>
      </c>
      <c r="B54">
        <v>409.60500000000002</v>
      </c>
      <c r="C54">
        <v>342.44299999999998</v>
      </c>
      <c r="D54">
        <v>271.089</v>
      </c>
      <c r="E54">
        <v>272.55700000000002</v>
      </c>
      <c r="G54">
        <f t="shared" si="0"/>
        <v>67.162000000000035</v>
      </c>
      <c r="H54">
        <f t="shared" si="1"/>
        <v>-1.4680000000000177</v>
      </c>
      <c r="J54">
        <f t="shared" si="2"/>
        <v>72</v>
      </c>
      <c r="K54" s="1">
        <f t="shared" si="3"/>
        <v>1</v>
      </c>
      <c r="L54" s="10">
        <f t="shared" si="3"/>
        <v>0.61573103501824733</v>
      </c>
    </row>
    <row r="55" spans="1:12" x14ac:dyDescent="0.75">
      <c r="A55">
        <v>73</v>
      </c>
      <c r="B55">
        <v>378.50799999999998</v>
      </c>
      <c r="C55">
        <v>323.44900000000001</v>
      </c>
      <c r="D55">
        <v>261.887</v>
      </c>
      <c r="E55">
        <v>263.86399999999998</v>
      </c>
      <c r="G55">
        <f t="shared" si="0"/>
        <v>55.058999999999969</v>
      </c>
      <c r="H55">
        <f t="shared" si="1"/>
        <v>-1.9769999999999754</v>
      </c>
      <c r="J55">
        <f t="shared" si="2"/>
        <v>73</v>
      </c>
      <c r="K55" s="1">
        <f t="shared" si="3"/>
        <v>0.90763677434617651</v>
      </c>
      <c r="L55" s="10">
        <f t="shared" si="3"/>
        <v>0.60255713435308289</v>
      </c>
    </row>
    <row r="56" spans="1:12" x14ac:dyDescent="0.75">
      <c r="A56">
        <v>74</v>
      </c>
      <c r="B56">
        <v>373.78199999999998</v>
      </c>
      <c r="C56">
        <v>330.97699999999998</v>
      </c>
      <c r="D56">
        <v>247.48400000000001</v>
      </c>
      <c r="E56">
        <v>253.44300000000001</v>
      </c>
      <c r="G56">
        <f t="shared" si="0"/>
        <v>42.805000000000007</v>
      </c>
      <c r="H56">
        <f t="shared" si="1"/>
        <v>-5.9590000000000032</v>
      </c>
      <c r="J56">
        <f t="shared" si="2"/>
        <v>74</v>
      </c>
      <c r="K56" s="1">
        <f t="shared" si="3"/>
        <v>0.81412120240847985</v>
      </c>
      <c r="L56" s="10">
        <f t="shared" si="3"/>
        <v>0.49949530243031381</v>
      </c>
    </row>
    <row r="57" spans="1:12" x14ac:dyDescent="0.75">
      <c r="A57">
        <v>75</v>
      </c>
      <c r="B57">
        <v>386.24200000000002</v>
      </c>
      <c r="C57">
        <v>331.72199999999998</v>
      </c>
      <c r="D57">
        <v>259.089</v>
      </c>
      <c r="E57">
        <v>256.00599999999997</v>
      </c>
      <c r="G57">
        <f t="shared" si="0"/>
        <v>54.520000000000039</v>
      </c>
      <c r="H57">
        <f t="shared" si="1"/>
        <v>3.0830000000000268</v>
      </c>
      <c r="J57">
        <f t="shared" si="2"/>
        <v>75</v>
      </c>
      <c r="K57" s="1">
        <f t="shared" si="3"/>
        <v>0.90352343231301091</v>
      </c>
      <c r="L57" s="10">
        <f t="shared" si="3"/>
        <v>0.73351968320521943</v>
      </c>
    </row>
    <row r="58" spans="1:12" x14ac:dyDescent="0.75">
      <c r="A58">
        <v>76</v>
      </c>
      <c r="B58">
        <v>406.21800000000002</v>
      </c>
      <c r="C58">
        <v>352.59100000000001</v>
      </c>
      <c r="D58">
        <v>261.16899999999998</v>
      </c>
      <c r="E58">
        <v>258.358</v>
      </c>
      <c r="G58">
        <f t="shared" si="0"/>
        <v>53.62700000000001</v>
      </c>
      <c r="H58">
        <f t="shared" si="1"/>
        <v>2.8109999999999786</v>
      </c>
      <c r="J58">
        <f t="shared" si="2"/>
        <v>76</v>
      </c>
      <c r="K58" s="1">
        <f t="shared" si="3"/>
        <v>0.89670856323023251</v>
      </c>
      <c r="L58" s="10">
        <f t="shared" si="3"/>
        <v>0.72647979915624961</v>
      </c>
    </row>
    <row r="59" spans="1:12" x14ac:dyDescent="0.75">
      <c r="A59">
        <v>77</v>
      </c>
      <c r="B59">
        <v>391.024</v>
      </c>
      <c r="C59">
        <v>347.92599999999999</v>
      </c>
      <c r="D59">
        <v>261.702</v>
      </c>
      <c r="E59">
        <v>260.17</v>
      </c>
      <c r="G59">
        <f t="shared" si="0"/>
        <v>43.098000000000013</v>
      </c>
      <c r="H59">
        <f t="shared" si="1"/>
        <v>1.5319999999999823</v>
      </c>
      <c r="J59">
        <f t="shared" si="2"/>
        <v>77</v>
      </c>
      <c r="K59" s="1">
        <f t="shared" si="3"/>
        <v>0.81635721208513612</v>
      </c>
      <c r="L59" s="10">
        <f t="shared" si="3"/>
        <v>0.69337681497010695</v>
      </c>
    </row>
    <row r="60" spans="1:12" x14ac:dyDescent="0.75">
      <c r="A60">
        <v>78</v>
      </c>
      <c r="B60">
        <v>383.37900000000002</v>
      </c>
      <c r="C60">
        <v>343.52800000000002</v>
      </c>
      <c r="D60">
        <v>256.137</v>
      </c>
      <c r="E60">
        <v>255.77799999999999</v>
      </c>
      <c r="G60">
        <f t="shared" si="0"/>
        <v>39.850999999999999</v>
      </c>
      <c r="H60">
        <f t="shared" si="1"/>
        <v>0.35900000000000887</v>
      </c>
      <c r="J60">
        <f t="shared" si="2"/>
        <v>78</v>
      </c>
      <c r="K60" s="1">
        <f t="shared" si="3"/>
        <v>0.79157795126567287</v>
      </c>
      <c r="L60" s="10">
        <f t="shared" si="3"/>
        <v>0.66301731500893046</v>
      </c>
    </row>
    <row r="61" spans="1:12" x14ac:dyDescent="0.75">
      <c r="A61">
        <v>79</v>
      </c>
      <c r="B61">
        <v>372.74200000000002</v>
      </c>
      <c r="C61">
        <v>322.53399999999999</v>
      </c>
      <c r="D61">
        <v>248.74199999999999</v>
      </c>
      <c r="E61">
        <v>253.65899999999999</v>
      </c>
      <c r="G61">
        <f t="shared" si="0"/>
        <v>50.208000000000027</v>
      </c>
      <c r="H61">
        <f t="shared" si="1"/>
        <v>-4.9170000000000016</v>
      </c>
      <c r="J61">
        <f t="shared" si="2"/>
        <v>79</v>
      </c>
      <c r="K61" s="1">
        <f t="shared" si="3"/>
        <v>0.87061669604768122</v>
      </c>
      <c r="L61" s="10">
        <f t="shared" si="3"/>
        <v>0.52646427000025975</v>
      </c>
    </row>
    <row r="62" spans="1:12" x14ac:dyDescent="0.75">
      <c r="A62">
        <v>80</v>
      </c>
      <c r="B62">
        <v>342.20699999999999</v>
      </c>
      <c r="C62">
        <v>309.91899999999998</v>
      </c>
      <c r="D62">
        <v>239.41399999999999</v>
      </c>
      <c r="E62">
        <v>246.512</v>
      </c>
      <c r="G62">
        <f t="shared" si="0"/>
        <v>32.288000000000011</v>
      </c>
      <c r="H62">
        <f t="shared" si="1"/>
        <v>-7.0980000000000132</v>
      </c>
      <c r="J62">
        <f t="shared" si="2"/>
        <v>80</v>
      </c>
      <c r="K62" s="1">
        <f t="shared" si="3"/>
        <v>0.73386142845150593</v>
      </c>
      <c r="L62" s="10">
        <f t="shared" si="3"/>
        <v>0.4700157879752575</v>
      </c>
    </row>
    <row r="63" spans="1:12" x14ac:dyDescent="0.75">
      <c r="A63">
        <v>81</v>
      </c>
      <c r="B63">
        <v>353.13799999999998</v>
      </c>
      <c r="C63">
        <v>313.80200000000002</v>
      </c>
      <c r="D63">
        <v>239.25899999999999</v>
      </c>
      <c r="E63">
        <v>239.65700000000001</v>
      </c>
      <c r="G63">
        <f t="shared" si="0"/>
        <v>39.335999999999956</v>
      </c>
      <c r="H63">
        <f t="shared" si="1"/>
        <v>-0.39800000000002456</v>
      </c>
      <c r="J63">
        <f t="shared" si="2"/>
        <v>81</v>
      </c>
      <c r="K63" s="1">
        <f t="shared" si="3"/>
        <v>0.78764776360875122</v>
      </c>
      <c r="L63" s="10">
        <f t="shared" si="3"/>
        <v>0.64342469653441037</v>
      </c>
    </row>
    <row r="64" spans="1:12" x14ac:dyDescent="0.75">
      <c r="A64">
        <v>82</v>
      </c>
      <c r="B64">
        <v>343.49099999999999</v>
      </c>
      <c r="C64">
        <v>317.33100000000002</v>
      </c>
      <c r="D64">
        <v>242.06899999999999</v>
      </c>
      <c r="E64">
        <v>247.56399999999999</v>
      </c>
      <c r="G64">
        <f t="shared" si="0"/>
        <v>26.159999999999968</v>
      </c>
      <c r="H64">
        <f t="shared" si="1"/>
        <v>-5.4950000000000045</v>
      </c>
      <c r="J64">
        <f t="shared" si="2"/>
        <v>82</v>
      </c>
      <c r="K64" s="1">
        <f t="shared" si="3"/>
        <v>0.68709601105031359</v>
      </c>
      <c r="L64" s="10">
        <f t="shared" si="3"/>
        <v>0.51150451639620143</v>
      </c>
    </row>
    <row r="65" spans="1:12" x14ac:dyDescent="0.75">
      <c r="A65">
        <v>83</v>
      </c>
      <c r="B65">
        <v>353.41399999999999</v>
      </c>
      <c r="C65">
        <v>312.93599999999998</v>
      </c>
      <c r="D65">
        <v>238.12899999999999</v>
      </c>
      <c r="E65">
        <v>248.06399999999999</v>
      </c>
      <c r="G65">
        <f t="shared" si="0"/>
        <v>40.478000000000009</v>
      </c>
      <c r="H65">
        <f t="shared" si="1"/>
        <v>-9.9350000000000023</v>
      </c>
      <c r="J65">
        <f t="shared" si="2"/>
        <v>83</v>
      </c>
      <c r="K65" s="1">
        <f t="shared" si="3"/>
        <v>0.79636285934507034</v>
      </c>
      <c r="L65" s="10">
        <f t="shared" si="3"/>
        <v>0.39658876206744925</v>
      </c>
    </row>
    <row r="66" spans="1:12" x14ac:dyDescent="0.75">
      <c r="A66">
        <v>84</v>
      </c>
      <c r="B66">
        <v>339.54300000000001</v>
      </c>
      <c r="C66">
        <v>313.72699999999998</v>
      </c>
      <c r="D66">
        <v>241.828</v>
      </c>
      <c r="E66">
        <v>245.756</v>
      </c>
      <c r="G66">
        <f t="shared" si="0"/>
        <v>25.816000000000031</v>
      </c>
      <c r="H66">
        <f t="shared" si="1"/>
        <v>-3.9279999999999973</v>
      </c>
      <c r="J66">
        <f t="shared" si="2"/>
        <v>84</v>
      </c>
      <c r="K66" s="1">
        <f t="shared" si="3"/>
        <v>0.68447079832413749</v>
      </c>
      <c r="L66" s="10">
        <f t="shared" si="3"/>
        <v>0.55206149545772287</v>
      </c>
    </row>
    <row r="67" spans="1:12" x14ac:dyDescent="0.75">
      <c r="A67">
        <v>85</v>
      </c>
      <c r="B67">
        <v>354.613</v>
      </c>
      <c r="C67">
        <v>298.55099999999999</v>
      </c>
      <c r="D67">
        <v>238.089</v>
      </c>
      <c r="E67">
        <v>236.148</v>
      </c>
      <c r="G67">
        <f t="shared" si="0"/>
        <v>56.062000000000012</v>
      </c>
      <c r="H67">
        <f t="shared" si="1"/>
        <v>1.9410000000000025</v>
      </c>
      <c r="J67">
        <f t="shared" si="2"/>
        <v>85</v>
      </c>
      <c r="K67" s="1">
        <f t="shared" si="3"/>
        <v>0.91529110098674404</v>
      </c>
      <c r="L67" s="10">
        <f t="shared" si="3"/>
        <v>0.703962522970211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1"/>
  <sheetViews>
    <sheetView zoomScale="80" zoomScaleNormal="80" workbookViewId="0"/>
  </sheetViews>
  <sheetFormatPr defaultRowHeight="14.75" x14ac:dyDescent="0.75"/>
  <cols>
    <col min="3" max="4" width="9.1328125" style="1"/>
    <col min="5" max="5" width="9.1328125" style="2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45</v>
      </c>
      <c r="F1" s="2"/>
      <c r="H1" t="s">
        <v>32</v>
      </c>
      <c r="I1" s="1"/>
      <c r="M1" t="s">
        <v>33</v>
      </c>
    </row>
    <row r="2" spans="1:15" x14ac:dyDescent="0.75">
      <c r="B2" t="s">
        <v>30</v>
      </c>
      <c r="C2" s="1" t="s">
        <v>26</v>
      </c>
      <c r="D2" s="1" t="s">
        <v>27</v>
      </c>
      <c r="E2" s="2" t="s">
        <v>28</v>
      </c>
      <c r="F2" s="2" t="s">
        <v>29</v>
      </c>
      <c r="H2" t="s">
        <v>30</v>
      </c>
      <c r="I2" s="1" t="s">
        <v>0</v>
      </c>
      <c r="J2" s="2" t="s">
        <v>1</v>
      </c>
      <c r="M2" t="s">
        <v>30</v>
      </c>
      <c r="N2" s="1" t="s">
        <v>0</v>
      </c>
      <c r="O2" s="2" t="s">
        <v>1</v>
      </c>
    </row>
    <row r="3" spans="1:15" x14ac:dyDescent="0.75">
      <c r="B3">
        <v>8</v>
      </c>
      <c r="C3" s="1">
        <v>717.26300000000003</v>
      </c>
      <c r="D3" s="1">
        <v>730.53899999999999</v>
      </c>
      <c r="E3" s="2">
        <v>298.16399999999999</v>
      </c>
      <c r="F3" s="2">
        <v>302.25</v>
      </c>
      <c r="H3">
        <f t="shared" ref="H3:H31" si="0">B3</f>
        <v>8</v>
      </c>
      <c r="I3">
        <f t="shared" ref="I3:I31" si="1">C3-D3</f>
        <v>-13.275999999999954</v>
      </c>
      <c r="J3" s="2">
        <f t="shared" ref="J3:J31" si="2">E3-F3</f>
        <v>-4.0860000000000127</v>
      </c>
      <c r="M3">
        <f t="shared" ref="M3:M31" si="3">B3</f>
        <v>8</v>
      </c>
      <c r="N3" s="1">
        <f t="shared" ref="N3:N31" si="4">(I3-MIN(I$3:I$139))/(MAX(I$3:I$139)-MIN(I$3:I$139))</f>
        <v>0</v>
      </c>
      <c r="O3" s="2">
        <f t="shared" ref="O3:O31" si="5">(J3-MIN(J$3:J$139))/(MAX(J$3:J$139)-MIN(J$3:J$139))</f>
        <v>2.5001077632655879E-2</v>
      </c>
    </row>
    <row r="4" spans="1:15" x14ac:dyDescent="0.75">
      <c r="B4">
        <v>9</v>
      </c>
      <c r="C4" s="1">
        <v>751.81399999999996</v>
      </c>
      <c r="D4" s="1">
        <v>716.70799999999997</v>
      </c>
      <c r="E4" s="2">
        <v>301.846</v>
      </c>
      <c r="F4" s="2">
        <v>299.60399999999998</v>
      </c>
      <c r="H4">
        <f t="shared" si="0"/>
        <v>9</v>
      </c>
      <c r="I4">
        <f t="shared" si="1"/>
        <v>35.105999999999995</v>
      </c>
      <c r="J4" s="2">
        <f t="shared" si="2"/>
        <v>2.2420000000000186</v>
      </c>
      <c r="M4">
        <f t="shared" si="3"/>
        <v>9</v>
      </c>
      <c r="N4" s="1">
        <f t="shared" si="4"/>
        <v>0.14697019404853023</v>
      </c>
      <c r="O4" s="2">
        <f t="shared" si="5"/>
        <v>0.29777145566619301</v>
      </c>
    </row>
    <row r="5" spans="1:15" x14ac:dyDescent="0.75">
      <c r="B5">
        <v>10</v>
      </c>
      <c r="C5" s="1">
        <v>781.22400000000005</v>
      </c>
      <c r="D5" s="1">
        <v>713.21600000000001</v>
      </c>
      <c r="E5" s="2">
        <v>308.23700000000002</v>
      </c>
      <c r="F5" s="2">
        <v>300.81200000000001</v>
      </c>
      <c r="H5">
        <f t="shared" si="0"/>
        <v>10</v>
      </c>
      <c r="I5">
        <f t="shared" si="1"/>
        <v>68.008000000000038</v>
      </c>
      <c r="J5" s="2">
        <f t="shared" si="2"/>
        <v>7.4250000000000114</v>
      </c>
      <c r="M5">
        <f t="shared" si="3"/>
        <v>10</v>
      </c>
      <c r="N5" s="1">
        <f t="shared" si="4"/>
        <v>0.24691673045845033</v>
      </c>
      <c r="O5" s="2">
        <f t="shared" si="5"/>
        <v>0.52118625802836338</v>
      </c>
    </row>
    <row r="6" spans="1:15" x14ac:dyDescent="0.75">
      <c r="B6">
        <v>11</v>
      </c>
      <c r="C6" s="1">
        <v>856.45500000000004</v>
      </c>
      <c r="D6" s="1">
        <v>751.995</v>
      </c>
      <c r="E6" s="2">
        <v>312.75599999999997</v>
      </c>
      <c r="F6" s="2">
        <v>302.58</v>
      </c>
      <c r="H6">
        <f t="shared" si="0"/>
        <v>11</v>
      </c>
      <c r="I6">
        <f t="shared" si="1"/>
        <v>104.46000000000004</v>
      </c>
      <c r="J6" s="2">
        <f t="shared" si="2"/>
        <v>10.175999999999988</v>
      </c>
      <c r="M6">
        <f t="shared" si="3"/>
        <v>11</v>
      </c>
      <c r="N6" s="1">
        <f t="shared" si="4"/>
        <v>0.35764711600383975</v>
      </c>
      <c r="O6" s="2">
        <f t="shared" si="5"/>
        <v>0.63976895555842828</v>
      </c>
    </row>
    <row r="7" spans="1:15" x14ac:dyDescent="0.75">
      <c r="B7">
        <v>12</v>
      </c>
      <c r="C7" s="1">
        <v>880.197</v>
      </c>
      <c r="D7" s="1">
        <v>750.69200000000001</v>
      </c>
      <c r="E7" s="2">
        <v>334.21100000000001</v>
      </c>
      <c r="F7" s="2">
        <v>315.678</v>
      </c>
      <c r="H7">
        <f t="shared" si="0"/>
        <v>12</v>
      </c>
      <c r="I7">
        <f t="shared" si="1"/>
        <v>129.505</v>
      </c>
      <c r="J7" s="2">
        <f t="shared" si="2"/>
        <v>18.533000000000015</v>
      </c>
      <c r="M7">
        <f t="shared" si="3"/>
        <v>12</v>
      </c>
      <c r="N7" s="1">
        <f t="shared" si="4"/>
        <v>0.4337264122285811</v>
      </c>
      <c r="O7" s="2">
        <f t="shared" si="5"/>
        <v>1</v>
      </c>
    </row>
    <row r="8" spans="1:15" x14ac:dyDescent="0.75">
      <c r="B8">
        <v>13</v>
      </c>
      <c r="C8" s="1">
        <v>892.59900000000005</v>
      </c>
      <c r="D8" s="1">
        <v>762.702</v>
      </c>
      <c r="E8" s="2">
        <v>334.25</v>
      </c>
      <c r="F8" s="2">
        <v>318.66800000000001</v>
      </c>
      <c r="H8">
        <f t="shared" si="0"/>
        <v>13</v>
      </c>
      <c r="I8">
        <f t="shared" si="1"/>
        <v>129.89700000000005</v>
      </c>
      <c r="J8" s="2">
        <f t="shared" si="2"/>
        <v>15.581999999999994</v>
      </c>
      <c r="M8">
        <f t="shared" si="3"/>
        <v>13</v>
      </c>
      <c r="N8" s="1">
        <f t="shared" si="4"/>
        <v>0.43491719218945563</v>
      </c>
      <c r="O8" s="2">
        <f t="shared" si="5"/>
        <v>0.87279624121729293</v>
      </c>
    </row>
    <row r="9" spans="1:15" x14ac:dyDescent="0.75">
      <c r="B9">
        <v>14</v>
      </c>
      <c r="C9" s="1">
        <v>888.21699999999998</v>
      </c>
      <c r="D9" s="1">
        <v>756.79899999999998</v>
      </c>
      <c r="E9" s="2">
        <v>319.82900000000001</v>
      </c>
      <c r="F9" s="2">
        <v>313.10300000000001</v>
      </c>
      <c r="H9">
        <f t="shared" si="0"/>
        <v>14</v>
      </c>
      <c r="I9">
        <f t="shared" si="1"/>
        <v>131.41800000000001</v>
      </c>
      <c r="J9" s="2">
        <f t="shared" si="2"/>
        <v>6.7259999999999991</v>
      </c>
      <c r="M9">
        <f t="shared" si="3"/>
        <v>14</v>
      </c>
      <c r="N9" s="1">
        <f t="shared" si="4"/>
        <v>0.43953753994580735</v>
      </c>
      <c r="O9" s="2">
        <f t="shared" si="5"/>
        <v>0.49105564895038534</v>
      </c>
    </row>
    <row r="10" spans="1:15" x14ac:dyDescent="0.75">
      <c r="B10">
        <v>15</v>
      </c>
      <c r="C10" s="1">
        <v>909.55899999999997</v>
      </c>
      <c r="D10" s="1">
        <v>752.09299999999996</v>
      </c>
      <c r="E10" s="2">
        <v>308.072</v>
      </c>
      <c r="F10" s="2">
        <v>306.108</v>
      </c>
      <c r="H10">
        <f t="shared" si="0"/>
        <v>15</v>
      </c>
      <c r="I10">
        <f t="shared" si="1"/>
        <v>157.46600000000001</v>
      </c>
      <c r="J10" s="2">
        <f t="shared" si="2"/>
        <v>1.9639999999999986</v>
      </c>
      <c r="M10">
        <f t="shared" si="3"/>
        <v>15</v>
      </c>
      <c r="N10" s="1">
        <f t="shared" si="4"/>
        <v>0.51866365326431674</v>
      </c>
      <c r="O10" s="2">
        <f t="shared" si="5"/>
        <v>0.28578818052502231</v>
      </c>
    </row>
    <row r="11" spans="1:15" x14ac:dyDescent="0.75">
      <c r="B11">
        <v>16</v>
      </c>
      <c r="C11" s="1">
        <v>958.822</v>
      </c>
      <c r="D11" s="1">
        <v>789.31399999999996</v>
      </c>
      <c r="E11" s="2">
        <v>318.39499999999998</v>
      </c>
      <c r="F11" s="2">
        <v>306.19600000000003</v>
      </c>
      <c r="H11">
        <f t="shared" si="0"/>
        <v>16</v>
      </c>
      <c r="I11">
        <f t="shared" si="1"/>
        <v>169.50800000000004</v>
      </c>
      <c r="J11" s="2">
        <f t="shared" si="2"/>
        <v>12.198999999999955</v>
      </c>
      <c r="M11">
        <f t="shared" si="3"/>
        <v>16</v>
      </c>
      <c r="N11" s="1">
        <f t="shared" si="4"/>
        <v>0.55524368461342188</v>
      </c>
      <c r="O11" s="2">
        <f t="shared" si="5"/>
        <v>0.72697099012888244</v>
      </c>
    </row>
    <row r="12" spans="1:15" x14ac:dyDescent="0.75">
      <c r="B12">
        <v>17</v>
      </c>
      <c r="C12" s="1">
        <v>993.23699999999997</v>
      </c>
      <c r="D12" s="1">
        <v>797.14700000000005</v>
      </c>
      <c r="E12" s="2">
        <v>309.90800000000002</v>
      </c>
      <c r="F12" s="2">
        <v>298.86799999999999</v>
      </c>
      <c r="H12">
        <f t="shared" si="0"/>
        <v>17</v>
      </c>
      <c r="I12">
        <f t="shared" si="1"/>
        <v>196.08999999999992</v>
      </c>
      <c r="J12" s="2">
        <f t="shared" si="2"/>
        <v>11.04000000000002</v>
      </c>
      <c r="M12">
        <f t="shared" si="3"/>
        <v>17</v>
      </c>
      <c r="N12" s="1">
        <f t="shared" si="4"/>
        <v>0.63599193185822411</v>
      </c>
      <c r="O12" s="2">
        <f t="shared" si="5"/>
        <v>0.67701194016983535</v>
      </c>
    </row>
    <row r="13" spans="1:15" x14ac:dyDescent="0.75">
      <c r="B13">
        <v>18</v>
      </c>
      <c r="C13" s="1">
        <v>1027.8779999999999</v>
      </c>
      <c r="D13" s="1">
        <v>843.10500000000002</v>
      </c>
      <c r="E13" s="2">
        <v>315.38499999999999</v>
      </c>
      <c r="F13" s="2">
        <v>309.02499999999998</v>
      </c>
      <c r="H13">
        <f t="shared" si="0"/>
        <v>18</v>
      </c>
      <c r="I13">
        <f t="shared" si="1"/>
        <v>184.77299999999991</v>
      </c>
      <c r="J13" s="2">
        <f t="shared" si="2"/>
        <v>6.3600000000000136</v>
      </c>
      <c r="M13">
        <f t="shared" si="3"/>
        <v>18</v>
      </c>
      <c r="N13" s="1">
        <f t="shared" si="4"/>
        <v>0.60161423589594021</v>
      </c>
      <c r="O13" s="2">
        <f t="shared" si="5"/>
        <v>0.47527910685805441</v>
      </c>
    </row>
    <row r="14" spans="1:15" x14ac:dyDescent="0.75">
      <c r="B14">
        <v>19</v>
      </c>
      <c r="C14" s="1">
        <v>1048.9390000000001</v>
      </c>
      <c r="D14" s="1">
        <v>825.26</v>
      </c>
      <c r="E14" s="2">
        <v>318.75</v>
      </c>
      <c r="F14" s="2">
        <v>306.75</v>
      </c>
      <c r="H14">
        <f t="shared" si="0"/>
        <v>19</v>
      </c>
      <c r="I14">
        <f t="shared" si="1"/>
        <v>223.67900000000009</v>
      </c>
      <c r="J14" s="2">
        <f t="shared" si="2"/>
        <v>12</v>
      </c>
      <c r="M14">
        <f t="shared" si="3"/>
        <v>19</v>
      </c>
      <c r="N14" s="1">
        <f t="shared" si="4"/>
        <v>0.71979914701272218</v>
      </c>
      <c r="O14" s="2">
        <f t="shared" si="5"/>
        <v>0.71839303418250733</v>
      </c>
    </row>
    <row r="15" spans="1:15" x14ac:dyDescent="0.75">
      <c r="B15">
        <v>20</v>
      </c>
      <c r="C15" s="1">
        <v>1064.569</v>
      </c>
      <c r="D15" s="1">
        <v>831.88499999999999</v>
      </c>
      <c r="E15" s="2">
        <v>300.58300000000003</v>
      </c>
      <c r="F15" s="2">
        <v>298.18</v>
      </c>
      <c r="H15">
        <f t="shared" si="0"/>
        <v>20</v>
      </c>
      <c r="I15">
        <f t="shared" si="1"/>
        <v>232.68399999999997</v>
      </c>
      <c r="J15" s="2">
        <f t="shared" si="2"/>
        <v>2.40300000000002</v>
      </c>
      <c r="M15">
        <f t="shared" si="3"/>
        <v>20</v>
      </c>
      <c r="N15" s="1">
        <f t="shared" si="4"/>
        <v>0.74715367136903243</v>
      </c>
      <c r="O15" s="2">
        <f t="shared" si="5"/>
        <v>0.30471140997456841</v>
      </c>
    </row>
    <row r="16" spans="1:15" x14ac:dyDescent="0.75">
      <c r="B16">
        <v>21</v>
      </c>
      <c r="C16" s="1">
        <v>1095.7639999999999</v>
      </c>
      <c r="D16" s="1">
        <v>847.17</v>
      </c>
      <c r="E16" s="2">
        <v>307.73599999999999</v>
      </c>
      <c r="F16" s="2">
        <v>298.45999999999998</v>
      </c>
      <c r="H16">
        <f t="shared" si="0"/>
        <v>21</v>
      </c>
      <c r="I16">
        <f t="shared" si="1"/>
        <v>248.59399999999994</v>
      </c>
      <c r="J16" s="2">
        <f t="shared" si="2"/>
        <v>9.2760000000000105</v>
      </c>
      <c r="M16">
        <f t="shared" si="3"/>
        <v>21</v>
      </c>
      <c r="N16" s="1">
        <f t="shared" si="4"/>
        <v>0.79548354171982638</v>
      </c>
      <c r="O16" s="2">
        <f t="shared" si="5"/>
        <v>0.60097417992154833</v>
      </c>
    </row>
    <row r="17" spans="2:15" x14ac:dyDescent="0.75">
      <c r="B17">
        <v>22</v>
      </c>
      <c r="C17" s="1">
        <v>1108.854</v>
      </c>
      <c r="D17" s="1">
        <v>836.14499999999998</v>
      </c>
      <c r="E17" s="2">
        <v>298.96499999999997</v>
      </c>
      <c r="F17" s="2">
        <v>294.815</v>
      </c>
      <c r="H17">
        <f t="shared" si="0"/>
        <v>22</v>
      </c>
      <c r="I17">
        <f t="shared" si="1"/>
        <v>272.70900000000006</v>
      </c>
      <c r="J17" s="2">
        <f t="shared" si="2"/>
        <v>4.1499999999999773</v>
      </c>
      <c r="M17">
        <f t="shared" si="3"/>
        <v>22</v>
      </c>
      <c r="N17" s="1">
        <f t="shared" si="4"/>
        <v>0.86873777324147339</v>
      </c>
      <c r="O17" s="2">
        <f t="shared" si="5"/>
        <v>0.38001638001637872</v>
      </c>
    </row>
    <row r="18" spans="2:15" x14ac:dyDescent="0.75">
      <c r="B18">
        <v>23</v>
      </c>
      <c r="C18" s="1">
        <v>1189.4849999999999</v>
      </c>
      <c r="D18" s="1">
        <v>894.51599999999996</v>
      </c>
      <c r="E18" s="2">
        <v>296.66699999999997</v>
      </c>
      <c r="F18" s="2">
        <v>298.28199999999998</v>
      </c>
      <c r="H18">
        <f t="shared" si="0"/>
        <v>23</v>
      </c>
      <c r="I18">
        <f t="shared" si="1"/>
        <v>294.96899999999994</v>
      </c>
      <c r="J18" s="2">
        <f t="shared" si="2"/>
        <v>-1.6150000000000091</v>
      </c>
      <c r="M18">
        <f t="shared" si="3"/>
        <v>23</v>
      </c>
      <c r="N18" s="1">
        <f t="shared" si="4"/>
        <v>0.93635706387683926</v>
      </c>
      <c r="O18" s="2">
        <f t="shared" si="5"/>
        <v>0.13151428940902565</v>
      </c>
    </row>
    <row r="19" spans="2:15" x14ac:dyDescent="0.75">
      <c r="B19">
        <v>24</v>
      </c>
      <c r="C19" s="1">
        <v>1165.5229999999999</v>
      </c>
      <c r="D19" s="1">
        <v>888.09100000000001</v>
      </c>
      <c r="E19" s="2">
        <v>287.54500000000002</v>
      </c>
      <c r="F19" s="2">
        <v>288.07499999999999</v>
      </c>
      <c r="H19">
        <f t="shared" si="0"/>
        <v>24</v>
      </c>
      <c r="I19">
        <f t="shared" si="1"/>
        <v>277.4319999999999</v>
      </c>
      <c r="J19" s="2">
        <f t="shared" si="2"/>
        <v>-0.52999999999997272</v>
      </c>
      <c r="M19">
        <f t="shared" si="3"/>
        <v>24</v>
      </c>
      <c r="N19" s="1">
        <f t="shared" si="4"/>
        <v>0.88308484914762009</v>
      </c>
      <c r="O19" s="2">
        <f t="shared" si="5"/>
        <v>0.17828354670460028</v>
      </c>
    </row>
    <row r="20" spans="2:15" x14ac:dyDescent="0.75">
      <c r="B20">
        <v>25</v>
      </c>
      <c r="C20" s="1">
        <v>1171.953</v>
      </c>
      <c r="D20" s="1">
        <v>856.03300000000002</v>
      </c>
      <c r="E20" s="2">
        <v>277.84300000000002</v>
      </c>
      <c r="F20" s="2">
        <v>280.48099999999999</v>
      </c>
      <c r="H20">
        <f t="shared" si="0"/>
        <v>25</v>
      </c>
      <c r="I20">
        <f t="shared" si="1"/>
        <v>315.91999999999996</v>
      </c>
      <c r="J20" s="2">
        <f t="shared" si="2"/>
        <v>-2.6379999999999768</v>
      </c>
      <c r="M20">
        <f t="shared" si="3"/>
        <v>25</v>
      </c>
      <c r="N20" s="1">
        <f t="shared" si="4"/>
        <v>1</v>
      </c>
      <c r="O20" s="2">
        <f t="shared" si="5"/>
        <v>8.7417561101772442E-2</v>
      </c>
    </row>
    <row r="21" spans="2:15" x14ac:dyDescent="0.75">
      <c r="B21">
        <v>26</v>
      </c>
      <c r="C21" s="1">
        <v>1102.75</v>
      </c>
      <c r="D21" s="1">
        <v>857.32799999999997</v>
      </c>
      <c r="E21" s="2">
        <v>281.73399999999998</v>
      </c>
      <c r="F21" s="2">
        <v>286.39999999999998</v>
      </c>
      <c r="H21">
        <f t="shared" si="0"/>
        <v>26</v>
      </c>
      <c r="I21">
        <f t="shared" si="1"/>
        <v>245.42200000000003</v>
      </c>
      <c r="J21" s="2">
        <f t="shared" si="2"/>
        <v>-4.6659999999999968</v>
      </c>
      <c r="M21">
        <f t="shared" si="3"/>
        <v>26</v>
      </c>
      <c r="N21" s="1">
        <f t="shared" si="4"/>
        <v>0.78584794468948604</v>
      </c>
      <c r="O21" s="2">
        <f t="shared" si="5"/>
        <v>0</v>
      </c>
    </row>
    <row r="22" spans="2:15" x14ac:dyDescent="0.75">
      <c r="B22">
        <v>27</v>
      </c>
      <c r="C22" s="1">
        <v>1141.25</v>
      </c>
      <c r="D22" s="1">
        <v>858.08500000000004</v>
      </c>
      <c r="E22" s="2">
        <v>276.70999999999998</v>
      </c>
      <c r="F22" s="2">
        <v>275.20999999999998</v>
      </c>
      <c r="H22">
        <f t="shared" si="0"/>
        <v>27</v>
      </c>
      <c r="I22">
        <f t="shared" si="1"/>
        <v>283.16499999999996</v>
      </c>
      <c r="J22" s="2">
        <f t="shared" si="2"/>
        <v>1.5</v>
      </c>
      <c r="M22">
        <f t="shared" si="3"/>
        <v>27</v>
      </c>
      <c r="N22" s="1">
        <f t="shared" si="4"/>
        <v>0.90050000607540792</v>
      </c>
      <c r="O22" s="2">
        <f t="shared" si="5"/>
        <v>0.26578731841889708</v>
      </c>
    </row>
    <row r="23" spans="2:15" x14ac:dyDescent="0.75">
      <c r="B23">
        <v>28</v>
      </c>
      <c r="C23" s="1">
        <v>1130.867</v>
      </c>
      <c r="D23" s="1">
        <v>850.85199999999998</v>
      </c>
      <c r="E23" s="2">
        <v>278.108</v>
      </c>
      <c r="F23" s="2">
        <v>280.02800000000002</v>
      </c>
      <c r="H23">
        <f t="shared" si="0"/>
        <v>28</v>
      </c>
      <c r="I23">
        <f t="shared" si="1"/>
        <v>280.01499999999999</v>
      </c>
      <c r="J23" s="2">
        <f t="shared" si="2"/>
        <v>-1.9200000000000159</v>
      </c>
      <c r="M23">
        <f t="shared" si="3"/>
        <v>28</v>
      </c>
      <c r="N23" s="1">
        <f t="shared" si="4"/>
        <v>0.89093123853266754</v>
      </c>
      <c r="O23" s="2">
        <f t="shared" si="5"/>
        <v>0.11836717099874906</v>
      </c>
    </row>
    <row r="24" spans="2:15" x14ac:dyDescent="0.75">
      <c r="B24">
        <v>29</v>
      </c>
      <c r="C24" s="1">
        <v>1080.396</v>
      </c>
      <c r="D24" s="1">
        <v>876.57100000000003</v>
      </c>
      <c r="E24" s="2">
        <v>308.036</v>
      </c>
      <c r="F24" s="2">
        <v>292.01799999999997</v>
      </c>
      <c r="H24">
        <f t="shared" si="0"/>
        <v>29</v>
      </c>
      <c r="I24">
        <f t="shared" si="1"/>
        <v>203.82499999999993</v>
      </c>
      <c r="J24" s="2">
        <f t="shared" si="2"/>
        <v>16.018000000000029</v>
      </c>
      <c r="M24">
        <f t="shared" si="3"/>
        <v>29</v>
      </c>
      <c r="N24" s="1">
        <f t="shared" si="4"/>
        <v>0.65948857215762025</v>
      </c>
      <c r="O24" s="2">
        <f t="shared" si="5"/>
        <v>0.89159015474805015</v>
      </c>
    </row>
    <row r="25" spans="2:15" x14ac:dyDescent="0.75">
      <c r="B25">
        <v>30</v>
      </c>
      <c r="C25" s="1">
        <v>1108.366</v>
      </c>
      <c r="D25" s="1">
        <v>938.42700000000002</v>
      </c>
      <c r="E25" s="2">
        <v>311.66300000000001</v>
      </c>
      <c r="F25" s="2">
        <v>314.13400000000001</v>
      </c>
      <c r="H25">
        <f t="shared" si="0"/>
        <v>30</v>
      </c>
      <c r="I25">
        <f t="shared" si="1"/>
        <v>169.93899999999996</v>
      </c>
      <c r="J25" s="2">
        <f t="shared" si="2"/>
        <v>-2.4710000000000036</v>
      </c>
      <c r="M25">
        <f t="shared" si="3"/>
        <v>30</v>
      </c>
      <c r="N25" s="1">
        <f t="shared" si="4"/>
        <v>0.55655293502958714</v>
      </c>
      <c r="O25" s="2">
        <f t="shared" si="5"/>
        <v>9.4616147247725851E-2</v>
      </c>
    </row>
    <row r="26" spans="2:15" x14ac:dyDescent="0.75">
      <c r="B26">
        <v>31</v>
      </c>
      <c r="C26" s="1">
        <v>1055.5</v>
      </c>
      <c r="D26" s="1">
        <v>910.47400000000005</v>
      </c>
      <c r="E26" s="2">
        <v>306.755</v>
      </c>
      <c r="F26" s="2">
        <v>289.16899999999998</v>
      </c>
      <c r="H26">
        <f t="shared" si="0"/>
        <v>31</v>
      </c>
      <c r="I26">
        <f t="shared" si="1"/>
        <v>145.02599999999995</v>
      </c>
      <c r="J26" s="2">
        <f t="shared" si="2"/>
        <v>17.586000000000013</v>
      </c>
      <c r="M26">
        <f t="shared" si="3"/>
        <v>31</v>
      </c>
      <c r="N26" s="1">
        <f t="shared" si="4"/>
        <v>0.48087461573044615</v>
      </c>
      <c r="O26" s="2">
        <f t="shared" si="5"/>
        <v>0.95917927496874855</v>
      </c>
    </row>
    <row r="27" spans="2:15" x14ac:dyDescent="0.75">
      <c r="B27">
        <v>32</v>
      </c>
      <c r="C27" s="1">
        <v>1048.4490000000001</v>
      </c>
      <c r="D27" s="1">
        <v>921.95399999999995</v>
      </c>
      <c r="E27" s="2">
        <v>305.69400000000002</v>
      </c>
      <c r="F27" s="2">
        <v>297.09800000000001</v>
      </c>
      <c r="H27">
        <f t="shared" si="0"/>
        <v>32</v>
      </c>
      <c r="I27">
        <f t="shared" si="1"/>
        <v>126.49500000000012</v>
      </c>
      <c r="J27" s="2">
        <f t="shared" si="2"/>
        <v>8.5960000000000036</v>
      </c>
      <c r="M27">
        <f t="shared" si="3"/>
        <v>32</v>
      </c>
      <c r="N27" s="1">
        <f t="shared" si="4"/>
        <v>0.42458292324329611</v>
      </c>
      <c r="O27" s="2">
        <f t="shared" si="5"/>
        <v>0.57166257166257139</v>
      </c>
    </row>
    <row r="28" spans="2:15" x14ac:dyDescent="0.75">
      <c r="B28">
        <v>33</v>
      </c>
      <c r="C28" s="1">
        <v>1008.139</v>
      </c>
      <c r="D28" s="1">
        <v>915.16099999999994</v>
      </c>
      <c r="E28" s="2">
        <v>300.33699999999999</v>
      </c>
      <c r="F28" s="2">
        <v>293.65199999999999</v>
      </c>
      <c r="H28">
        <f t="shared" si="0"/>
        <v>33</v>
      </c>
      <c r="I28">
        <f t="shared" si="1"/>
        <v>92.978000000000065</v>
      </c>
      <c r="J28" s="2">
        <f t="shared" si="2"/>
        <v>6.6850000000000023</v>
      </c>
      <c r="M28">
        <f t="shared" si="3"/>
        <v>33</v>
      </c>
      <c r="N28" s="1">
        <f t="shared" si="4"/>
        <v>0.32276819888455527</v>
      </c>
      <c r="O28" s="2">
        <f t="shared" si="5"/>
        <v>0.48928833139359423</v>
      </c>
    </row>
    <row r="29" spans="2:15" x14ac:dyDescent="0.75">
      <c r="B29">
        <v>34</v>
      </c>
      <c r="C29" s="1">
        <v>985.06500000000005</v>
      </c>
      <c r="D29" s="1">
        <v>938.125</v>
      </c>
      <c r="E29" s="2">
        <v>298.57100000000003</v>
      </c>
      <c r="F29" s="2">
        <v>288.13200000000001</v>
      </c>
      <c r="H29">
        <f t="shared" si="0"/>
        <v>34</v>
      </c>
      <c r="I29">
        <f t="shared" si="1"/>
        <v>46.940000000000055</v>
      </c>
      <c r="J29" s="2">
        <f t="shared" si="2"/>
        <v>10.439000000000021</v>
      </c>
      <c r="M29">
        <f t="shared" si="3"/>
        <v>34</v>
      </c>
      <c r="N29" s="1">
        <f t="shared" si="4"/>
        <v>0.18291838296941648</v>
      </c>
      <c r="O29" s="2">
        <f t="shared" si="5"/>
        <v>0.65110565110565155</v>
      </c>
    </row>
    <row r="30" spans="2:15" x14ac:dyDescent="0.75">
      <c r="B30">
        <v>35</v>
      </c>
      <c r="C30" s="1">
        <v>996.59</v>
      </c>
      <c r="D30" s="1">
        <v>902.08600000000001</v>
      </c>
      <c r="E30" s="2">
        <v>283.20999999999998</v>
      </c>
      <c r="F30" s="2">
        <v>286.35199999999998</v>
      </c>
      <c r="H30">
        <f t="shared" si="0"/>
        <v>35</v>
      </c>
      <c r="I30">
        <f t="shared" si="1"/>
        <v>94.504000000000019</v>
      </c>
      <c r="J30" s="2">
        <f t="shared" si="2"/>
        <v>-3.1419999999999959</v>
      </c>
      <c r="M30">
        <f t="shared" si="3"/>
        <v>35</v>
      </c>
      <c r="N30" s="1">
        <f t="shared" si="4"/>
        <v>0.32740373516081606</v>
      </c>
      <c r="O30" s="2">
        <f t="shared" si="5"/>
        <v>6.5692486745118323E-2</v>
      </c>
    </row>
    <row r="31" spans="2:15" x14ac:dyDescent="0.75">
      <c r="B31">
        <v>36</v>
      </c>
      <c r="C31" s="1">
        <v>1011</v>
      </c>
      <c r="D31" s="1">
        <v>927.16</v>
      </c>
      <c r="E31" s="2">
        <v>301.822</v>
      </c>
      <c r="F31" s="2">
        <v>285.80700000000002</v>
      </c>
      <c r="H31">
        <f t="shared" si="0"/>
        <v>36</v>
      </c>
      <c r="I31">
        <f t="shared" si="1"/>
        <v>83.840000000000032</v>
      </c>
      <c r="J31" s="2">
        <f t="shared" si="2"/>
        <v>16.014999999999986</v>
      </c>
      <c r="M31">
        <f t="shared" si="3"/>
        <v>36</v>
      </c>
      <c r="N31" s="1">
        <f t="shared" si="4"/>
        <v>0.29500965989866224</v>
      </c>
      <c r="O31" s="2">
        <f t="shared" si="5"/>
        <v>0.89146083882925864</v>
      </c>
    </row>
  </sheetData>
  <sortState xmlns:xlrd2="http://schemas.microsoft.com/office/spreadsheetml/2017/richdata2" ref="A3:L139">
    <sortCondition ref="A3:A139"/>
  </sortState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C1AC2-D961-4FD3-954A-B95D39CA8458}">
  <dimension ref="A1:L54"/>
  <sheetViews>
    <sheetView zoomScale="80" zoomScaleNormal="80" workbookViewId="0">
      <selection activeCell="E24" sqref="E24"/>
    </sheetView>
  </sheetViews>
  <sheetFormatPr defaultRowHeight="14.75" x14ac:dyDescent="0.75"/>
  <cols>
    <col min="11" max="11" width="8.7265625" style="1"/>
    <col min="12" max="12" width="8.7265625" style="10"/>
  </cols>
  <sheetData>
    <row r="1" spans="1:12" x14ac:dyDescent="0.75">
      <c r="A1" t="s">
        <v>60</v>
      </c>
      <c r="G1" t="s">
        <v>32</v>
      </c>
      <c r="J1" t="s">
        <v>33</v>
      </c>
    </row>
    <row r="2" spans="1:12" x14ac:dyDescent="0.75">
      <c r="A2" t="s">
        <v>30</v>
      </c>
      <c r="B2" s="1" t="s">
        <v>26</v>
      </c>
      <c r="C2" s="1" t="s">
        <v>27</v>
      </c>
      <c r="D2" s="10" t="s">
        <v>28</v>
      </c>
      <c r="E2" s="10" t="s">
        <v>29</v>
      </c>
      <c r="G2" s="1" t="s">
        <v>0</v>
      </c>
      <c r="H2" s="10" t="s">
        <v>1</v>
      </c>
      <c r="J2" t="s">
        <v>30</v>
      </c>
      <c r="K2" s="1" t="s">
        <v>0</v>
      </c>
      <c r="L2" s="10" t="s">
        <v>1</v>
      </c>
    </row>
    <row r="3" spans="1:12" x14ac:dyDescent="0.75">
      <c r="A3">
        <v>1</v>
      </c>
      <c r="B3">
        <v>349.54599999999999</v>
      </c>
      <c r="C3">
        <v>407.84100000000001</v>
      </c>
      <c r="D3">
        <v>285.12</v>
      </c>
      <c r="E3">
        <v>291.87200000000001</v>
      </c>
      <c r="G3">
        <f>B3-C3</f>
        <v>-58.295000000000016</v>
      </c>
      <c r="H3">
        <f>D3-E3</f>
        <v>-6.7520000000000095</v>
      </c>
      <c r="J3">
        <f>A3</f>
        <v>1</v>
      </c>
      <c r="K3" s="1">
        <f>(G3-MIN(G$3:G$54))/(MAX(G$3:G$54)-MIN(G$3:G$54))</f>
        <v>0</v>
      </c>
      <c r="L3" s="10">
        <f>(H3-MIN(H$3:H$54))/(MAX(H$3:H$54)-MIN(H$3:H$54))</f>
        <v>0.32869221946600574</v>
      </c>
    </row>
    <row r="4" spans="1:12" x14ac:dyDescent="0.75">
      <c r="A4">
        <v>2</v>
      </c>
      <c r="B4">
        <v>333.67599999999999</v>
      </c>
      <c r="C4">
        <v>390.04899999999998</v>
      </c>
      <c r="D4">
        <v>283.57400000000001</v>
      </c>
      <c r="E4">
        <v>289.48200000000003</v>
      </c>
      <c r="G4">
        <f t="shared" ref="G4:G54" si="0">B4-C4</f>
        <v>-56.37299999999999</v>
      </c>
      <c r="H4">
        <f t="shared" ref="H4:H54" si="1">D4-E4</f>
        <v>-5.9080000000000155</v>
      </c>
      <c r="J4">
        <f t="shared" ref="J4:J54" si="2">A4</f>
        <v>2</v>
      </c>
      <c r="K4" s="1">
        <f t="shared" ref="K4:L54" si="3">(G4-MIN(G$3:G$54))/(MAX(G$3:G$54)-MIN(G$3:G$54))</f>
        <v>1.8073422101858361E-2</v>
      </c>
      <c r="L4" s="10">
        <f t="shared" si="3"/>
        <v>0.35120428902936746</v>
      </c>
    </row>
    <row r="5" spans="1:12" x14ac:dyDescent="0.75">
      <c r="A5">
        <v>3</v>
      </c>
      <c r="B5">
        <v>363.03699999999998</v>
      </c>
      <c r="C5">
        <v>405.726</v>
      </c>
      <c r="D5">
        <v>280.64800000000002</v>
      </c>
      <c r="E5">
        <v>285.09800000000001</v>
      </c>
      <c r="G5">
        <f t="shared" si="0"/>
        <v>-42.689000000000021</v>
      </c>
      <c r="H5">
        <f t="shared" si="1"/>
        <v>-4.4499999999999886</v>
      </c>
      <c r="J5">
        <f t="shared" si="2"/>
        <v>3</v>
      </c>
      <c r="K5" s="1">
        <f t="shared" si="3"/>
        <v>0.14675016926201756</v>
      </c>
      <c r="L5" s="10">
        <f t="shared" si="3"/>
        <v>0.39009362246939372</v>
      </c>
    </row>
    <row r="6" spans="1:12" x14ac:dyDescent="0.75">
      <c r="A6">
        <v>4</v>
      </c>
      <c r="B6">
        <v>367.08300000000003</v>
      </c>
      <c r="C6">
        <v>406.488</v>
      </c>
      <c r="D6">
        <v>278.63</v>
      </c>
      <c r="E6">
        <v>284.09800000000001</v>
      </c>
      <c r="G6">
        <f t="shared" si="0"/>
        <v>-39.404999999999973</v>
      </c>
      <c r="H6">
        <f t="shared" si="1"/>
        <v>-5.4680000000000177</v>
      </c>
      <c r="J6">
        <f t="shared" si="2"/>
        <v>4</v>
      </c>
      <c r="K6" s="1">
        <f t="shared" si="3"/>
        <v>0.1776310840291887</v>
      </c>
      <c r="L6" s="10">
        <f t="shared" si="3"/>
        <v>0.36294043903870293</v>
      </c>
    </row>
    <row r="7" spans="1:12" x14ac:dyDescent="0.75">
      <c r="A7">
        <v>5</v>
      </c>
      <c r="B7">
        <v>396.80200000000002</v>
      </c>
      <c r="C7">
        <v>412.82600000000002</v>
      </c>
      <c r="D7">
        <v>283.52600000000001</v>
      </c>
      <c r="E7">
        <v>288.87200000000001</v>
      </c>
      <c r="G7">
        <f t="shared" si="0"/>
        <v>-16.024000000000001</v>
      </c>
      <c r="H7">
        <f t="shared" si="1"/>
        <v>-5.3460000000000036</v>
      </c>
      <c r="J7">
        <f t="shared" si="2"/>
        <v>5</v>
      </c>
      <c r="K7" s="1">
        <f t="shared" si="3"/>
        <v>0.39749304145038761</v>
      </c>
      <c r="L7" s="10">
        <f t="shared" si="3"/>
        <v>0.36619455335947365</v>
      </c>
    </row>
    <row r="8" spans="1:12" x14ac:dyDescent="0.75">
      <c r="A8">
        <v>6</v>
      </c>
      <c r="B8">
        <v>384.43099999999998</v>
      </c>
      <c r="C8">
        <v>424.12799999999999</v>
      </c>
      <c r="D8">
        <v>282.733</v>
      </c>
      <c r="E8">
        <v>299.221</v>
      </c>
      <c r="G8">
        <f t="shared" si="0"/>
        <v>-39.697000000000003</v>
      </c>
      <c r="H8">
        <f t="shared" si="1"/>
        <v>-16.488</v>
      </c>
      <c r="J8">
        <f t="shared" si="2"/>
        <v>6</v>
      </c>
      <c r="K8" s="1">
        <f t="shared" si="3"/>
        <v>0.17488527796584682</v>
      </c>
      <c r="L8" s="10">
        <f t="shared" si="3"/>
        <v>6.9003227441253714E-2</v>
      </c>
    </row>
    <row r="9" spans="1:12" x14ac:dyDescent="0.75">
      <c r="A9">
        <v>7</v>
      </c>
      <c r="B9">
        <v>402.97399999999999</v>
      </c>
      <c r="C9">
        <v>431.75599999999997</v>
      </c>
      <c r="D9">
        <v>273.22399999999999</v>
      </c>
      <c r="E9">
        <v>281.40699999999998</v>
      </c>
      <c r="G9">
        <f t="shared" si="0"/>
        <v>-28.781999999999982</v>
      </c>
      <c r="H9">
        <f t="shared" si="1"/>
        <v>-8.1829999999999927</v>
      </c>
      <c r="J9">
        <f t="shared" si="2"/>
        <v>7</v>
      </c>
      <c r="K9" s="1">
        <f t="shared" si="3"/>
        <v>0.27752388475137324</v>
      </c>
      <c r="L9" s="10">
        <f t="shared" si="3"/>
        <v>0.2905230588674626</v>
      </c>
    </row>
    <row r="10" spans="1:12" x14ac:dyDescent="0.75">
      <c r="A10">
        <v>8</v>
      </c>
      <c r="B10">
        <v>411.18099999999998</v>
      </c>
      <c r="C10">
        <v>433.512</v>
      </c>
      <c r="D10">
        <v>271.62099999999998</v>
      </c>
      <c r="E10">
        <v>281.62799999999999</v>
      </c>
      <c r="G10">
        <f t="shared" si="0"/>
        <v>-22.331000000000017</v>
      </c>
      <c r="H10">
        <f t="shared" si="1"/>
        <v>-10.007000000000005</v>
      </c>
      <c r="J10">
        <f t="shared" si="2"/>
        <v>8</v>
      </c>
      <c r="K10" s="1">
        <f t="shared" si="3"/>
        <v>0.33818551117129314</v>
      </c>
      <c r="L10" s="10">
        <f t="shared" si="3"/>
        <v>0.24187138246512577</v>
      </c>
    </row>
    <row r="11" spans="1:12" x14ac:dyDescent="0.75">
      <c r="A11">
        <v>9</v>
      </c>
      <c r="B11">
        <v>420.72399999999999</v>
      </c>
      <c r="C11">
        <v>446.83699999999999</v>
      </c>
      <c r="D11">
        <v>280.84500000000003</v>
      </c>
      <c r="E11">
        <v>290.82</v>
      </c>
      <c r="G11">
        <f t="shared" si="0"/>
        <v>-26.113</v>
      </c>
      <c r="H11">
        <f t="shared" si="1"/>
        <v>-9.9749999999999659</v>
      </c>
      <c r="J11">
        <f t="shared" si="2"/>
        <v>9</v>
      </c>
      <c r="K11" s="1">
        <f t="shared" si="3"/>
        <v>0.30262168058376604</v>
      </c>
      <c r="L11" s="10">
        <f t="shared" si="3"/>
        <v>0.24272492064762394</v>
      </c>
    </row>
    <row r="12" spans="1:12" x14ac:dyDescent="0.75">
      <c r="A12">
        <v>10</v>
      </c>
      <c r="B12">
        <v>443.66699999999997</v>
      </c>
      <c r="C12">
        <v>453.05700000000002</v>
      </c>
      <c r="D12">
        <v>288.19200000000001</v>
      </c>
      <c r="E12">
        <v>287.44900000000001</v>
      </c>
      <c r="G12">
        <f t="shared" si="0"/>
        <v>-9.3900000000000432</v>
      </c>
      <c r="H12">
        <f t="shared" si="1"/>
        <v>0.742999999999995</v>
      </c>
      <c r="J12">
        <f t="shared" si="2"/>
        <v>10</v>
      </c>
      <c r="K12" s="1">
        <f t="shared" si="3"/>
        <v>0.45987549838260716</v>
      </c>
      <c r="L12" s="10">
        <f t="shared" si="3"/>
        <v>0.52860686564775594</v>
      </c>
    </row>
    <row r="13" spans="1:12" x14ac:dyDescent="0.75">
      <c r="A13">
        <v>11</v>
      </c>
      <c r="B13">
        <v>442.58600000000001</v>
      </c>
      <c r="C13">
        <v>456.971</v>
      </c>
      <c r="D13">
        <v>298.517</v>
      </c>
      <c r="E13">
        <v>298.57</v>
      </c>
      <c r="G13">
        <f t="shared" si="0"/>
        <v>-14.384999999999991</v>
      </c>
      <c r="H13">
        <f t="shared" si="1"/>
        <v>-5.2999999999997272E-2</v>
      </c>
      <c r="J13">
        <f t="shared" si="2"/>
        <v>11</v>
      </c>
      <c r="K13" s="1">
        <f t="shared" si="3"/>
        <v>0.4129052884977058</v>
      </c>
      <c r="L13" s="10">
        <f t="shared" si="3"/>
        <v>0.50737510335813996</v>
      </c>
    </row>
    <row r="14" spans="1:12" x14ac:dyDescent="0.75">
      <c r="A14">
        <v>12</v>
      </c>
      <c r="B14">
        <v>462.185</v>
      </c>
      <c r="C14">
        <v>441.61900000000003</v>
      </c>
      <c r="D14">
        <v>310.42700000000002</v>
      </c>
      <c r="E14">
        <v>301.608</v>
      </c>
      <c r="G14">
        <f t="shared" si="0"/>
        <v>20.565999999999974</v>
      </c>
      <c r="H14">
        <f t="shared" si="1"/>
        <v>8.8190000000000168</v>
      </c>
      <c r="J14">
        <f t="shared" si="2"/>
        <v>12</v>
      </c>
      <c r="K14" s="1">
        <f t="shared" si="3"/>
        <v>0.74156510945610465</v>
      </c>
      <c r="L14" s="10">
        <f t="shared" si="3"/>
        <v>0.7440185644554701</v>
      </c>
    </row>
    <row r="15" spans="1:12" x14ac:dyDescent="0.75">
      <c r="A15">
        <v>13</v>
      </c>
      <c r="B15">
        <v>448.44400000000002</v>
      </c>
      <c r="C15">
        <v>437.392</v>
      </c>
      <c r="D15">
        <v>314.339</v>
      </c>
      <c r="E15">
        <v>302.35199999999998</v>
      </c>
      <c r="G15">
        <f t="shared" si="0"/>
        <v>11.052000000000021</v>
      </c>
      <c r="H15">
        <f t="shared" si="1"/>
        <v>11.987000000000023</v>
      </c>
      <c r="J15">
        <f t="shared" si="2"/>
        <v>13</v>
      </c>
      <c r="K15" s="1">
        <f t="shared" si="3"/>
        <v>0.65210072970736521</v>
      </c>
      <c r="L15" s="10">
        <f t="shared" si="3"/>
        <v>0.82851884452268632</v>
      </c>
    </row>
    <row r="16" spans="1:12" x14ac:dyDescent="0.75">
      <c r="A16">
        <v>14</v>
      </c>
      <c r="B16">
        <v>441.25</v>
      </c>
      <c r="C16">
        <v>436.31200000000001</v>
      </c>
      <c r="D16">
        <v>302.017</v>
      </c>
      <c r="E16">
        <v>294.71600000000001</v>
      </c>
      <c r="G16">
        <f t="shared" si="0"/>
        <v>4.9379999999999882</v>
      </c>
      <c r="H16">
        <f t="shared" si="1"/>
        <v>7.3009999999999877</v>
      </c>
      <c r="J16">
        <f t="shared" si="2"/>
        <v>14</v>
      </c>
      <c r="K16" s="1">
        <f t="shared" si="3"/>
        <v>0.5946080643947943</v>
      </c>
      <c r="L16" s="10">
        <f t="shared" si="3"/>
        <v>0.70352884692326167</v>
      </c>
    </row>
    <row r="17" spans="1:12" x14ac:dyDescent="0.75">
      <c r="A17">
        <v>15</v>
      </c>
      <c r="B17">
        <v>451.642</v>
      </c>
      <c r="C17">
        <v>438.14800000000002</v>
      </c>
      <c r="D17">
        <v>296.91699999999997</v>
      </c>
      <c r="E17">
        <v>290.95999999999998</v>
      </c>
      <c r="G17">
        <f t="shared" si="0"/>
        <v>13.493999999999971</v>
      </c>
      <c r="H17">
        <f t="shared" si="1"/>
        <v>5.9569999999999936</v>
      </c>
      <c r="J17">
        <f t="shared" si="2"/>
        <v>15</v>
      </c>
      <c r="K17" s="1">
        <f t="shared" si="3"/>
        <v>0.67506394342887222</v>
      </c>
      <c r="L17" s="10">
        <f t="shared" si="3"/>
        <v>0.66768024325838227</v>
      </c>
    </row>
    <row r="18" spans="1:12" x14ac:dyDescent="0.75">
      <c r="A18">
        <v>16</v>
      </c>
      <c r="B18">
        <v>439.67500000000001</v>
      </c>
      <c r="C18">
        <v>443.49400000000003</v>
      </c>
      <c r="D18">
        <v>292.69200000000001</v>
      </c>
      <c r="E18">
        <v>293.05099999999999</v>
      </c>
      <c r="G18">
        <f t="shared" si="0"/>
        <v>-3.8190000000000168</v>
      </c>
      <c r="H18">
        <f t="shared" si="1"/>
        <v>-0.35899999999998045</v>
      </c>
      <c r="J18">
        <f t="shared" si="2"/>
        <v>16</v>
      </c>
      <c r="K18" s="1">
        <f t="shared" si="3"/>
        <v>0.51226209283081325</v>
      </c>
      <c r="L18" s="10">
        <f t="shared" si="3"/>
        <v>0.49921314448801163</v>
      </c>
    </row>
    <row r="19" spans="1:12" x14ac:dyDescent="0.75">
      <c r="A19">
        <v>17</v>
      </c>
      <c r="B19">
        <v>432.54300000000001</v>
      </c>
      <c r="C19">
        <v>447.39</v>
      </c>
      <c r="D19">
        <v>301.21600000000001</v>
      </c>
      <c r="E19">
        <v>292.89</v>
      </c>
      <c r="G19">
        <f t="shared" si="0"/>
        <v>-14.84699999999998</v>
      </c>
      <c r="H19">
        <f t="shared" si="1"/>
        <v>8.3260000000000218</v>
      </c>
      <c r="J19">
        <f t="shared" si="2"/>
        <v>17</v>
      </c>
      <c r="K19" s="1">
        <f t="shared" si="3"/>
        <v>0.40856089671255585</v>
      </c>
      <c r="L19" s="10">
        <f t="shared" si="3"/>
        <v>0.73086874183137385</v>
      </c>
    </row>
    <row r="20" spans="1:12" x14ac:dyDescent="0.75">
      <c r="A20">
        <v>18</v>
      </c>
      <c r="B20">
        <v>447.06</v>
      </c>
      <c r="C20">
        <v>459.34899999999999</v>
      </c>
      <c r="D20">
        <v>308.28399999999999</v>
      </c>
      <c r="E20">
        <v>291.58100000000002</v>
      </c>
      <c r="G20">
        <f t="shared" si="0"/>
        <v>-12.288999999999987</v>
      </c>
      <c r="H20">
        <f t="shared" si="1"/>
        <v>16.702999999999975</v>
      </c>
      <c r="J20">
        <f t="shared" si="2"/>
        <v>18</v>
      </c>
      <c r="K20" s="1">
        <f t="shared" si="3"/>
        <v>0.43261491010306208</v>
      </c>
      <c r="L20" s="10">
        <f t="shared" si="3"/>
        <v>0.95430903416819979</v>
      </c>
    </row>
    <row r="21" spans="1:12" x14ac:dyDescent="0.75">
      <c r="A21">
        <v>19</v>
      </c>
      <c r="B21">
        <v>438.04300000000001</v>
      </c>
      <c r="C21">
        <v>454.42399999999998</v>
      </c>
      <c r="D21">
        <v>317.267</v>
      </c>
      <c r="E21">
        <v>304.33100000000002</v>
      </c>
      <c r="G21">
        <f t="shared" si="0"/>
        <v>-16.380999999999972</v>
      </c>
      <c r="H21">
        <f t="shared" si="1"/>
        <v>12.935999999999979</v>
      </c>
      <c r="J21">
        <f t="shared" si="2"/>
        <v>19</v>
      </c>
      <c r="K21" s="1">
        <f t="shared" si="3"/>
        <v>0.39413601143459009</v>
      </c>
      <c r="L21" s="10">
        <f t="shared" si="3"/>
        <v>0.85383158624736566</v>
      </c>
    </row>
    <row r="22" spans="1:12" x14ac:dyDescent="0.75">
      <c r="A22">
        <v>20</v>
      </c>
      <c r="B22">
        <v>430.37900000000002</v>
      </c>
      <c r="C22">
        <v>441.56400000000002</v>
      </c>
      <c r="D22">
        <v>312.08600000000001</v>
      </c>
      <c r="E22">
        <v>302.03500000000003</v>
      </c>
      <c r="G22">
        <f t="shared" si="0"/>
        <v>-11.185000000000002</v>
      </c>
      <c r="H22">
        <f t="shared" si="1"/>
        <v>10.050999999999988</v>
      </c>
      <c r="J22">
        <f t="shared" si="2"/>
        <v>20</v>
      </c>
      <c r="K22" s="1">
        <f t="shared" si="3"/>
        <v>0.44299631384939459</v>
      </c>
      <c r="L22" s="10">
        <f t="shared" si="3"/>
        <v>0.77687978448160888</v>
      </c>
    </row>
    <row r="23" spans="1:12" x14ac:dyDescent="0.75">
      <c r="A23">
        <v>21</v>
      </c>
      <c r="B23">
        <v>423.5</v>
      </c>
      <c r="C23">
        <v>434.53500000000003</v>
      </c>
      <c r="D23">
        <v>302.24099999999999</v>
      </c>
      <c r="E23">
        <v>293.83100000000002</v>
      </c>
      <c r="G23">
        <f t="shared" si="0"/>
        <v>-11.035000000000025</v>
      </c>
      <c r="H23">
        <f t="shared" si="1"/>
        <v>8.4099999999999682</v>
      </c>
      <c r="J23">
        <f t="shared" si="2"/>
        <v>21</v>
      </c>
      <c r="K23" s="1">
        <f t="shared" si="3"/>
        <v>0.44440683066275477</v>
      </c>
      <c r="L23" s="10">
        <f t="shared" si="3"/>
        <v>0.73310927956042737</v>
      </c>
    </row>
    <row r="24" spans="1:12" x14ac:dyDescent="0.75">
      <c r="A24">
        <v>22</v>
      </c>
      <c r="B24">
        <v>426.60300000000001</v>
      </c>
      <c r="C24">
        <v>435.34899999999999</v>
      </c>
      <c r="D24">
        <v>279.75</v>
      </c>
      <c r="E24">
        <v>272.33699999999999</v>
      </c>
      <c r="G24">
        <f t="shared" si="0"/>
        <v>-8.7459999999999809</v>
      </c>
      <c r="H24">
        <f t="shared" si="1"/>
        <v>7.4130000000000109</v>
      </c>
      <c r="J24">
        <f t="shared" si="2"/>
        <v>22</v>
      </c>
      <c r="K24" s="1">
        <f t="shared" si="3"/>
        <v>0.4659313172346351</v>
      </c>
      <c r="L24" s="10">
        <f t="shared" si="3"/>
        <v>0.7065162305620023</v>
      </c>
    </row>
    <row r="25" spans="1:12" x14ac:dyDescent="0.75">
      <c r="A25">
        <v>23</v>
      </c>
      <c r="B25">
        <v>419.04300000000001</v>
      </c>
      <c r="C25">
        <v>434.93599999999998</v>
      </c>
      <c r="D25">
        <v>276.93099999999998</v>
      </c>
      <c r="E25">
        <v>283.84899999999999</v>
      </c>
      <c r="G25">
        <f t="shared" si="0"/>
        <v>-15.892999999999972</v>
      </c>
      <c r="H25">
        <f t="shared" si="1"/>
        <v>-6.9180000000000064</v>
      </c>
      <c r="J25">
        <f t="shared" si="2"/>
        <v>23</v>
      </c>
      <c r="K25" s="1">
        <f t="shared" si="3"/>
        <v>0.3987248928007226</v>
      </c>
      <c r="L25" s="10">
        <f t="shared" si="3"/>
        <v>0.32426449014430198</v>
      </c>
    </row>
    <row r="26" spans="1:12" x14ac:dyDescent="0.75">
      <c r="A26">
        <v>24</v>
      </c>
      <c r="B26">
        <v>439.36200000000002</v>
      </c>
      <c r="C26">
        <v>436.59899999999999</v>
      </c>
      <c r="D26">
        <v>267.87900000000002</v>
      </c>
      <c r="E26">
        <v>272.90699999999998</v>
      </c>
      <c r="G26">
        <f t="shared" si="0"/>
        <v>2.7630000000000337</v>
      </c>
      <c r="H26">
        <f t="shared" si="1"/>
        <v>-5.0279999999999632</v>
      </c>
      <c r="J26">
        <f t="shared" si="2"/>
        <v>24</v>
      </c>
      <c r="K26" s="1">
        <f t="shared" si="3"/>
        <v>0.5741555706010687</v>
      </c>
      <c r="L26" s="10">
        <f t="shared" si="3"/>
        <v>0.37467658904803997</v>
      </c>
    </row>
    <row r="27" spans="1:12" x14ac:dyDescent="0.75">
      <c r="A27">
        <v>25</v>
      </c>
      <c r="B27">
        <v>454.78399999999999</v>
      </c>
      <c r="C27">
        <v>452.68599999999998</v>
      </c>
      <c r="D27">
        <v>282.63799999999998</v>
      </c>
      <c r="E27">
        <v>284.53500000000003</v>
      </c>
      <c r="G27">
        <f t="shared" si="0"/>
        <v>2.0980000000000132</v>
      </c>
      <c r="H27">
        <f t="shared" si="1"/>
        <v>-1.8970000000000482</v>
      </c>
      <c r="J27">
        <f t="shared" si="2"/>
        <v>25</v>
      </c>
      <c r="K27" s="1">
        <f t="shared" si="3"/>
        <v>0.56790227939517068</v>
      </c>
      <c r="L27" s="10">
        <f t="shared" si="3"/>
        <v>0.45818996559174141</v>
      </c>
    </row>
    <row r="28" spans="1:12" x14ac:dyDescent="0.75">
      <c r="A28">
        <v>26</v>
      </c>
      <c r="B28">
        <v>448.16399999999999</v>
      </c>
      <c r="C28">
        <v>445.52300000000002</v>
      </c>
      <c r="D28">
        <v>264.93099999999998</v>
      </c>
      <c r="E28">
        <v>272.21499999999997</v>
      </c>
      <c r="G28">
        <f t="shared" si="0"/>
        <v>2.6409999999999627</v>
      </c>
      <c r="H28">
        <f t="shared" si="1"/>
        <v>-7.2839999999999918</v>
      </c>
      <c r="J28">
        <f t="shared" si="2"/>
        <v>26</v>
      </c>
      <c r="K28" s="1">
        <f t="shared" si="3"/>
        <v>0.57300835025953489</v>
      </c>
      <c r="L28" s="10">
        <f t="shared" si="3"/>
        <v>0.31450214718199143</v>
      </c>
    </row>
    <row r="29" spans="1:12" x14ac:dyDescent="0.75">
      <c r="A29">
        <v>27</v>
      </c>
      <c r="B29">
        <v>473.13799999999998</v>
      </c>
      <c r="C29">
        <v>463.30799999999999</v>
      </c>
      <c r="D29">
        <v>270.44799999999998</v>
      </c>
      <c r="E29">
        <v>289.52300000000002</v>
      </c>
      <c r="G29">
        <f t="shared" si="0"/>
        <v>9.8299999999999841</v>
      </c>
      <c r="H29">
        <f t="shared" si="1"/>
        <v>-19.075000000000045</v>
      </c>
      <c r="J29">
        <f t="shared" si="2"/>
        <v>27</v>
      </c>
      <c r="K29" s="1">
        <f t="shared" si="3"/>
        <v>0.6406097194011886</v>
      </c>
      <c r="L29" s="10">
        <f t="shared" si="3"/>
        <v>0</v>
      </c>
    </row>
    <row r="30" spans="1:12" x14ac:dyDescent="0.75">
      <c r="A30">
        <v>28</v>
      </c>
      <c r="B30">
        <v>472.83600000000001</v>
      </c>
      <c r="C30">
        <v>454.83100000000002</v>
      </c>
      <c r="D30">
        <v>272.45699999999999</v>
      </c>
      <c r="E30">
        <v>273.94799999999998</v>
      </c>
      <c r="G30">
        <f t="shared" si="0"/>
        <v>18.004999999999995</v>
      </c>
      <c r="H30">
        <f t="shared" si="1"/>
        <v>-1.4909999999999854</v>
      </c>
      <c r="J30">
        <f t="shared" si="2"/>
        <v>28</v>
      </c>
      <c r="K30" s="1">
        <f t="shared" si="3"/>
        <v>0.71748288572933139</v>
      </c>
      <c r="L30" s="10">
        <f t="shared" si="3"/>
        <v>0.46901923128217549</v>
      </c>
    </row>
    <row r="31" spans="1:12" x14ac:dyDescent="0.75">
      <c r="A31">
        <v>29</v>
      </c>
      <c r="B31">
        <v>482.17200000000003</v>
      </c>
      <c r="C31">
        <v>466.15100000000001</v>
      </c>
      <c r="D31">
        <v>285.75</v>
      </c>
      <c r="E31">
        <v>286.50599999999997</v>
      </c>
      <c r="G31">
        <f t="shared" si="0"/>
        <v>16.021000000000015</v>
      </c>
      <c r="H31">
        <f t="shared" si="1"/>
        <v>-0.75599999999997181</v>
      </c>
      <c r="J31">
        <f t="shared" si="2"/>
        <v>29</v>
      </c>
      <c r="K31" s="1">
        <f t="shared" si="3"/>
        <v>0.69882645001128452</v>
      </c>
      <c r="L31" s="10">
        <f t="shared" si="3"/>
        <v>0.48862393641140683</v>
      </c>
    </row>
    <row r="32" spans="1:12" x14ac:dyDescent="0.75">
      <c r="A32">
        <v>30</v>
      </c>
      <c r="B32">
        <v>499.767</v>
      </c>
      <c r="C32">
        <v>483.11599999999999</v>
      </c>
      <c r="D32">
        <v>273.46600000000001</v>
      </c>
      <c r="E32">
        <v>281.738</v>
      </c>
      <c r="G32">
        <f t="shared" si="0"/>
        <v>16.65100000000001</v>
      </c>
      <c r="H32">
        <f t="shared" si="1"/>
        <v>-8.2719999999999914</v>
      </c>
      <c r="J32">
        <f t="shared" si="2"/>
        <v>30</v>
      </c>
      <c r="K32" s="1">
        <f t="shared" si="3"/>
        <v>0.70475062062739813</v>
      </c>
      <c r="L32" s="10">
        <f t="shared" si="3"/>
        <v>0.28814915579739248</v>
      </c>
    </row>
    <row r="33" spans="1:12" x14ac:dyDescent="0.75">
      <c r="A33">
        <v>31</v>
      </c>
      <c r="B33">
        <v>513.69399999999996</v>
      </c>
      <c r="C33">
        <v>478.733</v>
      </c>
      <c r="D33">
        <v>276.82299999999998</v>
      </c>
      <c r="E33">
        <v>282.267</v>
      </c>
      <c r="G33">
        <f t="shared" si="0"/>
        <v>34.960999999999956</v>
      </c>
      <c r="H33">
        <f t="shared" si="1"/>
        <v>-5.4440000000000168</v>
      </c>
      <c r="J33">
        <f t="shared" si="2"/>
        <v>31</v>
      </c>
      <c r="K33" s="1">
        <f t="shared" si="3"/>
        <v>0.87692770631159234</v>
      </c>
      <c r="L33" s="10">
        <f t="shared" si="3"/>
        <v>0.3635805926755758</v>
      </c>
    </row>
    <row r="34" spans="1:12" x14ac:dyDescent="0.75">
      <c r="A34">
        <v>32</v>
      </c>
      <c r="B34">
        <v>508.67700000000002</v>
      </c>
      <c r="C34">
        <v>483.10199999999998</v>
      </c>
      <c r="D34">
        <v>276.50799999999998</v>
      </c>
      <c r="E34">
        <v>282.58499999999998</v>
      </c>
      <c r="G34">
        <f t="shared" si="0"/>
        <v>25.575000000000045</v>
      </c>
      <c r="H34">
        <f t="shared" si="1"/>
        <v>-6.0769999999999982</v>
      </c>
      <c r="J34">
        <f t="shared" si="2"/>
        <v>32</v>
      </c>
      <c r="K34" s="1">
        <f t="shared" si="3"/>
        <v>0.78866696757692079</v>
      </c>
      <c r="L34" s="10">
        <f t="shared" si="3"/>
        <v>0.34669654050305493</v>
      </c>
    </row>
    <row r="35" spans="1:12" x14ac:dyDescent="0.75">
      <c r="A35">
        <v>33</v>
      </c>
      <c r="B35">
        <v>479.30599999999998</v>
      </c>
      <c r="C35">
        <v>468.81200000000001</v>
      </c>
      <c r="D35">
        <v>284.387</v>
      </c>
      <c r="E35">
        <v>290.32400000000001</v>
      </c>
      <c r="G35">
        <f t="shared" si="0"/>
        <v>10.493999999999971</v>
      </c>
      <c r="H35">
        <f t="shared" si="1"/>
        <v>-5.9370000000000118</v>
      </c>
      <c r="J35">
        <f t="shared" si="2"/>
        <v>33</v>
      </c>
      <c r="K35" s="1">
        <f t="shared" si="3"/>
        <v>0.64685360716166396</v>
      </c>
      <c r="L35" s="10">
        <f t="shared" si="3"/>
        <v>0.35043077005147955</v>
      </c>
    </row>
    <row r="36" spans="1:12" x14ac:dyDescent="0.75">
      <c r="A36">
        <v>34</v>
      </c>
      <c r="B36">
        <v>489.5</v>
      </c>
      <c r="C36">
        <v>469.28399999999999</v>
      </c>
      <c r="D36">
        <v>282.37900000000002</v>
      </c>
      <c r="E36">
        <v>287.52800000000002</v>
      </c>
      <c r="G36">
        <f t="shared" si="0"/>
        <v>20.216000000000008</v>
      </c>
      <c r="H36">
        <f t="shared" si="1"/>
        <v>-5.1490000000000009</v>
      </c>
      <c r="J36">
        <f t="shared" si="2"/>
        <v>34</v>
      </c>
      <c r="K36" s="1">
        <f t="shared" si="3"/>
        <v>0.73827390355826406</v>
      </c>
      <c r="L36" s="10">
        <f t="shared" si="3"/>
        <v>0.37144914779547167</v>
      </c>
    </row>
    <row r="37" spans="1:12" x14ac:dyDescent="0.75">
      <c r="A37">
        <v>35</v>
      </c>
      <c r="B37">
        <v>476.887</v>
      </c>
      <c r="C37">
        <v>461.86399999999998</v>
      </c>
      <c r="D37">
        <v>309.92700000000002</v>
      </c>
      <c r="E37">
        <v>291.51100000000002</v>
      </c>
      <c r="G37">
        <f t="shared" si="0"/>
        <v>15.023000000000025</v>
      </c>
      <c r="H37">
        <f t="shared" si="1"/>
        <v>18.415999999999997</v>
      </c>
      <c r="J37">
        <f t="shared" si="2"/>
        <v>35</v>
      </c>
      <c r="K37" s="1">
        <f t="shared" si="3"/>
        <v>0.68944181147972661</v>
      </c>
      <c r="L37" s="10">
        <f t="shared" si="3"/>
        <v>1</v>
      </c>
    </row>
    <row r="38" spans="1:12" x14ac:dyDescent="0.75">
      <c r="A38">
        <v>36</v>
      </c>
      <c r="B38">
        <v>506.22699999999998</v>
      </c>
      <c r="C38">
        <v>458.178</v>
      </c>
      <c r="D38">
        <v>284.19499999999999</v>
      </c>
      <c r="E38">
        <v>290.81099999999998</v>
      </c>
      <c r="G38">
        <f t="shared" si="0"/>
        <v>48.048999999999978</v>
      </c>
      <c r="H38">
        <f t="shared" si="1"/>
        <v>-6.6159999999999854</v>
      </c>
      <c r="J38">
        <f t="shared" si="2"/>
        <v>36</v>
      </c>
      <c r="K38" s="1">
        <f t="shared" si="3"/>
        <v>1</v>
      </c>
      <c r="L38" s="10">
        <f t="shared" si="3"/>
        <v>0.33231975674161923</v>
      </c>
    </row>
    <row r="39" spans="1:12" x14ac:dyDescent="0.75">
      <c r="A39">
        <v>37</v>
      </c>
      <c r="B39">
        <v>485.38299999999998</v>
      </c>
      <c r="C39">
        <v>466.27800000000002</v>
      </c>
      <c r="D39">
        <v>268.47699999999998</v>
      </c>
      <c r="E39">
        <v>277.34399999999999</v>
      </c>
      <c r="G39">
        <f t="shared" si="0"/>
        <v>19.104999999999961</v>
      </c>
      <c r="H39">
        <f t="shared" si="1"/>
        <v>-8.8670000000000186</v>
      </c>
      <c r="J39">
        <f t="shared" si="2"/>
        <v>37</v>
      </c>
      <c r="K39" s="1">
        <f t="shared" si="3"/>
        <v>0.72782667569397408</v>
      </c>
      <c r="L39" s="10">
        <f t="shared" si="3"/>
        <v>0.27227868021658574</v>
      </c>
    </row>
    <row r="40" spans="1:12" x14ac:dyDescent="0.75">
      <c r="A40">
        <v>38</v>
      </c>
      <c r="B40">
        <v>428.048</v>
      </c>
      <c r="C40">
        <v>419.65300000000002</v>
      </c>
      <c r="D40">
        <v>253.476</v>
      </c>
      <c r="E40">
        <v>267.57400000000001</v>
      </c>
      <c r="G40">
        <f t="shared" si="0"/>
        <v>8.3949999999999818</v>
      </c>
      <c r="H40">
        <f t="shared" si="1"/>
        <v>-14.098000000000013</v>
      </c>
      <c r="J40">
        <f t="shared" si="2"/>
        <v>38</v>
      </c>
      <c r="K40" s="1">
        <f t="shared" si="3"/>
        <v>0.62711577522004058</v>
      </c>
      <c r="L40" s="10">
        <f t="shared" si="3"/>
        <v>0.13275186044650789</v>
      </c>
    </row>
    <row r="41" spans="1:12" x14ac:dyDescent="0.75">
      <c r="A41">
        <v>39</v>
      </c>
      <c r="B41">
        <v>400.74200000000002</v>
      </c>
      <c r="C41">
        <v>399.47199999999998</v>
      </c>
      <c r="D41">
        <v>252.57300000000001</v>
      </c>
      <c r="E41">
        <v>263.80099999999999</v>
      </c>
      <c r="G41">
        <f t="shared" si="0"/>
        <v>1.2700000000000387</v>
      </c>
      <c r="H41">
        <f t="shared" si="1"/>
        <v>-11.22799999999998</v>
      </c>
      <c r="J41">
        <f t="shared" si="2"/>
        <v>39</v>
      </c>
      <c r="K41" s="1">
        <f t="shared" si="3"/>
        <v>0.56011622658542148</v>
      </c>
      <c r="L41" s="10">
        <f t="shared" si="3"/>
        <v>0.20930356618922025</v>
      </c>
    </row>
    <row r="42" spans="1:12" x14ac:dyDescent="0.75">
      <c r="A42">
        <v>40</v>
      </c>
      <c r="B42">
        <v>406.41699999999997</v>
      </c>
      <c r="C42">
        <v>403.83</v>
      </c>
      <c r="D42">
        <v>258.858</v>
      </c>
      <c r="E42">
        <v>270.40899999999999</v>
      </c>
      <c r="G42">
        <f t="shared" si="0"/>
        <v>2.5869999999999891</v>
      </c>
      <c r="H42">
        <f t="shared" si="1"/>
        <v>-11.550999999999988</v>
      </c>
      <c r="J42">
        <f t="shared" si="2"/>
        <v>40</v>
      </c>
      <c r="K42" s="1">
        <f t="shared" si="3"/>
        <v>0.57250056420672546</v>
      </c>
      <c r="L42" s="10">
        <f t="shared" si="3"/>
        <v>0.20068816515963964</v>
      </c>
    </row>
    <row r="43" spans="1:12" x14ac:dyDescent="0.75">
      <c r="A43">
        <v>41</v>
      </c>
      <c r="B43">
        <v>403.83300000000003</v>
      </c>
      <c r="C43">
        <v>402.267</v>
      </c>
      <c r="D43">
        <v>243.05</v>
      </c>
      <c r="E43">
        <v>258.91500000000002</v>
      </c>
      <c r="G43">
        <f t="shared" si="0"/>
        <v>1.5660000000000309</v>
      </c>
      <c r="H43">
        <f t="shared" si="1"/>
        <v>-15.865000000000009</v>
      </c>
      <c r="J43">
        <f t="shared" si="2"/>
        <v>41</v>
      </c>
      <c r="K43" s="1">
        <f t="shared" si="3"/>
        <v>0.56289964643045254</v>
      </c>
      <c r="L43" s="10">
        <f t="shared" si="3"/>
        <v>8.5620548931744492E-2</v>
      </c>
    </row>
    <row r="44" spans="1:12" x14ac:dyDescent="0.75">
      <c r="A44">
        <v>42</v>
      </c>
      <c r="B44">
        <v>358.45499999999998</v>
      </c>
      <c r="C44">
        <v>369.387</v>
      </c>
      <c r="D44">
        <v>249.04499999999999</v>
      </c>
      <c r="E44">
        <v>267.44600000000003</v>
      </c>
      <c r="G44">
        <f t="shared" si="0"/>
        <v>-10.932000000000016</v>
      </c>
      <c r="H44">
        <f t="shared" si="1"/>
        <v>-18.401000000000039</v>
      </c>
      <c r="J44">
        <f t="shared" si="2"/>
        <v>42</v>
      </c>
      <c r="K44" s="1">
        <f t="shared" si="3"/>
        <v>0.44537538554126233</v>
      </c>
      <c r="L44" s="10">
        <f t="shared" si="3"/>
        <v>1.7977647968846013E-2</v>
      </c>
    </row>
    <row r="45" spans="1:12" x14ac:dyDescent="0.75">
      <c r="A45">
        <v>43</v>
      </c>
      <c r="B45">
        <v>392.28399999999999</v>
      </c>
      <c r="C45">
        <v>390.91899999999998</v>
      </c>
      <c r="D45">
        <v>243.75</v>
      </c>
      <c r="E45">
        <v>260.71499999999997</v>
      </c>
      <c r="G45">
        <f t="shared" si="0"/>
        <v>1.3650000000000091</v>
      </c>
      <c r="H45">
        <f t="shared" si="1"/>
        <v>-16.964999999999975</v>
      </c>
      <c r="J45">
        <f t="shared" si="2"/>
        <v>43</v>
      </c>
      <c r="K45" s="1">
        <f t="shared" si="3"/>
        <v>0.56100955390054941</v>
      </c>
      <c r="L45" s="10">
        <f t="shared" si="3"/>
        <v>5.6280173908406499E-2</v>
      </c>
    </row>
    <row r="46" spans="1:12" x14ac:dyDescent="0.75">
      <c r="A46">
        <v>44</v>
      </c>
      <c r="B46">
        <v>422.137</v>
      </c>
      <c r="C46">
        <v>408.05099999999999</v>
      </c>
      <c r="D46">
        <v>266.95999999999998</v>
      </c>
      <c r="E46">
        <v>262.66500000000002</v>
      </c>
      <c r="G46">
        <f t="shared" si="0"/>
        <v>14.086000000000013</v>
      </c>
      <c r="H46">
        <f t="shared" si="1"/>
        <v>4.2949999999999591</v>
      </c>
      <c r="J46">
        <f t="shared" si="2"/>
        <v>44</v>
      </c>
      <c r="K46" s="1">
        <f t="shared" si="3"/>
        <v>0.6806307831189351</v>
      </c>
      <c r="L46" s="10">
        <f t="shared" si="3"/>
        <v>0.62334960390493666</v>
      </c>
    </row>
    <row r="47" spans="1:12" x14ac:dyDescent="0.75">
      <c r="A47">
        <v>45</v>
      </c>
      <c r="B47">
        <v>420.024</v>
      </c>
      <c r="C47">
        <v>408.88099999999997</v>
      </c>
      <c r="D47">
        <v>262.21800000000002</v>
      </c>
      <c r="E47">
        <v>266.233</v>
      </c>
      <c r="G47">
        <f t="shared" si="0"/>
        <v>11.143000000000029</v>
      </c>
      <c r="H47">
        <f t="shared" si="1"/>
        <v>-4.0149999999999864</v>
      </c>
      <c r="J47">
        <f t="shared" si="2"/>
        <v>45</v>
      </c>
      <c r="K47" s="1">
        <f t="shared" si="3"/>
        <v>0.65295644324080393</v>
      </c>
      <c r="L47" s="10">
        <f t="shared" si="3"/>
        <v>0.40169640713771415</v>
      </c>
    </row>
    <row r="48" spans="1:12" x14ac:dyDescent="0.75">
      <c r="A48">
        <v>46</v>
      </c>
      <c r="B48">
        <v>440.024</v>
      </c>
      <c r="C48">
        <v>412.85199999999998</v>
      </c>
      <c r="D48">
        <v>263.07299999999998</v>
      </c>
      <c r="E48">
        <v>261.94900000000001</v>
      </c>
      <c r="G48">
        <f t="shared" si="0"/>
        <v>27.172000000000025</v>
      </c>
      <c r="H48">
        <f t="shared" si="1"/>
        <v>1.1239999999999668</v>
      </c>
      <c r="J48">
        <f t="shared" si="2"/>
        <v>46</v>
      </c>
      <c r="K48" s="1">
        <f t="shared" si="3"/>
        <v>0.80368426991649788</v>
      </c>
      <c r="L48" s="10">
        <f t="shared" si="3"/>
        <v>0.53876930463311168</v>
      </c>
    </row>
    <row r="49" spans="1:12" x14ac:dyDescent="0.75">
      <c r="A49">
        <v>47</v>
      </c>
      <c r="B49">
        <v>421.113</v>
      </c>
      <c r="C49">
        <v>402.33499999999998</v>
      </c>
      <c r="D49">
        <v>259.60500000000002</v>
      </c>
      <c r="E49">
        <v>263.96600000000001</v>
      </c>
      <c r="G49">
        <f t="shared" si="0"/>
        <v>18.77800000000002</v>
      </c>
      <c r="H49">
        <f t="shared" si="1"/>
        <v>-4.36099999999999</v>
      </c>
      <c r="J49">
        <f t="shared" si="2"/>
        <v>47</v>
      </c>
      <c r="K49" s="1">
        <f t="shared" si="3"/>
        <v>0.72475174904084894</v>
      </c>
      <c r="L49" s="10">
        <f t="shared" si="3"/>
        <v>0.39246752553946385</v>
      </c>
    </row>
    <row r="50" spans="1:12" x14ac:dyDescent="0.75">
      <c r="A50">
        <v>48</v>
      </c>
      <c r="B50">
        <v>393.98399999999998</v>
      </c>
      <c r="C50">
        <v>380.97199999999998</v>
      </c>
      <c r="D50">
        <v>257.84699999999998</v>
      </c>
      <c r="E50">
        <v>258.68200000000002</v>
      </c>
      <c r="G50">
        <f t="shared" si="0"/>
        <v>13.012</v>
      </c>
      <c r="H50">
        <f t="shared" si="1"/>
        <v>-0.83500000000003638</v>
      </c>
      <c r="J50">
        <f t="shared" si="2"/>
        <v>48</v>
      </c>
      <c r="K50" s="1">
        <f t="shared" si="3"/>
        <v>0.67053148273527441</v>
      </c>
      <c r="L50" s="10">
        <f t="shared" si="3"/>
        <v>0.4865167640233653</v>
      </c>
    </row>
    <row r="51" spans="1:12" x14ac:dyDescent="0.75">
      <c r="A51">
        <v>49</v>
      </c>
      <c r="B51">
        <v>402</v>
      </c>
      <c r="C51">
        <v>380.86399999999998</v>
      </c>
      <c r="D51">
        <v>251.42699999999999</v>
      </c>
      <c r="E51">
        <v>253.727</v>
      </c>
      <c r="G51">
        <f t="shared" si="0"/>
        <v>21.136000000000024</v>
      </c>
      <c r="H51">
        <f t="shared" si="1"/>
        <v>-2.3000000000000114</v>
      </c>
      <c r="J51">
        <f t="shared" si="2"/>
        <v>49</v>
      </c>
      <c r="K51" s="1">
        <f t="shared" si="3"/>
        <v>0.74692507334687475</v>
      </c>
      <c r="L51" s="10">
        <f t="shared" si="3"/>
        <v>0.44744071910591915</v>
      </c>
    </row>
    <row r="52" spans="1:12" x14ac:dyDescent="0.75">
      <c r="A52">
        <v>50</v>
      </c>
      <c r="B52">
        <v>393.26600000000002</v>
      </c>
      <c r="C52">
        <v>376.46</v>
      </c>
      <c r="D52">
        <v>254.411</v>
      </c>
      <c r="E52">
        <v>261.90300000000002</v>
      </c>
      <c r="G52">
        <f t="shared" si="0"/>
        <v>16.80600000000004</v>
      </c>
      <c r="H52">
        <f t="shared" si="1"/>
        <v>-7.4920000000000186</v>
      </c>
      <c r="J52">
        <f t="shared" si="2"/>
        <v>50</v>
      </c>
      <c r="K52" s="1">
        <f t="shared" si="3"/>
        <v>0.7062081546678709</v>
      </c>
      <c r="L52" s="10">
        <f t="shared" si="3"/>
        <v>0.30895414899575935</v>
      </c>
    </row>
    <row r="53" spans="1:12" x14ac:dyDescent="0.75">
      <c r="A53">
        <v>51</v>
      </c>
      <c r="B53">
        <v>386.875</v>
      </c>
      <c r="C53">
        <v>367.09100000000001</v>
      </c>
      <c r="D53">
        <v>259</v>
      </c>
      <c r="E53">
        <v>259.75</v>
      </c>
      <c r="G53">
        <f t="shared" si="0"/>
        <v>19.783999999999992</v>
      </c>
      <c r="H53">
        <f t="shared" si="1"/>
        <v>-0.75</v>
      </c>
      <c r="J53">
        <f t="shared" si="2"/>
        <v>51</v>
      </c>
      <c r="K53" s="1">
        <f t="shared" si="3"/>
        <v>0.73421161513578581</v>
      </c>
      <c r="L53" s="10">
        <f t="shared" si="3"/>
        <v>0.4887839748206243</v>
      </c>
    </row>
    <row r="54" spans="1:12" x14ac:dyDescent="0.75">
      <c r="A54">
        <v>52</v>
      </c>
      <c r="B54">
        <v>361.99200000000002</v>
      </c>
      <c r="C54">
        <v>352.33499999999998</v>
      </c>
      <c r="D54">
        <v>250.78299999999999</v>
      </c>
      <c r="E54">
        <v>255.84100000000001</v>
      </c>
      <c r="G54">
        <f t="shared" si="0"/>
        <v>9.6570000000000391</v>
      </c>
      <c r="H54">
        <f t="shared" si="1"/>
        <v>-5.0580000000000211</v>
      </c>
      <c r="J54">
        <f t="shared" si="2"/>
        <v>52</v>
      </c>
      <c r="K54" s="1">
        <f t="shared" si="3"/>
        <v>0.63898292334311346</v>
      </c>
      <c r="L54" s="10">
        <f t="shared" si="3"/>
        <v>0.37387639700194736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3C46-87EC-4EF9-8AAE-EFDE12236066}">
  <dimension ref="A1:E172"/>
  <sheetViews>
    <sheetView zoomScale="80" zoomScaleNormal="80" workbookViewId="0">
      <selection activeCell="E24" sqref="E24"/>
    </sheetView>
  </sheetViews>
  <sheetFormatPr defaultColWidth="5.1328125" defaultRowHeight="14.75" x14ac:dyDescent="0.75"/>
  <cols>
    <col min="1" max="1" width="9.26953125" customWidth="1"/>
    <col min="2" max="4" width="7.40625" customWidth="1"/>
  </cols>
  <sheetData>
    <row r="1" spans="1:4" x14ac:dyDescent="0.75">
      <c r="B1" t="s">
        <v>61</v>
      </c>
    </row>
    <row r="2" spans="1:4" x14ac:dyDescent="0.75">
      <c r="A2" t="s">
        <v>30</v>
      </c>
      <c r="B2" t="s">
        <v>2</v>
      </c>
      <c r="C2" t="s">
        <v>3</v>
      </c>
      <c r="D2" t="s">
        <v>62</v>
      </c>
    </row>
    <row r="3" spans="1:4" x14ac:dyDescent="0.75">
      <c r="A3">
        <v>1</v>
      </c>
      <c r="B3">
        <v>0</v>
      </c>
      <c r="C3">
        <v>2</v>
      </c>
      <c r="D3">
        <v>3.3333333333333333E-2</v>
      </c>
    </row>
    <row r="4" spans="1:4" x14ac:dyDescent="0.75">
      <c r="A4">
        <v>2</v>
      </c>
      <c r="B4">
        <v>1</v>
      </c>
      <c r="C4">
        <v>2</v>
      </c>
      <c r="D4">
        <v>1.0333333333333334</v>
      </c>
    </row>
    <row r="5" spans="1:4" x14ac:dyDescent="0.75">
      <c r="A5">
        <v>3</v>
      </c>
      <c r="B5">
        <v>2</v>
      </c>
      <c r="C5">
        <v>2</v>
      </c>
      <c r="D5">
        <v>2.0333333333333332</v>
      </c>
    </row>
    <row r="6" spans="1:4" x14ac:dyDescent="0.75">
      <c r="A6">
        <v>4</v>
      </c>
      <c r="B6">
        <v>3</v>
      </c>
      <c r="C6">
        <v>2</v>
      </c>
      <c r="D6">
        <v>3.0333333333333332</v>
      </c>
    </row>
    <row r="7" spans="1:4" x14ac:dyDescent="0.75">
      <c r="A7">
        <v>5</v>
      </c>
      <c r="B7">
        <v>4</v>
      </c>
      <c r="C7">
        <v>2</v>
      </c>
      <c r="D7">
        <v>4.0333333333333332</v>
      </c>
    </row>
    <row r="8" spans="1:4" x14ac:dyDescent="0.75">
      <c r="A8">
        <v>6</v>
      </c>
      <c r="B8">
        <v>5</v>
      </c>
      <c r="C8">
        <v>2</v>
      </c>
      <c r="D8">
        <v>5.0333333333333332</v>
      </c>
    </row>
    <row r="9" spans="1:4" x14ac:dyDescent="0.75">
      <c r="A9">
        <v>7</v>
      </c>
      <c r="B9">
        <v>6</v>
      </c>
      <c r="C9">
        <v>2</v>
      </c>
      <c r="D9">
        <v>6.0333333333333332</v>
      </c>
    </row>
    <row r="10" spans="1:4" x14ac:dyDescent="0.75">
      <c r="A10">
        <v>8</v>
      </c>
      <c r="B10">
        <v>7</v>
      </c>
      <c r="C10">
        <v>2</v>
      </c>
      <c r="D10">
        <v>7.0333333333333332</v>
      </c>
    </row>
    <row r="11" spans="1:4" x14ac:dyDescent="0.75">
      <c r="A11">
        <v>9</v>
      </c>
      <c r="B11">
        <v>8</v>
      </c>
      <c r="C11">
        <v>2</v>
      </c>
      <c r="D11">
        <v>8.0333333333333332</v>
      </c>
    </row>
    <row r="12" spans="1:4" x14ac:dyDescent="0.75">
      <c r="A12">
        <v>10</v>
      </c>
      <c r="B12">
        <v>9</v>
      </c>
      <c r="C12">
        <v>2</v>
      </c>
      <c r="D12">
        <v>9.0333333333333332</v>
      </c>
    </row>
    <row r="13" spans="1:4" x14ac:dyDescent="0.75">
      <c r="A13">
        <v>11</v>
      </c>
      <c r="B13">
        <v>10</v>
      </c>
      <c r="C13">
        <v>2</v>
      </c>
      <c r="D13">
        <v>10.033333333333333</v>
      </c>
    </row>
    <row r="14" spans="1:4" x14ac:dyDescent="0.75">
      <c r="A14">
        <v>12</v>
      </c>
      <c r="B14">
        <v>11</v>
      </c>
      <c r="C14">
        <v>2</v>
      </c>
      <c r="D14">
        <v>11.033333333333333</v>
      </c>
    </row>
    <row r="15" spans="1:4" x14ac:dyDescent="0.75">
      <c r="A15">
        <v>13</v>
      </c>
      <c r="B15">
        <v>12</v>
      </c>
      <c r="C15">
        <v>2</v>
      </c>
      <c r="D15">
        <v>12.033333333333333</v>
      </c>
    </row>
    <row r="16" spans="1:4" x14ac:dyDescent="0.75">
      <c r="A16">
        <v>14</v>
      </c>
      <c r="B16">
        <v>13</v>
      </c>
      <c r="C16">
        <v>2</v>
      </c>
      <c r="D16">
        <v>13.033333333333333</v>
      </c>
    </row>
    <row r="17" spans="1:5" x14ac:dyDescent="0.75">
      <c r="A17">
        <v>15</v>
      </c>
      <c r="B17">
        <v>14</v>
      </c>
      <c r="C17">
        <v>2</v>
      </c>
      <c r="D17">
        <v>14.033333333333333</v>
      </c>
    </row>
    <row r="18" spans="1:5" x14ac:dyDescent="0.75">
      <c r="A18">
        <v>16</v>
      </c>
      <c r="B18">
        <v>15</v>
      </c>
      <c r="C18">
        <v>2</v>
      </c>
      <c r="D18">
        <v>15.033333333333333</v>
      </c>
    </row>
    <row r="19" spans="1:5" x14ac:dyDescent="0.75">
      <c r="A19">
        <v>17</v>
      </c>
      <c r="B19">
        <v>16</v>
      </c>
      <c r="C19">
        <v>2</v>
      </c>
      <c r="D19">
        <v>16.033333333333335</v>
      </c>
    </row>
    <row r="20" spans="1:5" x14ac:dyDescent="0.75">
      <c r="A20">
        <v>18</v>
      </c>
      <c r="B20">
        <v>17</v>
      </c>
      <c r="C20">
        <v>2</v>
      </c>
      <c r="D20">
        <v>17.033333333333335</v>
      </c>
    </row>
    <row r="21" spans="1:5" x14ac:dyDescent="0.75">
      <c r="A21">
        <v>19</v>
      </c>
      <c r="B21">
        <v>18</v>
      </c>
      <c r="C21">
        <v>2</v>
      </c>
      <c r="D21">
        <v>18.033333333333335</v>
      </c>
    </row>
    <row r="22" spans="1:5" x14ac:dyDescent="0.75">
      <c r="A22" s="3">
        <v>20</v>
      </c>
      <c r="B22" s="3">
        <v>20</v>
      </c>
      <c r="C22" s="3">
        <v>44</v>
      </c>
      <c r="D22" s="3">
        <v>20.733333333333334</v>
      </c>
      <c r="E22" s="3" t="s">
        <v>34</v>
      </c>
    </row>
    <row r="23" spans="1:5" x14ac:dyDescent="0.75">
      <c r="A23">
        <v>21</v>
      </c>
      <c r="B23">
        <v>21</v>
      </c>
      <c r="C23">
        <v>44</v>
      </c>
      <c r="D23">
        <v>21.733333333333334</v>
      </c>
    </row>
    <row r="24" spans="1:5" x14ac:dyDescent="0.75">
      <c r="A24">
        <v>22</v>
      </c>
      <c r="B24">
        <v>22</v>
      </c>
      <c r="C24">
        <v>44</v>
      </c>
      <c r="D24">
        <v>22.733333333333334</v>
      </c>
    </row>
    <row r="25" spans="1:5" x14ac:dyDescent="0.75">
      <c r="A25">
        <v>23</v>
      </c>
      <c r="B25">
        <v>23</v>
      </c>
      <c r="C25">
        <v>44</v>
      </c>
      <c r="D25">
        <v>23.733333333333334</v>
      </c>
    </row>
    <row r="26" spans="1:5" x14ac:dyDescent="0.75">
      <c r="A26">
        <v>24</v>
      </c>
      <c r="B26">
        <v>24</v>
      </c>
      <c r="C26">
        <v>44</v>
      </c>
      <c r="D26">
        <v>24.733333333333334</v>
      </c>
    </row>
    <row r="27" spans="1:5" x14ac:dyDescent="0.75">
      <c r="A27">
        <v>25</v>
      </c>
      <c r="B27">
        <v>25</v>
      </c>
      <c r="C27">
        <v>44</v>
      </c>
      <c r="D27">
        <v>25.733333333333334</v>
      </c>
    </row>
    <row r="28" spans="1:5" x14ac:dyDescent="0.75">
      <c r="A28">
        <v>26</v>
      </c>
      <c r="B28">
        <v>26</v>
      </c>
      <c r="C28">
        <v>44</v>
      </c>
      <c r="D28">
        <v>26.733333333333334</v>
      </c>
    </row>
    <row r="29" spans="1:5" x14ac:dyDescent="0.75">
      <c r="A29">
        <v>27</v>
      </c>
      <c r="B29">
        <v>27</v>
      </c>
      <c r="C29">
        <v>44</v>
      </c>
      <c r="D29">
        <v>27.733333333333334</v>
      </c>
    </row>
    <row r="30" spans="1:5" x14ac:dyDescent="0.75">
      <c r="A30">
        <v>28</v>
      </c>
      <c r="B30">
        <v>28</v>
      </c>
      <c r="C30">
        <v>44</v>
      </c>
      <c r="D30">
        <v>28.733333333333334</v>
      </c>
    </row>
    <row r="31" spans="1:5" x14ac:dyDescent="0.75">
      <c r="A31">
        <v>29</v>
      </c>
      <c r="B31">
        <v>29</v>
      </c>
      <c r="C31">
        <v>44</v>
      </c>
      <c r="D31">
        <v>29.733333333333334</v>
      </c>
    </row>
    <row r="32" spans="1:5" x14ac:dyDescent="0.75">
      <c r="A32">
        <v>30</v>
      </c>
      <c r="B32">
        <v>30</v>
      </c>
      <c r="C32">
        <v>44</v>
      </c>
      <c r="D32">
        <v>30.733333333333334</v>
      </c>
    </row>
    <row r="33" spans="1:4" x14ac:dyDescent="0.75">
      <c r="A33">
        <v>31</v>
      </c>
      <c r="B33">
        <v>31</v>
      </c>
      <c r="C33">
        <v>44</v>
      </c>
      <c r="D33">
        <v>31.733333333333334</v>
      </c>
    </row>
    <row r="34" spans="1:4" x14ac:dyDescent="0.75">
      <c r="A34">
        <v>32</v>
      </c>
      <c r="B34">
        <v>32</v>
      </c>
      <c r="C34">
        <v>44</v>
      </c>
      <c r="D34">
        <v>32.733333333333334</v>
      </c>
    </row>
    <row r="35" spans="1:4" x14ac:dyDescent="0.75">
      <c r="A35">
        <v>33</v>
      </c>
      <c r="B35">
        <v>33</v>
      </c>
      <c r="C35">
        <v>44</v>
      </c>
      <c r="D35">
        <v>33.733333333333334</v>
      </c>
    </row>
    <row r="36" spans="1:4" x14ac:dyDescent="0.75">
      <c r="A36">
        <v>34</v>
      </c>
      <c r="B36">
        <v>34</v>
      </c>
      <c r="C36">
        <v>44</v>
      </c>
      <c r="D36">
        <v>34.733333333333334</v>
      </c>
    </row>
    <row r="37" spans="1:4" x14ac:dyDescent="0.75">
      <c r="A37">
        <v>35</v>
      </c>
      <c r="B37">
        <v>35</v>
      </c>
      <c r="C37">
        <v>44</v>
      </c>
      <c r="D37">
        <v>35.733333333333334</v>
      </c>
    </row>
    <row r="38" spans="1:4" x14ac:dyDescent="0.75">
      <c r="A38">
        <v>36</v>
      </c>
      <c r="B38">
        <v>36</v>
      </c>
      <c r="C38">
        <v>44</v>
      </c>
      <c r="D38">
        <v>36.733333333333334</v>
      </c>
    </row>
    <row r="39" spans="1:4" x14ac:dyDescent="0.75">
      <c r="A39">
        <v>37</v>
      </c>
      <c r="B39">
        <v>37</v>
      </c>
      <c r="C39">
        <v>44</v>
      </c>
      <c r="D39">
        <v>37.733333333333334</v>
      </c>
    </row>
    <row r="40" spans="1:4" x14ac:dyDescent="0.75">
      <c r="A40">
        <v>38</v>
      </c>
      <c r="B40">
        <v>38</v>
      </c>
      <c r="C40">
        <v>44</v>
      </c>
      <c r="D40">
        <v>38.733333333333334</v>
      </c>
    </row>
    <row r="41" spans="1:4" x14ac:dyDescent="0.75">
      <c r="A41">
        <v>39</v>
      </c>
      <c r="B41">
        <v>39</v>
      </c>
      <c r="C41">
        <v>44</v>
      </c>
      <c r="D41">
        <v>39.733333333333334</v>
      </c>
    </row>
    <row r="42" spans="1:4" x14ac:dyDescent="0.75">
      <c r="A42">
        <v>40</v>
      </c>
      <c r="B42">
        <v>40</v>
      </c>
      <c r="C42">
        <v>44</v>
      </c>
      <c r="D42">
        <v>40.733333333333334</v>
      </c>
    </row>
    <row r="43" spans="1:4" x14ac:dyDescent="0.75">
      <c r="A43">
        <v>41</v>
      </c>
      <c r="B43">
        <v>41</v>
      </c>
      <c r="C43">
        <v>44</v>
      </c>
      <c r="D43">
        <v>41.733333333333334</v>
      </c>
    </row>
    <row r="44" spans="1:4" x14ac:dyDescent="0.75">
      <c r="A44">
        <v>42</v>
      </c>
      <c r="B44">
        <v>42</v>
      </c>
      <c r="C44">
        <v>44</v>
      </c>
      <c r="D44">
        <v>42.733333333333334</v>
      </c>
    </row>
    <row r="45" spans="1:4" x14ac:dyDescent="0.75">
      <c r="A45">
        <v>43</v>
      </c>
      <c r="B45">
        <v>43</v>
      </c>
      <c r="C45">
        <v>44</v>
      </c>
      <c r="D45">
        <v>43.733333333333334</v>
      </c>
    </row>
    <row r="46" spans="1:4" x14ac:dyDescent="0.75">
      <c r="A46">
        <v>44</v>
      </c>
      <c r="B46">
        <v>44</v>
      </c>
      <c r="C46">
        <v>44</v>
      </c>
      <c r="D46">
        <v>44.733333333333334</v>
      </c>
    </row>
    <row r="47" spans="1:4" x14ac:dyDescent="0.75">
      <c r="A47">
        <v>45</v>
      </c>
      <c r="B47">
        <v>45</v>
      </c>
      <c r="C47">
        <v>44</v>
      </c>
      <c r="D47">
        <v>45.733333333333334</v>
      </c>
    </row>
    <row r="48" spans="1:4" x14ac:dyDescent="0.75">
      <c r="A48">
        <v>46</v>
      </c>
      <c r="B48">
        <v>46</v>
      </c>
      <c r="C48">
        <v>44</v>
      </c>
      <c r="D48">
        <v>46.733333333333334</v>
      </c>
    </row>
    <row r="49" spans="1:5" x14ac:dyDescent="0.75">
      <c r="A49">
        <v>47</v>
      </c>
      <c r="B49">
        <v>47</v>
      </c>
      <c r="C49">
        <v>44</v>
      </c>
      <c r="D49">
        <v>47.733333333333334</v>
      </c>
    </row>
    <row r="50" spans="1:5" x14ac:dyDescent="0.75">
      <c r="A50">
        <v>48</v>
      </c>
      <c r="B50">
        <v>48</v>
      </c>
      <c r="C50">
        <v>44</v>
      </c>
      <c r="D50">
        <v>48.733333333333334</v>
      </c>
    </row>
    <row r="51" spans="1:5" x14ac:dyDescent="0.75">
      <c r="A51">
        <v>49</v>
      </c>
      <c r="B51">
        <v>49</v>
      </c>
      <c r="C51">
        <v>44</v>
      </c>
      <c r="D51">
        <v>49.733333333333334</v>
      </c>
    </row>
    <row r="52" spans="1:5" x14ac:dyDescent="0.75">
      <c r="A52">
        <v>50</v>
      </c>
      <c r="B52">
        <v>50</v>
      </c>
      <c r="C52">
        <v>44</v>
      </c>
      <c r="D52">
        <v>50.733333333333334</v>
      </c>
    </row>
    <row r="53" spans="1:5" x14ac:dyDescent="0.75">
      <c r="A53">
        <v>51</v>
      </c>
      <c r="B53">
        <v>51</v>
      </c>
      <c r="C53">
        <v>44</v>
      </c>
      <c r="D53">
        <v>51.733333333333334</v>
      </c>
    </row>
    <row r="54" spans="1:5" x14ac:dyDescent="0.75">
      <c r="A54">
        <v>52</v>
      </c>
      <c r="B54">
        <v>52</v>
      </c>
      <c r="C54">
        <v>44</v>
      </c>
      <c r="D54">
        <v>52.733333333333334</v>
      </c>
    </row>
    <row r="55" spans="1:5" x14ac:dyDescent="0.75">
      <c r="A55">
        <v>53</v>
      </c>
      <c r="B55">
        <v>53</v>
      </c>
      <c r="C55">
        <v>44</v>
      </c>
      <c r="D55">
        <v>53.733333333333334</v>
      </c>
    </row>
    <row r="56" spans="1:5" x14ac:dyDescent="0.75">
      <c r="A56">
        <v>54</v>
      </c>
      <c r="B56">
        <v>54</v>
      </c>
      <c r="C56">
        <v>44</v>
      </c>
      <c r="D56">
        <v>54.733333333333334</v>
      </c>
    </row>
    <row r="57" spans="1:5" x14ac:dyDescent="0.75">
      <c r="A57">
        <v>55</v>
      </c>
      <c r="B57">
        <v>55</v>
      </c>
      <c r="C57">
        <v>44</v>
      </c>
      <c r="D57">
        <v>55.733333333333334</v>
      </c>
    </row>
    <row r="58" spans="1:5" x14ac:dyDescent="0.75">
      <c r="A58" s="3">
        <v>56</v>
      </c>
      <c r="B58" s="3">
        <v>57</v>
      </c>
      <c r="C58" s="3">
        <v>59</v>
      </c>
      <c r="D58" s="3">
        <v>57.983333333333334</v>
      </c>
      <c r="E58" s="3" t="s">
        <v>34</v>
      </c>
    </row>
    <row r="59" spans="1:5" x14ac:dyDescent="0.75">
      <c r="A59">
        <v>57</v>
      </c>
      <c r="B59">
        <v>59</v>
      </c>
      <c r="C59">
        <v>0</v>
      </c>
      <c r="D59">
        <v>59</v>
      </c>
    </row>
    <row r="60" spans="1:5" x14ac:dyDescent="0.75">
      <c r="A60">
        <v>58</v>
      </c>
      <c r="B60">
        <v>60</v>
      </c>
      <c r="C60">
        <v>0</v>
      </c>
      <c r="D60">
        <v>60</v>
      </c>
    </row>
    <row r="61" spans="1:5" x14ac:dyDescent="0.75">
      <c r="A61">
        <v>59</v>
      </c>
      <c r="B61">
        <v>61</v>
      </c>
      <c r="C61">
        <v>0</v>
      </c>
      <c r="D61">
        <v>61</v>
      </c>
    </row>
    <row r="62" spans="1:5" x14ac:dyDescent="0.75">
      <c r="A62">
        <v>60</v>
      </c>
      <c r="B62">
        <v>62</v>
      </c>
      <c r="C62">
        <v>0</v>
      </c>
      <c r="D62">
        <v>62</v>
      </c>
    </row>
    <row r="63" spans="1:5" x14ac:dyDescent="0.75">
      <c r="A63">
        <v>61</v>
      </c>
      <c r="B63">
        <v>63</v>
      </c>
      <c r="C63">
        <v>0</v>
      </c>
      <c r="D63">
        <v>63</v>
      </c>
    </row>
    <row r="64" spans="1:5" x14ac:dyDescent="0.75">
      <c r="A64">
        <v>62</v>
      </c>
      <c r="B64">
        <v>64</v>
      </c>
      <c r="C64">
        <v>0</v>
      </c>
      <c r="D64">
        <v>64</v>
      </c>
    </row>
    <row r="65" spans="1:4" x14ac:dyDescent="0.75">
      <c r="A65">
        <v>63</v>
      </c>
      <c r="B65">
        <v>65</v>
      </c>
      <c r="C65">
        <v>0</v>
      </c>
      <c r="D65">
        <v>65</v>
      </c>
    </row>
    <row r="66" spans="1:4" x14ac:dyDescent="0.75">
      <c r="A66">
        <v>64</v>
      </c>
      <c r="B66">
        <v>66</v>
      </c>
      <c r="C66">
        <v>0</v>
      </c>
      <c r="D66">
        <v>66</v>
      </c>
    </row>
    <row r="67" spans="1:4" x14ac:dyDescent="0.75">
      <c r="A67">
        <v>65</v>
      </c>
      <c r="B67">
        <v>67</v>
      </c>
      <c r="C67">
        <v>0</v>
      </c>
      <c r="D67">
        <v>67</v>
      </c>
    </row>
    <row r="68" spans="1:4" x14ac:dyDescent="0.75">
      <c r="A68">
        <v>66</v>
      </c>
      <c r="B68">
        <v>68</v>
      </c>
      <c r="C68">
        <v>0</v>
      </c>
      <c r="D68">
        <v>68</v>
      </c>
    </row>
    <row r="69" spans="1:4" x14ac:dyDescent="0.75">
      <c r="A69">
        <v>67</v>
      </c>
      <c r="B69">
        <v>69</v>
      </c>
      <c r="C69">
        <v>0</v>
      </c>
      <c r="D69">
        <v>69</v>
      </c>
    </row>
    <row r="70" spans="1:4" x14ac:dyDescent="0.75">
      <c r="A70">
        <v>68</v>
      </c>
      <c r="B70">
        <v>70</v>
      </c>
      <c r="C70">
        <v>0</v>
      </c>
      <c r="D70">
        <v>70</v>
      </c>
    </row>
    <row r="71" spans="1:4" x14ac:dyDescent="0.75">
      <c r="A71">
        <v>69</v>
      </c>
      <c r="B71">
        <v>71</v>
      </c>
      <c r="C71">
        <v>0</v>
      </c>
      <c r="D71">
        <v>71</v>
      </c>
    </row>
    <row r="72" spans="1:4" x14ac:dyDescent="0.75">
      <c r="A72">
        <v>70</v>
      </c>
      <c r="B72">
        <v>72</v>
      </c>
      <c r="C72">
        <v>0</v>
      </c>
      <c r="D72">
        <v>72</v>
      </c>
    </row>
    <row r="73" spans="1:4" x14ac:dyDescent="0.75">
      <c r="A73">
        <v>71</v>
      </c>
      <c r="B73">
        <v>73</v>
      </c>
      <c r="C73">
        <v>0</v>
      </c>
      <c r="D73">
        <v>73</v>
      </c>
    </row>
    <row r="74" spans="1:4" x14ac:dyDescent="0.75">
      <c r="A74">
        <v>72</v>
      </c>
      <c r="B74">
        <v>74</v>
      </c>
      <c r="C74">
        <v>0</v>
      </c>
      <c r="D74">
        <v>74</v>
      </c>
    </row>
    <row r="75" spans="1:4" x14ac:dyDescent="0.75">
      <c r="A75">
        <v>73</v>
      </c>
      <c r="B75">
        <v>75</v>
      </c>
      <c r="C75">
        <v>0</v>
      </c>
      <c r="D75">
        <v>75</v>
      </c>
    </row>
    <row r="76" spans="1:4" x14ac:dyDescent="0.75">
      <c r="A76">
        <v>74</v>
      </c>
      <c r="B76">
        <v>76</v>
      </c>
      <c r="C76">
        <v>0</v>
      </c>
      <c r="D76">
        <v>76</v>
      </c>
    </row>
    <row r="77" spans="1:4" x14ac:dyDescent="0.75">
      <c r="A77">
        <v>75</v>
      </c>
      <c r="B77">
        <v>77</v>
      </c>
      <c r="C77">
        <v>0</v>
      </c>
      <c r="D77">
        <v>77</v>
      </c>
    </row>
    <row r="78" spans="1:4" x14ac:dyDescent="0.75">
      <c r="A78">
        <v>76</v>
      </c>
      <c r="B78">
        <v>78</v>
      </c>
      <c r="C78">
        <v>0</v>
      </c>
      <c r="D78">
        <v>78</v>
      </c>
    </row>
    <row r="79" spans="1:4" x14ac:dyDescent="0.75">
      <c r="A79">
        <v>77</v>
      </c>
      <c r="B79">
        <v>79</v>
      </c>
      <c r="C79">
        <v>0</v>
      </c>
      <c r="D79">
        <v>79</v>
      </c>
    </row>
    <row r="80" spans="1:4" x14ac:dyDescent="0.75">
      <c r="A80">
        <v>78</v>
      </c>
      <c r="B80">
        <v>80</v>
      </c>
      <c r="C80">
        <v>0</v>
      </c>
      <c r="D80">
        <v>80</v>
      </c>
    </row>
    <row r="81" spans="1:5" x14ac:dyDescent="0.75">
      <c r="A81">
        <v>79</v>
      </c>
      <c r="B81">
        <v>81</v>
      </c>
      <c r="C81">
        <v>0</v>
      </c>
      <c r="D81">
        <v>81</v>
      </c>
    </row>
    <row r="82" spans="1:5" x14ac:dyDescent="0.75">
      <c r="A82">
        <v>80</v>
      </c>
      <c r="B82">
        <v>82</v>
      </c>
      <c r="C82">
        <v>0</v>
      </c>
      <c r="D82">
        <v>82</v>
      </c>
    </row>
    <row r="83" spans="1:5" x14ac:dyDescent="0.75">
      <c r="A83">
        <v>81</v>
      </c>
      <c r="B83">
        <v>83</v>
      </c>
      <c r="C83">
        <v>0</v>
      </c>
      <c r="D83">
        <v>83</v>
      </c>
    </row>
    <row r="84" spans="1:5" x14ac:dyDescent="0.75">
      <c r="A84">
        <v>82</v>
      </c>
      <c r="B84">
        <v>84</v>
      </c>
      <c r="C84">
        <v>0</v>
      </c>
      <c r="D84">
        <v>84</v>
      </c>
    </row>
    <row r="85" spans="1:5" x14ac:dyDescent="0.75">
      <c r="A85">
        <v>83</v>
      </c>
      <c r="B85">
        <v>85</v>
      </c>
      <c r="C85">
        <v>0</v>
      </c>
      <c r="D85">
        <v>85</v>
      </c>
    </row>
    <row r="86" spans="1:5" x14ac:dyDescent="0.75">
      <c r="A86">
        <v>84</v>
      </c>
      <c r="B86">
        <v>86</v>
      </c>
      <c r="C86">
        <v>0</v>
      </c>
      <c r="D86">
        <v>86</v>
      </c>
    </row>
    <row r="87" spans="1:5" x14ac:dyDescent="0.75">
      <c r="A87">
        <v>85</v>
      </c>
      <c r="B87">
        <v>87</v>
      </c>
      <c r="C87">
        <v>0</v>
      </c>
      <c r="D87">
        <v>87</v>
      </c>
    </row>
    <row r="88" spans="1:5" x14ac:dyDescent="0.75">
      <c r="A88">
        <v>86</v>
      </c>
      <c r="B88">
        <v>88</v>
      </c>
      <c r="C88">
        <v>0</v>
      </c>
      <c r="D88">
        <v>88</v>
      </c>
    </row>
    <row r="89" spans="1:5" x14ac:dyDescent="0.75">
      <c r="A89">
        <v>87</v>
      </c>
      <c r="B89">
        <v>89</v>
      </c>
      <c r="C89">
        <v>0</v>
      </c>
      <c r="D89">
        <v>89</v>
      </c>
    </row>
    <row r="90" spans="1:5" x14ac:dyDescent="0.75">
      <c r="A90">
        <v>88</v>
      </c>
      <c r="B90">
        <v>90</v>
      </c>
      <c r="C90">
        <v>0</v>
      </c>
      <c r="D90">
        <v>90</v>
      </c>
    </row>
    <row r="91" spans="1:5" x14ac:dyDescent="0.75">
      <c r="A91" s="3">
        <v>89</v>
      </c>
      <c r="B91" s="3">
        <v>92</v>
      </c>
      <c r="C91" s="3">
        <v>16</v>
      </c>
      <c r="D91" s="3">
        <v>92.266666666666666</v>
      </c>
      <c r="E91" s="3" t="s">
        <v>34</v>
      </c>
    </row>
    <row r="92" spans="1:5" x14ac:dyDescent="0.75">
      <c r="A92">
        <v>90</v>
      </c>
      <c r="B92">
        <v>93</v>
      </c>
      <c r="C92">
        <v>16</v>
      </c>
      <c r="D92">
        <v>93.266666666666666</v>
      </c>
    </row>
    <row r="93" spans="1:5" x14ac:dyDescent="0.75">
      <c r="A93">
        <v>91</v>
      </c>
      <c r="B93">
        <v>94</v>
      </c>
      <c r="C93">
        <v>16</v>
      </c>
      <c r="D93">
        <v>94.266666666666666</v>
      </c>
    </row>
    <row r="94" spans="1:5" x14ac:dyDescent="0.75">
      <c r="A94">
        <v>92</v>
      </c>
      <c r="B94">
        <v>95</v>
      </c>
      <c r="C94">
        <v>16</v>
      </c>
      <c r="D94">
        <v>95.266666666666666</v>
      </c>
    </row>
    <row r="95" spans="1:5" x14ac:dyDescent="0.75">
      <c r="A95">
        <v>93</v>
      </c>
      <c r="B95">
        <v>96</v>
      </c>
      <c r="C95">
        <v>16</v>
      </c>
      <c r="D95">
        <v>96.266666666666666</v>
      </c>
    </row>
    <row r="96" spans="1:5" x14ac:dyDescent="0.75">
      <c r="A96">
        <v>94</v>
      </c>
      <c r="B96">
        <v>97</v>
      </c>
      <c r="C96">
        <v>16</v>
      </c>
      <c r="D96">
        <v>97.266666666666666</v>
      </c>
    </row>
    <row r="97" spans="1:4" x14ac:dyDescent="0.75">
      <c r="A97">
        <v>95</v>
      </c>
      <c r="B97">
        <v>98</v>
      </c>
      <c r="C97">
        <v>16</v>
      </c>
      <c r="D97">
        <v>98.266666666666666</v>
      </c>
    </row>
    <row r="98" spans="1:4" x14ac:dyDescent="0.75">
      <c r="A98">
        <v>96</v>
      </c>
      <c r="B98">
        <v>99</v>
      </c>
      <c r="C98">
        <v>16</v>
      </c>
      <c r="D98">
        <v>99.266666666666666</v>
      </c>
    </row>
    <row r="99" spans="1:4" x14ac:dyDescent="0.75">
      <c r="A99">
        <v>97</v>
      </c>
      <c r="B99">
        <v>100</v>
      </c>
      <c r="C99">
        <v>16</v>
      </c>
      <c r="D99">
        <v>100.26666666666667</v>
      </c>
    </row>
    <row r="100" spans="1:4" x14ac:dyDescent="0.75">
      <c r="A100">
        <v>98</v>
      </c>
      <c r="B100">
        <v>101</v>
      </c>
      <c r="C100">
        <v>16</v>
      </c>
      <c r="D100">
        <v>101.26666666666667</v>
      </c>
    </row>
    <row r="101" spans="1:4" x14ac:dyDescent="0.75">
      <c r="A101">
        <v>99</v>
      </c>
      <c r="B101">
        <v>102</v>
      </c>
      <c r="C101">
        <v>16</v>
      </c>
      <c r="D101">
        <v>102.26666666666667</v>
      </c>
    </row>
    <row r="102" spans="1:4" x14ac:dyDescent="0.75">
      <c r="A102">
        <v>100</v>
      </c>
      <c r="B102">
        <v>103</v>
      </c>
      <c r="C102">
        <v>16</v>
      </c>
      <c r="D102">
        <v>103.26666666666667</v>
      </c>
    </row>
    <row r="103" spans="1:4" x14ac:dyDescent="0.75">
      <c r="A103">
        <v>101</v>
      </c>
      <c r="B103">
        <v>104</v>
      </c>
      <c r="C103">
        <v>16</v>
      </c>
      <c r="D103">
        <v>104.26666666666667</v>
      </c>
    </row>
    <row r="104" spans="1:4" x14ac:dyDescent="0.75">
      <c r="A104">
        <v>102</v>
      </c>
      <c r="B104">
        <v>105</v>
      </c>
      <c r="C104">
        <v>16</v>
      </c>
      <c r="D104">
        <v>105.26666666666667</v>
      </c>
    </row>
    <row r="105" spans="1:4" x14ac:dyDescent="0.75">
      <c r="A105">
        <v>103</v>
      </c>
      <c r="B105">
        <v>106</v>
      </c>
      <c r="C105">
        <v>16</v>
      </c>
      <c r="D105">
        <v>106.26666666666667</v>
      </c>
    </row>
    <row r="106" spans="1:4" x14ac:dyDescent="0.75">
      <c r="A106">
        <v>104</v>
      </c>
      <c r="B106">
        <v>107</v>
      </c>
      <c r="C106">
        <v>16</v>
      </c>
      <c r="D106">
        <v>107.26666666666667</v>
      </c>
    </row>
    <row r="107" spans="1:4" x14ac:dyDescent="0.75">
      <c r="A107">
        <v>105</v>
      </c>
      <c r="B107">
        <v>108</v>
      </c>
      <c r="C107">
        <v>16</v>
      </c>
      <c r="D107">
        <v>108.26666666666667</v>
      </c>
    </row>
    <row r="108" spans="1:4" x14ac:dyDescent="0.75">
      <c r="A108">
        <v>106</v>
      </c>
      <c r="B108">
        <v>109</v>
      </c>
      <c r="C108">
        <v>16</v>
      </c>
      <c r="D108">
        <v>109.26666666666667</v>
      </c>
    </row>
    <row r="109" spans="1:4" x14ac:dyDescent="0.75">
      <c r="A109">
        <v>107</v>
      </c>
      <c r="B109">
        <v>110</v>
      </c>
      <c r="C109">
        <v>16</v>
      </c>
      <c r="D109">
        <v>110.26666666666667</v>
      </c>
    </row>
    <row r="110" spans="1:4" x14ac:dyDescent="0.75">
      <c r="A110">
        <v>108</v>
      </c>
      <c r="B110">
        <v>111</v>
      </c>
      <c r="C110">
        <v>16</v>
      </c>
      <c r="D110">
        <v>111.26666666666667</v>
      </c>
    </row>
    <row r="111" spans="1:4" x14ac:dyDescent="0.75">
      <c r="A111">
        <v>109</v>
      </c>
      <c r="B111">
        <v>112</v>
      </c>
      <c r="C111">
        <v>16</v>
      </c>
      <c r="D111">
        <v>112.26666666666667</v>
      </c>
    </row>
    <row r="112" spans="1:4" x14ac:dyDescent="0.75">
      <c r="A112">
        <v>110</v>
      </c>
      <c r="B112">
        <v>113</v>
      </c>
      <c r="C112">
        <v>16</v>
      </c>
      <c r="D112">
        <v>113.26666666666667</v>
      </c>
    </row>
    <row r="113" spans="1:4" x14ac:dyDescent="0.75">
      <c r="A113">
        <v>111</v>
      </c>
      <c r="B113">
        <v>114</v>
      </c>
      <c r="C113">
        <v>16</v>
      </c>
      <c r="D113">
        <v>114.26666666666667</v>
      </c>
    </row>
    <row r="114" spans="1:4" x14ac:dyDescent="0.75">
      <c r="A114">
        <v>112</v>
      </c>
      <c r="B114">
        <v>115</v>
      </c>
      <c r="C114">
        <v>16</v>
      </c>
      <c r="D114">
        <v>115.26666666666667</v>
      </c>
    </row>
    <row r="115" spans="1:4" x14ac:dyDescent="0.75">
      <c r="A115">
        <v>113</v>
      </c>
      <c r="B115">
        <v>116</v>
      </c>
      <c r="C115">
        <v>16</v>
      </c>
      <c r="D115">
        <v>116.26666666666667</v>
      </c>
    </row>
    <row r="116" spans="1:4" x14ac:dyDescent="0.75">
      <c r="A116">
        <v>114</v>
      </c>
      <c r="B116">
        <v>117</v>
      </c>
      <c r="C116">
        <v>16</v>
      </c>
      <c r="D116">
        <v>117.26666666666667</v>
      </c>
    </row>
    <row r="117" spans="1:4" x14ac:dyDescent="0.75">
      <c r="A117">
        <v>115</v>
      </c>
      <c r="B117">
        <v>118</v>
      </c>
      <c r="C117">
        <v>16</v>
      </c>
      <c r="D117">
        <v>118.26666666666667</v>
      </c>
    </row>
    <row r="118" spans="1:4" x14ac:dyDescent="0.75">
      <c r="A118">
        <v>116</v>
      </c>
      <c r="B118">
        <v>119</v>
      </c>
      <c r="C118">
        <v>16</v>
      </c>
      <c r="D118">
        <v>119.26666666666667</v>
      </c>
    </row>
    <row r="119" spans="1:4" x14ac:dyDescent="0.75">
      <c r="A119">
        <v>117</v>
      </c>
      <c r="B119">
        <v>120</v>
      </c>
      <c r="C119">
        <v>16</v>
      </c>
      <c r="D119">
        <v>120.26666666666667</v>
      </c>
    </row>
    <row r="120" spans="1:4" x14ac:dyDescent="0.75">
      <c r="A120">
        <v>118</v>
      </c>
      <c r="B120">
        <v>121</v>
      </c>
      <c r="C120">
        <v>16</v>
      </c>
      <c r="D120">
        <v>121.26666666666667</v>
      </c>
    </row>
    <row r="121" spans="1:4" x14ac:dyDescent="0.75">
      <c r="A121">
        <v>119</v>
      </c>
      <c r="B121">
        <v>122</v>
      </c>
      <c r="C121">
        <v>16</v>
      </c>
      <c r="D121">
        <v>122.26666666666667</v>
      </c>
    </row>
    <row r="122" spans="1:4" x14ac:dyDescent="0.75">
      <c r="A122">
        <v>120</v>
      </c>
      <c r="B122">
        <v>123</v>
      </c>
      <c r="C122">
        <v>16</v>
      </c>
      <c r="D122">
        <v>123.26666666666667</v>
      </c>
    </row>
    <row r="123" spans="1:4" x14ac:dyDescent="0.75">
      <c r="A123">
        <v>121</v>
      </c>
      <c r="B123">
        <v>124</v>
      </c>
      <c r="C123">
        <v>16</v>
      </c>
      <c r="D123">
        <v>124.26666666666667</v>
      </c>
    </row>
    <row r="124" spans="1:4" x14ac:dyDescent="0.75">
      <c r="A124">
        <v>122</v>
      </c>
      <c r="B124">
        <v>125</v>
      </c>
      <c r="C124">
        <v>16</v>
      </c>
      <c r="D124">
        <v>125.26666666666667</v>
      </c>
    </row>
    <row r="125" spans="1:4" x14ac:dyDescent="0.75">
      <c r="A125">
        <v>123</v>
      </c>
      <c r="B125">
        <v>126</v>
      </c>
      <c r="C125">
        <v>16</v>
      </c>
      <c r="D125">
        <v>126.26666666666667</v>
      </c>
    </row>
    <row r="126" spans="1:4" x14ac:dyDescent="0.75">
      <c r="A126">
        <v>124</v>
      </c>
      <c r="B126">
        <v>127</v>
      </c>
      <c r="C126">
        <v>16</v>
      </c>
      <c r="D126">
        <v>127.26666666666667</v>
      </c>
    </row>
    <row r="127" spans="1:4" x14ac:dyDescent="0.75">
      <c r="A127">
        <v>125</v>
      </c>
      <c r="B127">
        <v>128</v>
      </c>
      <c r="C127">
        <v>16</v>
      </c>
      <c r="D127">
        <v>128.26666666666668</v>
      </c>
    </row>
    <row r="128" spans="1:4" x14ac:dyDescent="0.75">
      <c r="A128" s="3">
        <v>126</v>
      </c>
      <c r="B128" s="3">
        <v>129</v>
      </c>
      <c r="C128" s="3">
        <v>22</v>
      </c>
      <c r="D128" s="3">
        <v>129.36666666666667</v>
      </c>
    </row>
    <row r="129" spans="1:4" x14ac:dyDescent="0.75">
      <c r="A129">
        <v>127</v>
      </c>
      <c r="B129">
        <v>130</v>
      </c>
      <c r="C129">
        <v>22</v>
      </c>
      <c r="D129">
        <v>130.36666666666667</v>
      </c>
    </row>
    <row r="130" spans="1:4" x14ac:dyDescent="0.75">
      <c r="A130">
        <v>128</v>
      </c>
      <c r="B130">
        <v>131</v>
      </c>
      <c r="C130">
        <v>22</v>
      </c>
      <c r="D130">
        <v>131.36666666666667</v>
      </c>
    </row>
    <row r="131" spans="1:4" x14ac:dyDescent="0.75">
      <c r="A131">
        <v>129</v>
      </c>
      <c r="B131">
        <v>132</v>
      </c>
      <c r="C131">
        <v>22</v>
      </c>
      <c r="D131">
        <v>132.36666666666667</v>
      </c>
    </row>
    <row r="132" spans="1:4" x14ac:dyDescent="0.75">
      <c r="A132">
        <v>130</v>
      </c>
      <c r="B132">
        <v>133</v>
      </c>
      <c r="C132">
        <v>22</v>
      </c>
      <c r="D132">
        <v>133.36666666666667</v>
      </c>
    </row>
    <row r="133" spans="1:4" x14ac:dyDescent="0.75">
      <c r="A133">
        <v>131</v>
      </c>
      <c r="B133">
        <v>134</v>
      </c>
      <c r="C133">
        <v>22</v>
      </c>
      <c r="D133">
        <v>134.36666666666667</v>
      </c>
    </row>
    <row r="134" spans="1:4" x14ac:dyDescent="0.75">
      <c r="A134">
        <v>132</v>
      </c>
      <c r="B134">
        <v>135</v>
      </c>
      <c r="C134">
        <v>22</v>
      </c>
      <c r="D134">
        <v>135.36666666666667</v>
      </c>
    </row>
    <row r="135" spans="1:4" x14ac:dyDescent="0.75">
      <c r="A135">
        <v>133</v>
      </c>
      <c r="B135">
        <v>136</v>
      </c>
      <c r="C135">
        <v>22</v>
      </c>
      <c r="D135">
        <v>136.36666666666667</v>
      </c>
    </row>
    <row r="136" spans="1:4" x14ac:dyDescent="0.75">
      <c r="A136">
        <v>134</v>
      </c>
      <c r="B136">
        <v>137</v>
      </c>
      <c r="C136">
        <v>22</v>
      </c>
      <c r="D136">
        <v>137.36666666666667</v>
      </c>
    </row>
    <row r="137" spans="1:4" x14ac:dyDescent="0.75">
      <c r="A137">
        <v>135</v>
      </c>
      <c r="B137">
        <v>138</v>
      </c>
      <c r="C137">
        <v>22</v>
      </c>
      <c r="D137">
        <v>138.36666666666667</v>
      </c>
    </row>
    <row r="138" spans="1:4" x14ac:dyDescent="0.75">
      <c r="A138">
        <v>136</v>
      </c>
      <c r="B138">
        <v>139</v>
      </c>
      <c r="C138">
        <v>22</v>
      </c>
      <c r="D138">
        <v>139.36666666666667</v>
      </c>
    </row>
    <row r="139" spans="1:4" x14ac:dyDescent="0.75">
      <c r="A139">
        <v>137</v>
      </c>
      <c r="B139">
        <v>140</v>
      </c>
      <c r="C139">
        <v>22</v>
      </c>
      <c r="D139">
        <v>140.36666666666667</v>
      </c>
    </row>
    <row r="140" spans="1:4" x14ac:dyDescent="0.75">
      <c r="A140">
        <v>138</v>
      </c>
      <c r="B140">
        <v>141</v>
      </c>
      <c r="C140">
        <v>22</v>
      </c>
      <c r="D140">
        <v>141.36666666666667</v>
      </c>
    </row>
    <row r="141" spans="1:4" x14ac:dyDescent="0.75">
      <c r="A141">
        <v>139</v>
      </c>
      <c r="B141">
        <v>142</v>
      </c>
      <c r="C141">
        <v>22</v>
      </c>
      <c r="D141">
        <v>142.36666666666667</v>
      </c>
    </row>
    <row r="142" spans="1:4" x14ac:dyDescent="0.75">
      <c r="A142">
        <v>140</v>
      </c>
      <c r="B142">
        <v>143</v>
      </c>
      <c r="C142">
        <v>22</v>
      </c>
      <c r="D142">
        <v>143.36666666666667</v>
      </c>
    </row>
    <row r="143" spans="1:4" x14ac:dyDescent="0.75">
      <c r="A143">
        <v>141</v>
      </c>
      <c r="B143">
        <v>144</v>
      </c>
      <c r="C143">
        <v>22</v>
      </c>
      <c r="D143">
        <v>144.36666666666667</v>
      </c>
    </row>
    <row r="144" spans="1:4" x14ac:dyDescent="0.75">
      <c r="A144">
        <v>142</v>
      </c>
      <c r="B144">
        <v>145</v>
      </c>
      <c r="C144">
        <v>22</v>
      </c>
      <c r="D144">
        <v>145.36666666666667</v>
      </c>
    </row>
    <row r="145" spans="1:4" x14ac:dyDescent="0.75">
      <c r="A145">
        <v>143</v>
      </c>
      <c r="B145">
        <v>146</v>
      </c>
      <c r="C145">
        <v>22</v>
      </c>
      <c r="D145">
        <v>146.36666666666667</v>
      </c>
    </row>
    <row r="146" spans="1:4" x14ac:dyDescent="0.75">
      <c r="A146">
        <v>144</v>
      </c>
      <c r="B146">
        <v>147</v>
      </c>
      <c r="C146">
        <v>22</v>
      </c>
      <c r="D146">
        <v>147.36666666666667</v>
      </c>
    </row>
    <row r="147" spans="1:4" x14ac:dyDescent="0.75">
      <c r="A147">
        <v>145</v>
      </c>
      <c r="B147">
        <v>148</v>
      </c>
      <c r="C147">
        <v>22</v>
      </c>
      <c r="D147">
        <v>148.36666666666667</v>
      </c>
    </row>
    <row r="148" spans="1:4" x14ac:dyDescent="0.75">
      <c r="A148">
        <v>146</v>
      </c>
      <c r="B148">
        <v>149</v>
      </c>
      <c r="C148">
        <v>22</v>
      </c>
      <c r="D148">
        <v>149.36666666666667</v>
      </c>
    </row>
    <row r="149" spans="1:4" x14ac:dyDescent="0.75">
      <c r="A149">
        <v>147</v>
      </c>
      <c r="B149">
        <v>150</v>
      </c>
      <c r="C149">
        <v>22</v>
      </c>
      <c r="D149">
        <v>150.36666666666667</v>
      </c>
    </row>
    <row r="150" spans="1:4" x14ac:dyDescent="0.75">
      <c r="A150">
        <v>148</v>
      </c>
      <c r="B150">
        <v>151</v>
      </c>
      <c r="C150">
        <v>22</v>
      </c>
      <c r="D150">
        <v>151.36666666666667</v>
      </c>
    </row>
    <row r="151" spans="1:4" x14ac:dyDescent="0.75">
      <c r="A151">
        <v>149</v>
      </c>
      <c r="B151">
        <v>152</v>
      </c>
      <c r="C151">
        <v>22</v>
      </c>
      <c r="D151">
        <v>152.36666666666667</v>
      </c>
    </row>
    <row r="152" spans="1:4" x14ac:dyDescent="0.75">
      <c r="A152">
        <v>150</v>
      </c>
      <c r="B152">
        <v>153</v>
      </c>
      <c r="C152">
        <v>22</v>
      </c>
      <c r="D152">
        <v>153.36666666666667</v>
      </c>
    </row>
    <row r="153" spans="1:4" x14ac:dyDescent="0.75">
      <c r="A153">
        <v>151</v>
      </c>
      <c r="B153">
        <v>154</v>
      </c>
      <c r="C153">
        <v>22</v>
      </c>
      <c r="D153">
        <v>154.36666666666667</v>
      </c>
    </row>
    <row r="154" spans="1:4" x14ac:dyDescent="0.75">
      <c r="A154">
        <v>152</v>
      </c>
      <c r="B154">
        <v>155</v>
      </c>
      <c r="C154">
        <v>22</v>
      </c>
      <c r="D154">
        <v>155.36666666666667</v>
      </c>
    </row>
    <row r="155" spans="1:4" x14ac:dyDescent="0.75">
      <c r="A155">
        <v>153</v>
      </c>
      <c r="B155">
        <v>156</v>
      </c>
      <c r="C155">
        <v>22</v>
      </c>
      <c r="D155">
        <v>156.36666666666667</v>
      </c>
    </row>
    <row r="156" spans="1:4" x14ac:dyDescent="0.75">
      <c r="A156">
        <v>154</v>
      </c>
      <c r="B156">
        <v>157</v>
      </c>
      <c r="C156">
        <v>22</v>
      </c>
      <c r="D156">
        <v>157.36666666666667</v>
      </c>
    </row>
    <row r="157" spans="1:4" x14ac:dyDescent="0.75">
      <c r="A157">
        <v>155</v>
      </c>
      <c r="B157">
        <v>158</v>
      </c>
      <c r="C157">
        <v>22</v>
      </c>
      <c r="D157">
        <v>158.36666666666667</v>
      </c>
    </row>
    <row r="158" spans="1:4" x14ac:dyDescent="0.75">
      <c r="A158">
        <v>156</v>
      </c>
      <c r="B158">
        <v>159</v>
      </c>
      <c r="C158">
        <v>22</v>
      </c>
      <c r="D158">
        <v>159.36666666666667</v>
      </c>
    </row>
    <row r="159" spans="1:4" x14ac:dyDescent="0.75">
      <c r="A159">
        <v>157</v>
      </c>
      <c r="B159">
        <v>160</v>
      </c>
      <c r="C159">
        <v>22</v>
      </c>
      <c r="D159">
        <v>160.36666666666667</v>
      </c>
    </row>
    <row r="160" spans="1:4" x14ac:dyDescent="0.75">
      <c r="A160">
        <v>158</v>
      </c>
      <c r="B160">
        <v>161</v>
      </c>
      <c r="C160">
        <v>22</v>
      </c>
      <c r="D160">
        <v>161.36666666666667</v>
      </c>
    </row>
    <row r="161" spans="1:4" x14ac:dyDescent="0.75">
      <c r="A161">
        <v>159</v>
      </c>
      <c r="B161">
        <v>162</v>
      </c>
      <c r="C161">
        <v>22</v>
      </c>
      <c r="D161">
        <v>162.36666666666667</v>
      </c>
    </row>
    <row r="162" spans="1:4" x14ac:dyDescent="0.75">
      <c r="A162">
        <v>160</v>
      </c>
      <c r="B162">
        <v>163</v>
      </c>
      <c r="C162">
        <v>22</v>
      </c>
      <c r="D162">
        <v>163.36666666666667</v>
      </c>
    </row>
    <row r="163" spans="1:4" x14ac:dyDescent="0.75">
      <c r="A163">
        <v>161</v>
      </c>
      <c r="B163">
        <v>164</v>
      </c>
      <c r="C163">
        <v>22</v>
      </c>
      <c r="D163">
        <v>164.36666666666667</v>
      </c>
    </row>
    <row r="164" spans="1:4" x14ac:dyDescent="0.75">
      <c r="A164">
        <v>162</v>
      </c>
      <c r="B164">
        <v>165</v>
      </c>
      <c r="C164">
        <v>22</v>
      </c>
      <c r="D164">
        <v>165.36666666666667</v>
      </c>
    </row>
    <row r="165" spans="1:4" x14ac:dyDescent="0.75">
      <c r="A165">
        <v>163</v>
      </c>
      <c r="B165">
        <v>166</v>
      </c>
      <c r="C165">
        <v>22</v>
      </c>
      <c r="D165">
        <v>166.36666666666667</v>
      </c>
    </row>
    <row r="166" spans="1:4" x14ac:dyDescent="0.75">
      <c r="A166">
        <v>164</v>
      </c>
      <c r="B166">
        <v>167</v>
      </c>
      <c r="C166">
        <v>22</v>
      </c>
      <c r="D166">
        <v>167.36666666666667</v>
      </c>
    </row>
    <row r="167" spans="1:4" x14ac:dyDescent="0.75">
      <c r="A167">
        <v>165</v>
      </c>
      <c r="B167">
        <v>168</v>
      </c>
      <c r="C167">
        <v>22</v>
      </c>
      <c r="D167">
        <v>168.36666666666667</v>
      </c>
    </row>
    <row r="168" spans="1:4" x14ac:dyDescent="0.75">
      <c r="A168">
        <v>166</v>
      </c>
      <c r="B168">
        <v>169</v>
      </c>
      <c r="C168">
        <v>22</v>
      </c>
      <c r="D168">
        <v>169.36666666666667</v>
      </c>
    </row>
    <row r="169" spans="1:4" x14ac:dyDescent="0.75">
      <c r="A169">
        <v>167</v>
      </c>
      <c r="B169">
        <v>170</v>
      </c>
      <c r="C169">
        <v>22</v>
      </c>
      <c r="D169">
        <v>170.36666666666667</v>
      </c>
    </row>
    <row r="170" spans="1:4" x14ac:dyDescent="0.75">
      <c r="A170">
        <v>168</v>
      </c>
      <c r="B170">
        <v>171</v>
      </c>
      <c r="C170">
        <v>22</v>
      </c>
      <c r="D170">
        <v>171.36666666666667</v>
      </c>
    </row>
    <row r="171" spans="1:4" x14ac:dyDescent="0.75">
      <c r="A171">
        <v>169</v>
      </c>
      <c r="B171">
        <v>172</v>
      </c>
      <c r="C171">
        <v>22</v>
      </c>
      <c r="D171">
        <v>172.36666666666667</v>
      </c>
    </row>
    <row r="172" spans="1:4" x14ac:dyDescent="0.75">
      <c r="A172">
        <v>170</v>
      </c>
      <c r="B172">
        <v>173</v>
      </c>
      <c r="C172">
        <v>22</v>
      </c>
      <c r="D172">
        <v>173.36666666666667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E917F-0474-4C04-80B5-4D409C029460}">
  <dimension ref="A1:BH119"/>
  <sheetViews>
    <sheetView zoomScale="80" zoomScaleNormal="80" workbookViewId="0">
      <selection activeCell="E24" sqref="E24"/>
    </sheetView>
  </sheetViews>
  <sheetFormatPr defaultColWidth="5.1328125" defaultRowHeight="14.75" x14ac:dyDescent="0.75"/>
  <cols>
    <col min="2" max="2" width="9.26953125" customWidth="1"/>
    <col min="3" max="3" width="5.1328125" style="1"/>
    <col min="4" max="4" width="5.1328125" style="10"/>
    <col min="5" max="5" width="5.1328125" style="1"/>
    <col min="6" max="6" width="5.1328125" style="10"/>
    <col min="7" max="7" width="5.1328125" style="1"/>
    <col min="8" max="8" width="5.1328125" style="10"/>
    <col min="9" max="9" width="5.1328125" style="1"/>
    <col min="10" max="10" width="5.1328125" style="10"/>
    <col min="11" max="11" width="5.1328125" style="1"/>
    <col min="12" max="12" width="5.1328125" style="10"/>
    <col min="13" max="13" width="5.1328125" style="1"/>
    <col min="14" max="14" width="5.1328125" style="10"/>
    <col min="15" max="15" width="5.1328125" style="1"/>
    <col min="16" max="16" width="5.1328125" style="10"/>
    <col min="17" max="17" width="5.86328125" style="1" customWidth="1"/>
    <col min="18" max="18" width="5.1328125" style="10"/>
    <col min="19" max="19" width="5.1328125" style="1"/>
    <col min="20" max="20" width="5.1328125" style="10"/>
    <col min="21" max="21" width="5.1328125" style="1"/>
    <col min="22" max="22" width="5.1328125" style="10"/>
    <col min="23" max="23" width="5.1328125" style="1"/>
    <col min="24" max="24" width="5.1328125" style="10"/>
    <col min="25" max="25" width="5.1328125" style="1"/>
    <col min="26" max="26" width="5.1328125" style="10"/>
    <col min="27" max="27" width="5.1328125" style="1"/>
    <col min="28" max="28" width="5.1328125" style="10"/>
    <col min="29" max="29" width="5.1328125" style="1"/>
    <col min="30" max="30" width="5.1328125" style="10"/>
    <col min="31" max="31" width="5.1328125" style="1"/>
    <col min="32" max="32" width="5.1328125" style="10"/>
    <col min="33" max="33" width="5.1328125" style="1"/>
    <col min="34" max="34" width="5.1328125" style="10"/>
    <col min="35" max="35" width="5.1328125" style="1"/>
    <col min="36" max="36" width="5.1328125" style="10"/>
    <col min="37" max="37" width="5.1328125" style="1"/>
    <col min="38" max="38" width="5.1328125" style="10"/>
    <col min="39" max="39" width="5.1328125" style="1"/>
    <col min="40" max="41" width="5.1328125" style="10"/>
    <col min="42" max="42" width="7.26953125" customWidth="1"/>
    <col min="43" max="43" width="8.40625" bestFit="1" customWidth="1"/>
    <col min="44" max="44" width="7.26953125" customWidth="1"/>
    <col min="49" max="49" width="7.26953125" customWidth="1"/>
    <col min="50" max="50" width="8.40625" bestFit="1" customWidth="1"/>
    <col min="56" max="56" width="7.26953125" customWidth="1"/>
  </cols>
  <sheetData>
    <row r="1" spans="1:60" x14ac:dyDescent="0.75">
      <c r="AP1" t="s">
        <v>63</v>
      </c>
      <c r="AW1" t="s">
        <v>64</v>
      </c>
      <c r="BD1" t="s">
        <v>41</v>
      </c>
    </row>
    <row r="2" spans="1:60" x14ac:dyDescent="0.75">
      <c r="A2" t="s">
        <v>36</v>
      </c>
      <c r="C2" s="1">
        <v>1</v>
      </c>
      <c r="D2" s="10">
        <v>1</v>
      </c>
      <c r="E2" s="1">
        <v>2</v>
      </c>
      <c r="F2" s="10">
        <v>2</v>
      </c>
      <c r="G2" s="1">
        <v>3</v>
      </c>
      <c r="H2" s="10">
        <v>3</v>
      </c>
      <c r="I2" s="1">
        <v>4</v>
      </c>
      <c r="J2" s="10">
        <v>4</v>
      </c>
      <c r="K2" s="1">
        <v>5</v>
      </c>
      <c r="L2" s="10">
        <v>5</v>
      </c>
      <c r="M2" s="1">
        <v>6</v>
      </c>
      <c r="N2" s="10">
        <v>6</v>
      </c>
      <c r="O2" s="1">
        <v>7</v>
      </c>
      <c r="P2" s="10">
        <v>7</v>
      </c>
      <c r="Q2" s="1">
        <v>8</v>
      </c>
      <c r="R2" s="10">
        <v>8</v>
      </c>
      <c r="S2" s="1">
        <v>9</v>
      </c>
      <c r="T2" s="10">
        <v>9</v>
      </c>
      <c r="U2" s="1">
        <v>10</v>
      </c>
      <c r="V2" s="10">
        <v>10</v>
      </c>
      <c r="W2" s="1">
        <v>11</v>
      </c>
      <c r="X2" s="10">
        <v>11</v>
      </c>
      <c r="Y2" s="1">
        <v>12</v>
      </c>
      <c r="Z2" s="10">
        <v>12</v>
      </c>
      <c r="AA2" s="1">
        <v>13</v>
      </c>
      <c r="AB2" s="10">
        <v>13</v>
      </c>
      <c r="AC2" s="1">
        <v>14</v>
      </c>
      <c r="AD2" s="10">
        <v>14</v>
      </c>
      <c r="AE2" s="1">
        <v>15</v>
      </c>
      <c r="AF2" s="10">
        <v>15</v>
      </c>
      <c r="AG2" s="1">
        <v>16</v>
      </c>
      <c r="AH2" s="10">
        <v>16</v>
      </c>
      <c r="AI2" s="1">
        <v>17</v>
      </c>
      <c r="AJ2" s="10">
        <v>17</v>
      </c>
      <c r="AK2" s="1">
        <v>18</v>
      </c>
      <c r="AL2" s="10">
        <v>18</v>
      </c>
      <c r="AM2" s="1">
        <v>19</v>
      </c>
      <c r="AN2" s="10">
        <v>19</v>
      </c>
      <c r="AQ2" t="s">
        <v>38</v>
      </c>
      <c r="AX2" t="s">
        <v>38</v>
      </c>
      <c r="BE2" t="s">
        <v>38</v>
      </c>
    </row>
    <row r="3" spans="1:60" x14ac:dyDescent="0.75">
      <c r="A3" t="s">
        <v>37</v>
      </c>
      <c r="C3" s="1" t="s">
        <v>0</v>
      </c>
      <c r="D3" s="10" t="s">
        <v>1</v>
      </c>
      <c r="E3" s="1" t="s">
        <v>0</v>
      </c>
      <c r="F3" s="10" t="s">
        <v>1</v>
      </c>
      <c r="G3" s="1" t="s">
        <v>0</v>
      </c>
      <c r="H3" s="10" t="s">
        <v>1</v>
      </c>
      <c r="I3" s="1" t="s">
        <v>0</v>
      </c>
      <c r="J3" s="10" t="s">
        <v>1</v>
      </c>
      <c r="K3" s="1" t="s">
        <v>0</v>
      </c>
      <c r="L3" s="10" t="s">
        <v>1</v>
      </c>
      <c r="M3" s="1" t="s">
        <v>0</v>
      </c>
      <c r="N3" s="10" t="s">
        <v>1</v>
      </c>
      <c r="O3" s="1" t="s">
        <v>0</v>
      </c>
      <c r="P3" s="10" t="s">
        <v>1</v>
      </c>
      <c r="Q3" s="1" t="s">
        <v>0</v>
      </c>
      <c r="R3" s="10" t="s">
        <v>1</v>
      </c>
      <c r="S3" s="1" t="s">
        <v>0</v>
      </c>
      <c r="T3" s="10" t="s">
        <v>1</v>
      </c>
      <c r="U3" s="1" t="s">
        <v>0</v>
      </c>
      <c r="V3" s="10" t="s">
        <v>1</v>
      </c>
      <c r="W3" s="1" t="s">
        <v>0</v>
      </c>
      <c r="X3" s="10" t="s">
        <v>1</v>
      </c>
      <c r="Y3" s="1" t="s">
        <v>0</v>
      </c>
      <c r="Z3" s="10" t="s">
        <v>1</v>
      </c>
      <c r="AA3" s="1" t="s">
        <v>0</v>
      </c>
      <c r="AB3" s="10" t="s">
        <v>1</v>
      </c>
      <c r="AC3" s="1" t="s">
        <v>0</v>
      </c>
      <c r="AD3" s="10" t="s">
        <v>1</v>
      </c>
      <c r="AE3" s="1" t="s">
        <v>0</v>
      </c>
      <c r="AF3" s="10" t="s">
        <v>1</v>
      </c>
      <c r="AG3" s="1" t="s">
        <v>0</v>
      </c>
      <c r="AH3" s="10" t="s">
        <v>1</v>
      </c>
      <c r="AI3" s="1" t="s">
        <v>0</v>
      </c>
      <c r="AJ3" s="10" t="s">
        <v>1</v>
      </c>
      <c r="AK3" s="1" t="s">
        <v>0</v>
      </c>
      <c r="AL3" s="10" t="s">
        <v>1</v>
      </c>
      <c r="AM3" s="1" t="s">
        <v>0</v>
      </c>
      <c r="AN3" s="10" t="s">
        <v>1</v>
      </c>
      <c r="AP3" t="s">
        <v>37</v>
      </c>
      <c r="AQ3" s="1" t="s">
        <v>0</v>
      </c>
      <c r="AR3" s="10" t="s">
        <v>1</v>
      </c>
      <c r="AT3" t="s">
        <v>6</v>
      </c>
      <c r="AW3" t="s">
        <v>37</v>
      </c>
      <c r="AX3" s="1" t="s">
        <v>0</v>
      </c>
      <c r="AY3" s="10" t="s">
        <v>1</v>
      </c>
      <c r="BA3" t="s">
        <v>6</v>
      </c>
      <c r="BD3" t="s">
        <v>37</v>
      </c>
      <c r="BE3" s="1" t="s">
        <v>0</v>
      </c>
      <c r="BF3" s="10" t="s">
        <v>1</v>
      </c>
      <c r="BH3" t="s">
        <v>6</v>
      </c>
    </row>
    <row r="4" spans="1:60" x14ac:dyDescent="0.75">
      <c r="B4">
        <v>-43</v>
      </c>
      <c r="W4" s="1">
        <v>0</v>
      </c>
      <c r="X4" s="10">
        <v>0.18352743089659035</v>
      </c>
      <c r="AP4">
        <v>-43</v>
      </c>
      <c r="AQ4" t="e">
        <f>AVERAGE(C4,E4,I4,K4,M4,AI4)</f>
        <v>#DIV/0!</v>
      </c>
      <c r="AR4" t="e">
        <f>AVERAGE(D4,F4,J4,L4,N4,AJ4)</f>
        <v>#DIV/0!</v>
      </c>
      <c r="AS4" s="11"/>
      <c r="AT4">
        <f>COUNT(C4,E4,I4,K4,M4,AI4)</f>
        <v>0</v>
      </c>
      <c r="AW4">
        <v>-43</v>
      </c>
      <c r="AX4" t="e">
        <f>AVERAGE(O4,AA4,AC4,AE4,AG4,AK4,AM4)</f>
        <v>#DIV/0!</v>
      </c>
      <c r="AY4" t="e">
        <f>AVERAGE(P4,AB4,AD4,AF4,AH4,AL4,AN4)</f>
        <v>#DIV/0!</v>
      </c>
      <c r="BA4">
        <f>COUNT(O4,AA4,AC4,AE4,AG4,AK4,AM4)</f>
        <v>0</v>
      </c>
      <c r="BD4">
        <v>-43</v>
      </c>
      <c r="BE4">
        <f>AVERAGE(G4,Q4,S4,U4,W4,Y4)</f>
        <v>0</v>
      </c>
      <c r="BF4">
        <f>AVERAGE(H4,R4,T4,V4,X4,Z4)</f>
        <v>0.18352743089659035</v>
      </c>
      <c r="BH4">
        <f>COUNT(G4,Q4,S4,U4,W4,Y4)</f>
        <v>1</v>
      </c>
    </row>
    <row r="5" spans="1:60" x14ac:dyDescent="0.75">
      <c r="B5">
        <v>-42</v>
      </c>
      <c r="W5" s="1">
        <v>0.11804166538449661</v>
      </c>
      <c r="X5" s="10">
        <v>0</v>
      </c>
      <c r="AP5">
        <v>-42</v>
      </c>
      <c r="AQ5" t="e">
        <f t="shared" ref="AQ5:AR68" si="0">AVERAGE(C5,E5,I5,K5,M5,AI5)</f>
        <v>#DIV/0!</v>
      </c>
      <c r="AR5" t="e">
        <f t="shared" si="0"/>
        <v>#DIV/0!</v>
      </c>
      <c r="AS5" s="11"/>
      <c r="AT5">
        <f t="shared" ref="AT5:AT68" si="1">COUNT(C5,E5,I5,K5,M5,AI5)</f>
        <v>0</v>
      </c>
      <c r="AW5">
        <v>-42</v>
      </c>
      <c r="AX5" t="e">
        <f t="shared" ref="AX5:AY68" si="2">AVERAGE(O5,AA5,AC5,AE5,AG5,AK5,AM5)</f>
        <v>#DIV/0!</v>
      </c>
      <c r="AY5" t="e">
        <f t="shared" si="2"/>
        <v>#DIV/0!</v>
      </c>
      <c r="BA5">
        <f t="shared" ref="BA5:BA68" si="3">COUNT(O5,AA5,AC5,AE5,AG5,AK5,AM5)</f>
        <v>0</v>
      </c>
      <c r="BD5">
        <v>-42</v>
      </c>
      <c r="BE5">
        <f t="shared" ref="BE5:BF68" si="4">AVERAGE(G5,Q5,S5,U5,W5,Y5)</f>
        <v>0.11804166538449661</v>
      </c>
      <c r="BF5">
        <f t="shared" si="4"/>
        <v>0</v>
      </c>
      <c r="BH5">
        <f t="shared" ref="BH5:BH68" si="5">COUNT(G5,Q5,S5,U5,W5,Y5)</f>
        <v>1</v>
      </c>
    </row>
    <row r="6" spans="1:60" x14ac:dyDescent="0.75">
      <c r="B6">
        <v>-41</v>
      </c>
      <c r="W6" s="1">
        <v>0.23436009477797917</v>
      </c>
      <c r="X6" s="10">
        <v>0.21720218885926776</v>
      </c>
      <c r="AP6">
        <v>-41</v>
      </c>
      <c r="AQ6" t="e">
        <f t="shared" si="0"/>
        <v>#DIV/0!</v>
      </c>
      <c r="AR6" t="e">
        <f t="shared" si="0"/>
        <v>#DIV/0!</v>
      </c>
      <c r="AS6" s="11"/>
      <c r="AT6">
        <f t="shared" si="1"/>
        <v>0</v>
      </c>
      <c r="AW6">
        <v>-41</v>
      </c>
      <c r="AX6" t="e">
        <f t="shared" si="2"/>
        <v>#DIV/0!</v>
      </c>
      <c r="AY6" t="e">
        <f t="shared" si="2"/>
        <v>#DIV/0!</v>
      </c>
      <c r="BA6">
        <f t="shared" si="3"/>
        <v>0</v>
      </c>
      <c r="BD6">
        <v>-41</v>
      </c>
      <c r="BE6">
        <f t="shared" si="4"/>
        <v>0.23436009477797917</v>
      </c>
      <c r="BF6">
        <f t="shared" si="4"/>
        <v>0.21720218885926776</v>
      </c>
      <c r="BH6">
        <f t="shared" si="5"/>
        <v>1</v>
      </c>
    </row>
    <row r="7" spans="1:60" x14ac:dyDescent="0.75">
      <c r="B7">
        <v>-40</v>
      </c>
      <c r="W7" s="1">
        <v>0.2839646736621837</v>
      </c>
      <c r="X7" s="10">
        <v>0.15325522660305874</v>
      </c>
      <c r="AP7">
        <v>-40</v>
      </c>
      <c r="AQ7" t="e">
        <f t="shared" si="0"/>
        <v>#DIV/0!</v>
      </c>
      <c r="AR7" t="e">
        <f t="shared" si="0"/>
        <v>#DIV/0!</v>
      </c>
      <c r="AS7" s="11"/>
      <c r="AT7">
        <f t="shared" si="1"/>
        <v>0</v>
      </c>
      <c r="AW7">
        <v>-40</v>
      </c>
      <c r="AX7" t="e">
        <f t="shared" si="2"/>
        <v>#DIV/0!</v>
      </c>
      <c r="AY7" t="e">
        <f t="shared" si="2"/>
        <v>#DIV/0!</v>
      </c>
      <c r="BA7">
        <f t="shared" si="3"/>
        <v>0</v>
      </c>
      <c r="BD7">
        <v>-40</v>
      </c>
      <c r="BE7">
        <f t="shared" si="4"/>
        <v>0.2839646736621837</v>
      </c>
      <c r="BF7">
        <f t="shared" si="4"/>
        <v>0.15325522660305874</v>
      </c>
      <c r="BH7">
        <f t="shared" si="5"/>
        <v>1</v>
      </c>
    </row>
    <row r="8" spans="1:60" x14ac:dyDescent="0.75">
      <c r="B8">
        <v>-39</v>
      </c>
      <c r="W8" s="1">
        <v>0.19598732190663762</v>
      </c>
      <c r="X8" s="10">
        <v>0.19920724007296198</v>
      </c>
      <c r="AP8">
        <v>-39</v>
      </c>
      <c r="AQ8" t="e">
        <f t="shared" si="0"/>
        <v>#DIV/0!</v>
      </c>
      <c r="AR8" t="e">
        <f t="shared" si="0"/>
        <v>#DIV/0!</v>
      </c>
      <c r="AS8" s="11"/>
      <c r="AT8">
        <f t="shared" si="1"/>
        <v>0</v>
      </c>
      <c r="AW8">
        <v>-39</v>
      </c>
      <c r="AX8" t="e">
        <f t="shared" si="2"/>
        <v>#DIV/0!</v>
      </c>
      <c r="AY8" t="e">
        <f t="shared" si="2"/>
        <v>#DIV/0!</v>
      </c>
      <c r="BA8">
        <f t="shared" si="3"/>
        <v>0</v>
      </c>
      <c r="BD8">
        <v>-39</v>
      </c>
      <c r="BE8">
        <f t="shared" si="4"/>
        <v>0.19598732190663762</v>
      </c>
      <c r="BF8">
        <f t="shared" si="4"/>
        <v>0.19920724007296198</v>
      </c>
      <c r="BH8">
        <f t="shared" si="5"/>
        <v>1</v>
      </c>
    </row>
    <row r="9" spans="1:60" x14ac:dyDescent="0.75">
      <c r="B9">
        <v>-38</v>
      </c>
      <c r="W9" s="1">
        <v>0.30802843339385161</v>
      </c>
      <c r="X9" s="10">
        <v>8.2503157008560105E-2</v>
      </c>
      <c r="AP9">
        <v>-38</v>
      </c>
      <c r="AQ9" t="e">
        <f t="shared" si="0"/>
        <v>#DIV/0!</v>
      </c>
      <c r="AR9" t="e">
        <f t="shared" si="0"/>
        <v>#DIV/0!</v>
      </c>
      <c r="AS9" s="11"/>
      <c r="AT9">
        <f t="shared" si="1"/>
        <v>0</v>
      </c>
      <c r="AW9">
        <v>-38</v>
      </c>
      <c r="AX9" t="e">
        <f t="shared" si="2"/>
        <v>#DIV/0!</v>
      </c>
      <c r="AY9" t="e">
        <f t="shared" si="2"/>
        <v>#DIV/0!</v>
      </c>
      <c r="BA9">
        <f t="shared" si="3"/>
        <v>0</v>
      </c>
      <c r="BD9">
        <v>-38</v>
      </c>
      <c r="BE9">
        <f t="shared" si="4"/>
        <v>0.30802843339385161</v>
      </c>
      <c r="BF9">
        <f t="shared" si="4"/>
        <v>8.2503157008560105E-2</v>
      </c>
      <c r="BH9">
        <f t="shared" si="5"/>
        <v>1</v>
      </c>
    </row>
    <row r="10" spans="1:60" x14ac:dyDescent="0.75">
      <c r="B10">
        <v>-37</v>
      </c>
      <c r="W10" s="1">
        <v>0.45093393236298746</v>
      </c>
      <c r="X10" s="10">
        <v>0.43187877087133464</v>
      </c>
      <c r="AP10">
        <v>-37</v>
      </c>
      <c r="AQ10" t="e">
        <f t="shared" si="0"/>
        <v>#DIV/0!</v>
      </c>
      <c r="AR10" t="e">
        <f t="shared" si="0"/>
        <v>#DIV/0!</v>
      </c>
      <c r="AS10" s="11"/>
      <c r="AT10">
        <f t="shared" si="1"/>
        <v>0</v>
      </c>
      <c r="AW10">
        <v>-37</v>
      </c>
      <c r="AX10" t="e">
        <f t="shared" si="2"/>
        <v>#DIV/0!</v>
      </c>
      <c r="AY10" t="e">
        <f t="shared" si="2"/>
        <v>#DIV/0!</v>
      </c>
      <c r="BA10">
        <f t="shared" si="3"/>
        <v>0</v>
      </c>
      <c r="BD10">
        <v>-37</v>
      </c>
      <c r="BE10">
        <f t="shared" si="4"/>
        <v>0.45093393236298746</v>
      </c>
      <c r="BF10">
        <f t="shared" si="4"/>
        <v>0.43187877087133464</v>
      </c>
      <c r="BH10">
        <f t="shared" si="5"/>
        <v>1</v>
      </c>
    </row>
    <row r="11" spans="1:60" x14ac:dyDescent="0.75">
      <c r="B11">
        <v>-36</v>
      </c>
      <c r="W11" s="1">
        <v>0.66233806197495182</v>
      </c>
      <c r="X11" s="10">
        <v>0.48789813385716346</v>
      </c>
      <c r="AP11">
        <v>-36</v>
      </c>
      <c r="AQ11" t="e">
        <f t="shared" si="0"/>
        <v>#DIV/0!</v>
      </c>
      <c r="AR11" t="e">
        <f t="shared" si="0"/>
        <v>#DIV/0!</v>
      </c>
      <c r="AS11" s="11"/>
      <c r="AT11">
        <f t="shared" si="1"/>
        <v>0</v>
      </c>
      <c r="AW11">
        <v>-36</v>
      </c>
      <c r="AX11" t="e">
        <f t="shared" si="2"/>
        <v>#DIV/0!</v>
      </c>
      <c r="AY11" t="e">
        <f t="shared" si="2"/>
        <v>#DIV/0!</v>
      </c>
      <c r="BA11">
        <f t="shared" si="3"/>
        <v>0</v>
      </c>
      <c r="BD11">
        <v>-36</v>
      </c>
      <c r="BE11">
        <f t="shared" si="4"/>
        <v>0.66233806197495182</v>
      </c>
      <c r="BF11">
        <f t="shared" si="4"/>
        <v>0.48789813385716346</v>
      </c>
      <c r="BH11">
        <f t="shared" si="5"/>
        <v>1</v>
      </c>
    </row>
    <row r="12" spans="1:60" x14ac:dyDescent="0.75">
      <c r="B12">
        <v>-35</v>
      </c>
      <c r="W12" s="1">
        <v>0.46613533556943726</v>
      </c>
      <c r="X12" s="10">
        <v>0.59685000701557489</v>
      </c>
      <c r="AP12">
        <v>-35</v>
      </c>
      <c r="AQ12" t="e">
        <f t="shared" si="0"/>
        <v>#DIV/0!</v>
      </c>
      <c r="AR12" t="e">
        <f t="shared" si="0"/>
        <v>#DIV/0!</v>
      </c>
      <c r="AS12" s="11"/>
      <c r="AT12">
        <f t="shared" si="1"/>
        <v>0</v>
      </c>
      <c r="AW12">
        <v>-35</v>
      </c>
      <c r="AX12" t="e">
        <f t="shared" si="2"/>
        <v>#DIV/0!</v>
      </c>
      <c r="AY12" t="e">
        <f t="shared" si="2"/>
        <v>#DIV/0!</v>
      </c>
      <c r="BA12">
        <f t="shared" si="3"/>
        <v>0</v>
      </c>
      <c r="BD12">
        <v>-35</v>
      </c>
      <c r="BE12">
        <f t="shared" si="4"/>
        <v>0.46613533556943726</v>
      </c>
      <c r="BF12">
        <f t="shared" si="4"/>
        <v>0.59685000701557489</v>
      </c>
      <c r="BH12">
        <f t="shared" si="5"/>
        <v>1</v>
      </c>
    </row>
    <row r="13" spans="1:60" x14ac:dyDescent="0.75">
      <c r="B13">
        <v>-34</v>
      </c>
      <c r="W13" s="1">
        <v>0.46231959873219092</v>
      </c>
      <c r="X13" s="10">
        <v>0.70643328188578658</v>
      </c>
      <c r="AP13">
        <v>-34</v>
      </c>
      <c r="AQ13" t="e">
        <f t="shared" si="0"/>
        <v>#DIV/0!</v>
      </c>
      <c r="AR13" t="e">
        <f t="shared" si="0"/>
        <v>#DIV/0!</v>
      </c>
      <c r="AS13" s="11"/>
      <c r="AT13">
        <f t="shared" si="1"/>
        <v>0</v>
      </c>
      <c r="AW13">
        <v>-34</v>
      </c>
      <c r="AX13" t="e">
        <f t="shared" si="2"/>
        <v>#DIV/0!</v>
      </c>
      <c r="AY13" t="e">
        <f t="shared" si="2"/>
        <v>#DIV/0!</v>
      </c>
      <c r="BA13">
        <f t="shared" si="3"/>
        <v>0</v>
      </c>
      <c r="BD13">
        <v>-34</v>
      </c>
      <c r="BE13">
        <f t="shared" si="4"/>
        <v>0.46231959873219092</v>
      </c>
      <c r="BF13">
        <f t="shared" si="4"/>
        <v>0.70643328188578658</v>
      </c>
      <c r="BH13">
        <f t="shared" si="5"/>
        <v>1</v>
      </c>
    </row>
    <row r="14" spans="1:60" x14ac:dyDescent="0.75">
      <c r="B14">
        <v>-33</v>
      </c>
      <c r="W14" s="1">
        <v>0.3376311659537799</v>
      </c>
      <c r="X14" s="10">
        <v>0.88771572891819872</v>
      </c>
      <c r="AP14">
        <v>-33</v>
      </c>
      <c r="AQ14" t="e">
        <f t="shared" si="0"/>
        <v>#DIV/0!</v>
      </c>
      <c r="AR14" t="e">
        <f t="shared" si="0"/>
        <v>#DIV/0!</v>
      </c>
      <c r="AS14" s="11"/>
      <c r="AT14">
        <f t="shared" si="1"/>
        <v>0</v>
      </c>
      <c r="AW14">
        <v>-33</v>
      </c>
      <c r="AX14" t="e">
        <f t="shared" si="2"/>
        <v>#DIV/0!</v>
      </c>
      <c r="AY14" t="e">
        <f t="shared" si="2"/>
        <v>#DIV/0!</v>
      </c>
      <c r="BA14">
        <f t="shared" si="3"/>
        <v>0</v>
      </c>
      <c r="BD14">
        <v>-33</v>
      </c>
      <c r="BE14">
        <f t="shared" si="4"/>
        <v>0.3376311659537799</v>
      </c>
      <c r="BF14">
        <f t="shared" si="4"/>
        <v>0.88771572891819872</v>
      </c>
      <c r="BH14">
        <f t="shared" si="5"/>
        <v>1</v>
      </c>
    </row>
    <row r="15" spans="1:60" x14ac:dyDescent="0.75">
      <c r="B15">
        <v>-32</v>
      </c>
      <c r="W15" s="1">
        <v>0.41757700710834844</v>
      </c>
      <c r="X15" s="10">
        <v>0.81654272484916557</v>
      </c>
      <c r="AP15">
        <v>-32</v>
      </c>
      <c r="AQ15" t="e">
        <f t="shared" si="0"/>
        <v>#DIV/0!</v>
      </c>
      <c r="AR15" t="e">
        <f t="shared" si="0"/>
        <v>#DIV/0!</v>
      </c>
      <c r="AS15" s="11"/>
      <c r="AT15">
        <f t="shared" si="1"/>
        <v>0</v>
      </c>
      <c r="AW15">
        <v>-32</v>
      </c>
      <c r="AX15" t="e">
        <f t="shared" si="2"/>
        <v>#DIV/0!</v>
      </c>
      <c r="AY15" t="e">
        <f t="shared" si="2"/>
        <v>#DIV/0!</v>
      </c>
      <c r="BA15">
        <f t="shared" si="3"/>
        <v>0</v>
      </c>
      <c r="BD15">
        <v>-32</v>
      </c>
      <c r="BE15">
        <f t="shared" si="4"/>
        <v>0.41757700710834844</v>
      </c>
      <c r="BF15">
        <f t="shared" si="4"/>
        <v>0.81654272484916557</v>
      </c>
      <c r="BH15">
        <f t="shared" si="5"/>
        <v>1</v>
      </c>
    </row>
    <row r="16" spans="1:60" x14ac:dyDescent="0.75">
      <c r="B16">
        <v>-31</v>
      </c>
      <c r="W16" s="1">
        <v>0.55223559097762798</v>
      </c>
      <c r="X16" s="10">
        <v>0.51104952995650388</v>
      </c>
      <c r="AP16">
        <v>-31</v>
      </c>
      <c r="AQ16" t="e">
        <f t="shared" si="0"/>
        <v>#DIV/0!</v>
      </c>
      <c r="AR16" t="e">
        <f t="shared" si="0"/>
        <v>#DIV/0!</v>
      </c>
      <c r="AS16" s="11"/>
      <c r="AT16">
        <f t="shared" si="1"/>
        <v>0</v>
      </c>
      <c r="AW16">
        <v>-31</v>
      </c>
      <c r="AX16" t="e">
        <f t="shared" si="2"/>
        <v>#DIV/0!</v>
      </c>
      <c r="AY16" t="e">
        <f t="shared" si="2"/>
        <v>#DIV/0!</v>
      </c>
      <c r="BA16">
        <f t="shared" si="3"/>
        <v>0</v>
      </c>
      <c r="BD16">
        <v>-31</v>
      </c>
      <c r="BE16">
        <f t="shared" si="4"/>
        <v>0.55223559097762798</v>
      </c>
      <c r="BF16">
        <f t="shared" si="4"/>
        <v>0.51104952995650388</v>
      </c>
      <c r="BH16">
        <f t="shared" si="5"/>
        <v>1</v>
      </c>
    </row>
    <row r="17" spans="2:60" x14ac:dyDescent="0.75">
      <c r="B17">
        <v>-30</v>
      </c>
      <c r="W17" s="1">
        <v>0.31978336461827161</v>
      </c>
      <c r="X17" s="10">
        <v>0.89125859407885533</v>
      </c>
      <c r="AP17">
        <v>-30</v>
      </c>
      <c r="AQ17" t="e">
        <f t="shared" si="0"/>
        <v>#DIV/0!</v>
      </c>
      <c r="AR17" t="e">
        <f t="shared" si="0"/>
        <v>#DIV/0!</v>
      </c>
      <c r="AS17" s="11"/>
      <c r="AT17">
        <f t="shared" si="1"/>
        <v>0</v>
      </c>
      <c r="AW17">
        <v>-30</v>
      </c>
      <c r="AX17" t="e">
        <f t="shared" si="2"/>
        <v>#DIV/0!</v>
      </c>
      <c r="AY17" t="e">
        <f t="shared" si="2"/>
        <v>#DIV/0!</v>
      </c>
      <c r="BA17">
        <f t="shared" si="3"/>
        <v>0</v>
      </c>
      <c r="BD17">
        <v>-30</v>
      </c>
      <c r="BE17">
        <f t="shared" si="4"/>
        <v>0.31978336461827161</v>
      </c>
      <c r="BF17">
        <f t="shared" si="4"/>
        <v>0.89125859407885533</v>
      </c>
      <c r="BH17">
        <f t="shared" si="5"/>
        <v>1</v>
      </c>
    </row>
    <row r="18" spans="2:60" x14ac:dyDescent="0.75">
      <c r="B18">
        <v>-29</v>
      </c>
      <c r="W18" s="1">
        <v>0.76905560513278148</v>
      </c>
      <c r="X18" s="10">
        <v>0.87063280482671579</v>
      </c>
      <c r="AP18">
        <v>-29</v>
      </c>
      <c r="AQ18" t="e">
        <f t="shared" si="0"/>
        <v>#DIV/0!</v>
      </c>
      <c r="AR18" t="e">
        <f t="shared" si="0"/>
        <v>#DIV/0!</v>
      </c>
      <c r="AS18" s="11"/>
      <c r="AT18">
        <f t="shared" si="1"/>
        <v>0</v>
      </c>
      <c r="AW18">
        <v>-29</v>
      </c>
      <c r="AX18" t="e">
        <f t="shared" si="2"/>
        <v>#DIV/0!</v>
      </c>
      <c r="AY18" t="e">
        <f t="shared" si="2"/>
        <v>#DIV/0!</v>
      </c>
      <c r="BA18">
        <f t="shared" si="3"/>
        <v>0</v>
      </c>
      <c r="BD18">
        <v>-29</v>
      </c>
      <c r="BE18">
        <f t="shared" si="4"/>
        <v>0.76905560513278148</v>
      </c>
      <c r="BF18">
        <f t="shared" si="4"/>
        <v>0.87063280482671579</v>
      </c>
      <c r="BH18">
        <f t="shared" si="5"/>
        <v>1</v>
      </c>
    </row>
    <row r="19" spans="2:60" x14ac:dyDescent="0.75">
      <c r="B19">
        <v>-28</v>
      </c>
      <c r="W19" s="1">
        <v>0.6743083976982488</v>
      </c>
      <c r="X19" s="10">
        <v>0.79819699733408223</v>
      </c>
      <c r="AP19">
        <v>-28</v>
      </c>
      <c r="AQ19" t="e">
        <f t="shared" si="0"/>
        <v>#DIV/0!</v>
      </c>
      <c r="AR19" t="e">
        <f t="shared" si="0"/>
        <v>#DIV/0!</v>
      </c>
      <c r="AS19" s="11"/>
      <c r="AT19">
        <f t="shared" si="1"/>
        <v>0</v>
      </c>
      <c r="AW19">
        <v>-28</v>
      </c>
      <c r="AX19" t="e">
        <f t="shared" si="2"/>
        <v>#DIV/0!</v>
      </c>
      <c r="AY19" t="e">
        <f t="shared" si="2"/>
        <v>#DIV/0!</v>
      </c>
      <c r="BA19">
        <f t="shared" si="3"/>
        <v>0</v>
      </c>
      <c r="BD19">
        <v>-28</v>
      </c>
      <c r="BE19">
        <f t="shared" si="4"/>
        <v>0.6743083976982488</v>
      </c>
      <c r="BF19">
        <f t="shared" si="4"/>
        <v>0.79819699733408223</v>
      </c>
      <c r="BH19">
        <f t="shared" si="5"/>
        <v>1</v>
      </c>
    </row>
    <row r="20" spans="2:60" x14ac:dyDescent="0.75">
      <c r="B20">
        <v>-27</v>
      </c>
      <c r="M20" s="1">
        <v>1.2995226550618138E-2</v>
      </c>
      <c r="N20" s="10">
        <v>6.4818024263431445E-2</v>
      </c>
      <c r="W20" s="1">
        <v>0.69480259716281467</v>
      </c>
      <c r="X20" s="10">
        <v>0.90479865300968154</v>
      </c>
      <c r="AP20">
        <v>-27</v>
      </c>
      <c r="AQ20">
        <f t="shared" si="0"/>
        <v>1.2995226550618138E-2</v>
      </c>
      <c r="AR20">
        <f t="shared" si="0"/>
        <v>6.4818024263431445E-2</v>
      </c>
      <c r="AS20" s="11"/>
      <c r="AT20">
        <f t="shared" si="1"/>
        <v>1</v>
      </c>
      <c r="AW20">
        <v>-27</v>
      </c>
      <c r="AX20" t="e">
        <f t="shared" si="2"/>
        <v>#DIV/0!</v>
      </c>
      <c r="AY20" t="e">
        <f t="shared" si="2"/>
        <v>#DIV/0!</v>
      </c>
      <c r="BA20">
        <f t="shared" si="3"/>
        <v>0</v>
      </c>
      <c r="BD20">
        <v>-27</v>
      </c>
      <c r="BE20">
        <f t="shared" si="4"/>
        <v>0.69480259716281467</v>
      </c>
      <c r="BF20">
        <f t="shared" si="4"/>
        <v>0.90479865300968154</v>
      </c>
      <c r="BH20">
        <f t="shared" si="5"/>
        <v>1</v>
      </c>
    </row>
    <row r="21" spans="2:60" x14ac:dyDescent="0.75">
      <c r="B21">
        <v>-26</v>
      </c>
      <c r="M21" s="1">
        <v>3.671691086047546E-2</v>
      </c>
      <c r="N21" s="10">
        <v>3.2235701906411597E-2</v>
      </c>
      <c r="W21" s="1">
        <v>0.56996030402806408</v>
      </c>
      <c r="X21" s="10">
        <v>0.80665076469762875</v>
      </c>
      <c r="Y21" s="1">
        <v>0.2639999999999999</v>
      </c>
      <c r="Z21" s="10">
        <v>0.15828770532603378</v>
      </c>
      <c r="AI21" s="1">
        <v>1.8763531392829804E-3</v>
      </c>
      <c r="AJ21" s="10">
        <v>0.17028682580579055</v>
      </c>
      <c r="AP21">
        <v>-26</v>
      </c>
      <c r="AQ21">
        <f t="shared" si="0"/>
        <v>1.9296631999879219E-2</v>
      </c>
      <c r="AR21">
        <f t="shared" si="0"/>
        <v>0.10126126385610107</v>
      </c>
      <c r="AS21" s="11"/>
      <c r="AT21">
        <f t="shared" si="1"/>
        <v>2</v>
      </c>
      <c r="AW21">
        <v>-26</v>
      </c>
      <c r="AX21" t="e">
        <f t="shared" si="2"/>
        <v>#DIV/0!</v>
      </c>
      <c r="AY21" t="e">
        <f t="shared" si="2"/>
        <v>#DIV/0!</v>
      </c>
      <c r="BA21">
        <f t="shared" si="3"/>
        <v>0</v>
      </c>
      <c r="BD21">
        <v>-26</v>
      </c>
      <c r="BE21">
        <f t="shared" si="4"/>
        <v>0.41698015201403199</v>
      </c>
      <c r="BF21">
        <f t="shared" si="4"/>
        <v>0.48246923501183125</v>
      </c>
      <c r="BH21">
        <f t="shared" si="5"/>
        <v>2</v>
      </c>
    </row>
    <row r="22" spans="2:60" x14ac:dyDescent="0.75">
      <c r="B22">
        <v>-25</v>
      </c>
      <c r="M22" s="1">
        <v>5.4184422794099012E-2</v>
      </c>
      <c r="N22" s="10">
        <v>0.26016340678385702</v>
      </c>
      <c r="W22" s="1">
        <v>0.3987444994922601</v>
      </c>
      <c r="X22" s="10">
        <v>0.61937000140311504</v>
      </c>
      <c r="Y22" s="1">
        <v>0.20856269113149861</v>
      </c>
      <c r="Z22" s="10">
        <v>1.9186388524366639E-2</v>
      </c>
      <c r="AI22" s="1">
        <v>0</v>
      </c>
      <c r="AJ22" s="10">
        <v>0</v>
      </c>
      <c r="AP22">
        <v>-25</v>
      </c>
      <c r="AQ22">
        <f t="shared" si="0"/>
        <v>2.7092211397049506E-2</v>
      </c>
      <c r="AR22">
        <f t="shared" si="0"/>
        <v>0.13008170339192851</v>
      </c>
      <c r="AS22" s="11"/>
      <c r="AT22">
        <f t="shared" si="1"/>
        <v>2</v>
      </c>
      <c r="AW22">
        <v>-25</v>
      </c>
      <c r="AX22" t="e">
        <f t="shared" si="2"/>
        <v>#DIV/0!</v>
      </c>
      <c r="AY22" t="e">
        <f t="shared" si="2"/>
        <v>#DIV/0!</v>
      </c>
      <c r="BA22">
        <f t="shared" si="3"/>
        <v>0</v>
      </c>
      <c r="BD22">
        <v>-25</v>
      </c>
      <c r="BE22">
        <f t="shared" si="4"/>
        <v>0.30365359531187935</v>
      </c>
      <c r="BF22">
        <f t="shared" si="4"/>
        <v>0.31927819496374082</v>
      </c>
      <c r="BH22">
        <f t="shared" si="5"/>
        <v>2</v>
      </c>
    </row>
    <row r="23" spans="2:60" x14ac:dyDescent="0.75">
      <c r="B23">
        <v>-24</v>
      </c>
      <c r="M23" s="1">
        <v>7.0472375732204814E-2</v>
      </c>
      <c r="N23" s="10">
        <v>0.40970537261698459</v>
      </c>
      <c r="Y23" s="1">
        <v>0.34125993883792011</v>
      </c>
      <c r="Z23" s="10">
        <v>0.48984116928367899</v>
      </c>
      <c r="AI23" s="1">
        <v>3.7206318659289447E-3</v>
      </c>
      <c r="AJ23" s="10">
        <v>0.15907656082037955</v>
      </c>
      <c r="AP23">
        <v>-24</v>
      </c>
      <c r="AQ23">
        <f t="shared" si="0"/>
        <v>3.7096503799066878E-2</v>
      </c>
      <c r="AR23">
        <f t="shared" si="0"/>
        <v>0.28439096671868208</v>
      </c>
      <c r="AS23" s="11"/>
      <c r="AT23">
        <f t="shared" si="1"/>
        <v>2</v>
      </c>
      <c r="AW23">
        <v>-24</v>
      </c>
      <c r="AX23" t="e">
        <f t="shared" si="2"/>
        <v>#DIV/0!</v>
      </c>
      <c r="AY23" t="e">
        <f t="shared" si="2"/>
        <v>#DIV/0!</v>
      </c>
      <c r="BA23">
        <f t="shared" si="3"/>
        <v>0</v>
      </c>
      <c r="BD23">
        <v>-24</v>
      </c>
      <c r="BE23">
        <f t="shared" si="4"/>
        <v>0.34125993883792011</v>
      </c>
      <c r="BF23">
        <f t="shared" si="4"/>
        <v>0.48984116928367899</v>
      </c>
      <c r="BH23">
        <f t="shared" si="5"/>
        <v>1</v>
      </c>
    </row>
    <row r="24" spans="2:60" x14ac:dyDescent="0.75">
      <c r="B24">
        <v>-23</v>
      </c>
      <c r="M24" s="1">
        <v>5.2512962600450706E-2</v>
      </c>
      <c r="N24" s="10">
        <v>0.3409754889824213</v>
      </c>
      <c r="Y24" s="1">
        <v>0.2976636085626912</v>
      </c>
      <c r="Z24" s="10">
        <v>0.15267659170098308</v>
      </c>
      <c r="AI24" s="1">
        <v>7.644936252104878E-2</v>
      </c>
      <c r="AJ24" s="10">
        <v>0.10425375808350469</v>
      </c>
      <c r="AP24">
        <v>-23</v>
      </c>
      <c r="AQ24">
        <f t="shared" si="0"/>
        <v>6.4481162560749747E-2</v>
      </c>
      <c r="AR24">
        <f t="shared" si="0"/>
        <v>0.22261462353296299</v>
      </c>
      <c r="AS24" s="11"/>
      <c r="AT24">
        <f t="shared" si="1"/>
        <v>2</v>
      </c>
      <c r="AW24">
        <v>-23</v>
      </c>
      <c r="AX24" t="e">
        <f t="shared" si="2"/>
        <v>#DIV/0!</v>
      </c>
      <c r="AY24" t="e">
        <f t="shared" si="2"/>
        <v>#DIV/0!</v>
      </c>
      <c r="BA24">
        <f t="shared" si="3"/>
        <v>0</v>
      </c>
      <c r="BD24">
        <v>-23</v>
      </c>
      <c r="BE24">
        <f t="shared" si="4"/>
        <v>0.2976636085626912</v>
      </c>
      <c r="BF24">
        <f t="shared" si="4"/>
        <v>0.15267659170098308</v>
      </c>
      <c r="BH24">
        <f t="shared" si="5"/>
        <v>1</v>
      </c>
    </row>
    <row r="25" spans="2:60" x14ac:dyDescent="0.75">
      <c r="B25">
        <v>-22</v>
      </c>
      <c r="M25" s="1">
        <v>0.11760454155310282</v>
      </c>
      <c r="N25" s="10">
        <v>0.36578360980440716</v>
      </c>
      <c r="U25" s="1">
        <v>9.2866748014044709E-2</v>
      </c>
      <c r="V25" s="10">
        <v>0.45746408494690921</v>
      </c>
      <c r="W25" s="1">
        <v>0.67310828691879176</v>
      </c>
      <c r="X25" s="10">
        <v>0.81485898695103165</v>
      </c>
      <c r="Y25" s="1">
        <v>0.11696636085626926</v>
      </c>
      <c r="Z25" s="10">
        <v>3.3576179917644194E-2</v>
      </c>
      <c r="AI25" s="1">
        <v>0.30140325555288244</v>
      </c>
      <c r="AJ25" s="10">
        <v>0.12807343832647936</v>
      </c>
      <c r="AP25">
        <v>-22</v>
      </c>
      <c r="AQ25">
        <f t="shared" si="0"/>
        <v>0.20950389855299262</v>
      </c>
      <c r="AR25">
        <f t="shared" si="0"/>
        <v>0.24692852406544324</v>
      </c>
      <c r="AT25">
        <f t="shared" si="1"/>
        <v>2</v>
      </c>
      <c r="AW25">
        <v>-22</v>
      </c>
      <c r="AX25" t="e">
        <f t="shared" si="2"/>
        <v>#DIV/0!</v>
      </c>
      <c r="AY25" t="e">
        <f t="shared" si="2"/>
        <v>#DIV/0!</v>
      </c>
      <c r="BA25">
        <f t="shared" si="3"/>
        <v>0</v>
      </c>
      <c r="BD25">
        <v>-22</v>
      </c>
      <c r="BE25">
        <f t="shared" si="4"/>
        <v>0.29431379859636858</v>
      </c>
      <c r="BF25">
        <f t="shared" si="4"/>
        <v>0.43529975060519499</v>
      </c>
      <c r="BH25">
        <f t="shared" si="5"/>
        <v>3</v>
      </c>
    </row>
    <row r="26" spans="2:60" x14ac:dyDescent="0.75">
      <c r="B26">
        <v>-21</v>
      </c>
      <c r="M26" s="1">
        <v>0.10372088120586063</v>
      </c>
      <c r="N26" s="10">
        <v>0.32324832879425708</v>
      </c>
      <c r="U26" s="1">
        <v>0.12229499215578822</v>
      </c>
      <c r="V26" s="10">
        <v>0.35452841973766341</v>
      </c>
      <c r="W26" s="1">
        <v>0.57568390928393409</v>
      </c>
      <c r="X26" s="10">
        <v>0.86831766521678166</v>
      </c>
      <c r="Y26" s="1">
        <v>0.1018470948012235</v>
      </c>
      <c r="Z26" s="10">
        <v>9.7696728358748944E-2</v>
      </c>
      <c r="AI26" s="1">
        <v>6.1887579183705896E-2</v>
      </c>
      <c r="AJ26" s="10">
        <v>0.17613936901735261</v>
      </c>
      <c r="AK26" s="1">
        <v>0.14301304211787513</v>
      </c>
      <c r="AL26" s="10">
        <v>0.2701296684525214</v>
      </c>
      <c r="AP26">
        <v>-21</v>
      </c>
      <c r="AQ26">
        <f t="shared" si="0"/>
        <v>8.2804230194783265E-2</v>
      </c>
      <c r="AR26">
        <f t="shared" si="0"/>
        <v>0.24969384890580484</v>
      </c>
      <c r="AT26">
        <f t="shared" si="1"/>
        <v>2</v>
      </c>
      <c r="AW26">
        <v>-21</v>
      </c>
      <c r="AX26">
        <f t="shared" si="2"/>
        <v>0.14301304211787513</v>
      </c>
      <c r="AY26">
        <f t="shared" si="2"/>
        <v>0.2701296684525214</v>
      </c>
      <c r="BA26">
        <f t="shared" si="3"/>
        <v>1</v>
      </c>
      <c r="BD26">
        <v>-21</v>
      </c>
      <c r="BE26">
        <f t="shared" si="4"/>
        <v>0.26660866541364858</v>
      </c>
      <c r="BF26">
        <f t="shared" si="4"/>
        <v>0.44018093777106465</v>
      </c>
      <c r="BH26">
        <f t="shared" si="5"/>
        <v>3</v>
      </c>
    </row>
    <row r="27" spans="2:60" x14ac:dyDescent="0.75">
      <c r="B27">
        <v>-20</v>
      </c>
      <c r="M27" s="1">
        <v>6.6326351347959889E-2</v>
      </c>
      <c r="N27" s="10">
        <v>0.19509779648427825</v>
      </c>
      <c r="U27" s="1">
        <v>6.8387827775979376E-2</v>
      </c>
      <c r="V27" s="10">
        <v>0.13891317926296007</v>
      </c>
      <c r="W27" s="1">
        <v>0.46748930670523386</v>
      </c>
      <c r="X27" s="10">
        <v>0.76241756699873742</v>
      </c>
      <c r="Y27" s="1">
        <v>0.13455657492354739</v>
      </c>
      <c r="Z27" s="10">
        <v>0.16534684827367746</v>
      </c>
      <c r="AI27" s="1">
        <v>0.29197337823751091</v>
      </c>
      <c r="AJ27" s="10">
        <v>0.27094033135973467</v>
      </c>
      <c r="AK27" s="1">
        <v>9.7758648320703301E-2</v>
      </c>
      <c r="AL27" s="10">
        <v>0.35326241685431214</v>
      </c>
      <c r="AP27">
        <v>-20</v>
      </c>
      <c r="AQ27">
        <f t="shared" si="0"/>
        <v>0.1791498647927354</v>
      </c>
      <c r="AR27">
        <f t="shared" si="0"/>
        <v>0.23301906392200644</v>
      </c>
      <c r="AT27">
        <f t="shared" si="1"/>
        <v>2</v>
      </c>
      <c r="AW27">
        <v>-20</v>
      </c>
      <c r="AX27">
        <f t="shared" si="2"/>
        <v>9.7758648320703301E-2</v>
      </c>
      <c r="AY27">
        <f t="shared" si="2"/>
        <v>0.35326241685431214</v>
      </c>
      <c r="BA27">
        <f t="shared" si="3"/>
        <v>1</v>
      </c>
      <c r="BD27">
        <v>-20</v>
      </c>
      <c r="BE27">
        <f t="shared" si="4"/>
        <v>0.22347790313492019</v>
      </c>
      <c r="BF27">
        <f t="shared" si="4"/>
        <v>0.35555919817845832</v>
      </c>
      <c r="BH27">
        <f t="shared" si="5"/>
        <v>3</v>
      </c>
    </row>
    <row r="28" spans="2:60" x14ac:dyDescent="0.75">
      <c r="B28">
        <v>-19</v>
      </c>
      <c r="M28" s="1">
        <v>0</v>
      </c>
      <c r="N28" s="10">
        <v>0.17672691260212872</v>
      </c>
      <c r="U28" s="1">
        <v>0.10748437383270655</v>
      </c>
      <c r="V28" s="10">
        <v>0.22785758900686881</v>
      </c>
      <c r="W28" s="1">
        <v>0.4716435363264303</v>
      </c>
      <c r="X28" s="10">
        <v>0.87964781815630766</v>
      </c>
      <c r="Y28" s="1">
        <v>0.22331498470947977</v>
      </c>
      <c r="Z28" s="10">
        <v>0.35979003574822377</v>
      </c>
      <c r="AI28" s="1">
        <v>6.5143132066393772E-2</v>
      </c>
      <c r="AJ28" s="10">
        <v>0.12278396778541767</v>
      </c>
      <c r="AK28" s="1">
        <v>1.8735166403382124E-2</v>
      </c>
      <c r="AL28" s="10">
        <v>0.48492377772601514</v>
      </c>
      <c r="AP28">
        <v>-19</v>
      </c>
      <c r="AQ28">
        <f t="shared" si="0"/>
        <v>3.2571566033196886E-2</v>
      </c>
      <c r="AR28">
        <f t="shared" si="0"/>
        <v>0.14975544019377318</v>
      </c>
      <c r="AT28">
        <f t="shared" si="1"/>
        <v>2</v>
      </c>
      <c r="AW28">
        <v>-19</v>
      </c>
      <c r="AX28">
        <f t="shared" si="2"/>
        <v>1.8735166403382124E-2</v>
      </c>
      <c r="AY28">
        <f t="shared" si="2"/>
        <v>0.48492377772601514</v>
      </c>
      <c r="BA28">
        <f t="shared" si="3"/>
        <v>1</v>
      </c>
      <c r="BD28">
        <v>-19</v>
      </c>
      <c r="BE28">
        <f t="shared" si="4"/>
        <v>0.26748096495620555</v>
      </c>
      <c r="BF28">
        <f t="shared" si="4"/>
        <v>0.48909848097046676</v>
      </c>
      <c r="BH28">
        <f t="shared" si="5"/>
        <v>3</v>
      </c>
    </row>
    <row r="29" spans="2:60" x14ac:dyDescent="0.75">
      <c r="B29">
        <v>-18</v>
      </c>
      <c r="M29" s="1">
        <v>1.989690152439149E-2</v>
      </c>
      <c r="N29" s="10">
        <v>0.22257984649665788</v>
      </c>
      <c r="Q29" s="1">
        <v>0.24438153588067438</v>
      </c>
      <c r="R29" s="10">
        <v>0.49116635397123093</v>
      </c>
      <c r="S29" s="1">
        <v>0</v>
      </c>
      <c r="T29" s="10">
        <v>0.37998303647158621</v>
      </c>
      <c r="U29" s="1">
        <v>9.3427048833329224E-2</v>
      </c>
      <c r="V29" s="10">
        <v>0</v>
      </c>
      <c r="W29" s="1">
        <v>0.58482321445056396</v>
      </c>
      <c r="X29" s="10">
        <v>1</v>
      </c>
      <c r="Y29" s="1">
        <v>2.7645259938837808E-2</v>
      </c>
      <c r="Z29" s="10">
        <v>0.22304176659577377</v>
      </c>
      <c r="AI29" s="1">
        <v>0.35944992382327001</v>
      </c>
      <c r="AJ29" s="10">
        <v>0.32458580033101808</v>
      </c>
      <c r="AK29" s="1">
        <v>1.112662835687607E-2</v>
      </c>
      <c r="AL29" s="10">
        <v>0.27810130186091209</v>
      </c>
      <c r="AP29">
        <v>-18</v>
      </c>
      <c r="AQ29">
        <f t="shared" si="0"/>
        <v>0.18967341267383075</v>
      </c>
      <c r="AR29">
        <f t="shared" si="0"/>
        <v>0.27358282341383799</v>
      </c>
      <c r="AT29">
        <f t="shared" si="1"/>
        <v>2</v>
      </c>
      <c r="AW29">
        <v>-18</v>
      </c>
      <c r="AX29">
        <f t="shared" si="2"/>
        <v>1.112662835687607E-2</v>
      </c>
      <c r="AY29">
        <f t="shared" si="2"/>
        <v>0.27810130186091209</v>
      </c>
      <c r="BA29">
        <f t="shared" si="3"/>
        <v>1</v>
      </c>
      <c r="BD29">
        <v>-18</v>
      </c>
      <c r="BE29">
        <f t="shared" si="4"/>
        <v>0.19005541182068109</v>
      </c>
      <c r="BF29">
        <f t="shared" si="4"/>
        <v>0.4188382314077182</v>
      </c>
      <c r="BH29">
        <f t="shared" si="5"/>
        <v>5</v>
      </c>
    </row>
    <row r="30" spans="2:60" x14ac:dyDescent="0.75">
      <c r="B30">
        <v>-17</v>
      </c>
      <c r="M30" s="1">
        <v>3.9422367450194944E-2</v>
      </c>
      <c r="N30" s="10">
        <v>0.24461500371379052</v>
      </c>
      <c r="Q30" s="1">
        <v>0.11414257451017948</v>
      </c>
      <c r="R30" s="10">
        <v>0.19457473420888086</v>
      </c>
      <c r="S30" s="1">
        <v>1.8925554900805271E-2</v>
      </c>
      <c r="T30" s="10">
        <v>0.37877135587059374</v>
      </c>
      <c r="U30" s="1">
        <v>0.1053801329780609</v>
      </c>
      <c r="V30" s="10">
        <v>0.3925046845721421</v>
      </c>
      <c r="W30" s="1">
        <v>0.55060467120041878</v>
      </c>
      <c r="X30" s="10">
        <v>0.74214255647537541</v>
      </c>
      <c r="Y30" s="1">
        <v>9.2207951070336525E-2</v>
      </c>
      <c r="Z30" s="10">
        <v>9.6384451785148484E-2</v>
      </c>
      <c r="AI30" s="1">
        <v>0.30269425066153499</v>
      </c>
      <c r="AJ30" s="10">
        <v>0.30484413124712056</v>
      </c>
      <c r="AK30" s="1">
        <v>6.4821386325999722E-2</v>
      </c>
      <c r="AL30" s="10">
        <v>0.40805445557367487</v>
      </c>
      <c r="AP30">
        <v>-17</v>
      </c>
      <c r="AQ30">
        <f t="shared" si="0"/>
        <v>0.17105830905586497</v>
      </c>
      <c r="AR30">
        <f t="shared" si="0"/>
        <v>0.27472956748045552</v>
      </c>
      <c r="AT30">
        <f t="shared" si="1"/>
        <v>2</v>
      </c>
      <c r="AW30">
        <v>-17</v>
      </c>
      <c r="AX30">
        <f t="shared" si="2"/>
        <v>6.4821386325999722E-2</v>
      </c>
      <c r="AY30">
        <f t="shared" si="2"/>
        <v>0.40805445557367487</v>
      </c>
      <c r="BA30">
        <f t="shared" si="3"/>
        <v>1</v>
      </c>
      <c r="BD30">
        <v>-17</v>
      </c>
      <c r="BE30">
        <f t="shared" si="4"/>
        <v>0.17625217693196021</v>
      </c>
      <c r="BF30">
        <f t="shared" si="4"/>
        <v>0.36087555658242809</v>
      </c>
      <c r="BH30">
        <f t="shared" si="5"/>
        <v>5</v>
      </c>
    </row>
    <row r="31" spans="2:60" x14ac:dyDescent="0.75">
      <c r="B31">
        <v>-16</v>
      </c>
      <c r="G31" s="1">
        <v>0</v>
      </c>
      <c r="H31" s="10">
        <v>0.51554529997571008</v>
      </c>
      <c r="M31" s="1">
        <v>3.295738027476184E-2</v>
      </c>
      <c r="N31" s="10">
        <v>0.36459519683089886</v>
      </c>
      <c r="Q31" s="1">
        <v>0.12088017286179281</v>
      </c>
      <c r="R31" s="10">
        <v>0.40103189493433578</v>
      </c>
      <c r="S31" s="1">
        <v>4.7358082891376968E-2</v>
      </c>
      <c r="T31" s="10">
        <v>0.26135950563431654</v>
      </c>
      <c r="U31" s="1">
        <v>0.16104290659162784</v>
      </c>
      <c r="V31" s="10">
        <v>1</v>
      </c>
      <c r="W31" s="1">
        <v>0.49749207619164787</v>
      </c>
      <c r="X31" s="10">
        <v>0.72919882138347147</v>
      </c>
      <c r="Y31" s="1">
        <v>5.5657492354739505E-2</v>
      </c>
      <c r="Z31" s="10">
        <v>0</v>
      </c>
      <c r="AI31" s="1">
        <v>0.37751583674123962</v>
      </c>
      <c r="AJ31" s="10">
        <v>0.24374221509376068</v>
      </c>
      <c r="AK31" s="1">
        <v>9.8804154551767817E-2</v>
      </c>
      <c r="AL31" s="10">
        <v>0.25123586199756842</v>
      </c>
      <c r="AP31">
        <v>-16</v>
      </c>
      <c r="AQ31">
        <f t="shared" si="0"/>
        <v>0.20523660850800074</v>
      </c>
      <c r="AR31">
        <f t="shared" si="0"/>
        <v>0.30416870596232976</v>
      </c>
      <c r="AT31">
        <f t="shared" si="1"/>
        <v>2</v>
      </c>
      <c r="AW31">
        <v>-16</v>
      </c>
      <c r="AX31">
        <f t="shared" si="2"/>
        <v>9.8804154551767817E-2</v>
      </c>
      <c r="AY31">
        <f t="shared" si="2"/>
        <v>0.25123586199756842</v>
      </c>
      <c r="BA31">
        <f t="shared" si="3"/>
        <v>1</v>
      </c>
      <c r="BD31">
        <v>-16</v>
      </c>
      <c r="BE31">
        <f t="shared" si="4"/>
        <v>0.14707178848186417</v>
      </c>
      <c r="BF31">
        <f t="shared" si="4"/>
        <v>0.48452258698797229</v>
      </c>
      <c r="BH31">
        <f t="shared" si="5"/>
        <v>6</v>
      </c>
    </row>
    <row r="32" spans="2:60" x14ac:dyDescent="0.75">
      <c r="B32">
        <v>-15</v>
      </c>
      <c r="G32" s="1">
        <v>0.13332989314237625</v>
      </c>
      <c r="H32" s="10">
        <v>0.64209375759047826</v>
      </c>
      <c r="M32" s="1">
        <v>6.5101617752613736E-2</v>
      </c>
      <c r="N32" s="10">
        <v>0.3090368903193868</v>
      </c>
      <c r="Q32" s="1">
        <v>1.1163990773410957E-2</v>
      </c>
      <c r="R32" s="10">
        <v>0.40697310819262167</v>
      </c>
      <c r="S32" s="1">
        <v>0.11625417403260646</v>
      </c>
      <c r="T32" s="10">
        <v>0.53810735490124928</v>
      </c>
      <c r="U32" s="1">
        <v>0.1095886146873522</v>
      </c>
      <c r="V32" s="10">
        <v>0.32504684572142478</v>
      </c>
      <c r="W32" s="1">
        <v>0.43927131735237135</v>
      </c>
      <c r="X32" s="10">
        <v>0.66956643749123113</v>
      </c>
      <c r="Y32" s="1">
        <v>4.2348623853210879E-2</v>
      </c>
      <c r="Z32" s="10">
        <v>0.27096248699036168</v>
      </c>
      <c r="AE32" s="1">
        <v>6.4402775507778134E-2</v>
      </c>
      <c r="AF32" s="10">
        <v>0.4221541448026937</v>
      </c>
      <c r="AI32" s="1">
        <v>0.44140004811161876</v>
      </c>
      <c r="AJ32" s="10">
        <v>0.35816540686266141</v>
      </c>
      <c r="AK32" s="1">
        <v>4.5246762364828476E-2</v>
      </c>
      <c r="AL32" s="10">
        <v>0.26088982063824939</v>
      </c>
      <c r="AP32">
        <v>-15</v>
      </c>
      <c r="AQ32">
        <f t="shared" si="0"/>
        <v>0.25325083293211625</v>
      </c>
      <c r="AR32">
        <f t="shared" si="0"/>
        <v>0.33360114859102408</v>
      </c>
      <c r="AT32">
        <f t="shared" si="1"/>
        <v>2</v>
      </c>
      <c r="AW32">
        <v>-15</v>
      </c>
      <c r="AX32">
        <f t="shared" si="2"/>
        <v>5.4824768936303309E-2</v>
      </c>
      <c r="AY32">
        <f t="shared" si="2"/>
        <v>0.34152198272047152</v>
      </c>
      <c r="BA32">
        <f t="shared" si="3"/>
        <v>2</v>
      </c>
      <c r="BD32">
        <v>-15</v>
      </c>
      <c r="BE32">
        <f t="shared" si="4"/>
        <v>0.1419927689735547</v>
      </c>
      <c r="BF32">
        <f t="shared" si="4"/>
        <v>0.47545833181456115</v>
      </c>
      <c r="BH32">
        <f t="shared" si="5"/>
        <v>6</v>
      </c>
    </row>
    <row r="33" spans="2:60" x14ac:dyDescent="0.75">
      <c r="B33">
        <v>-14</v>
      </c>
      <c r="G33" s="1">
        <v>0.11903193026468285</v>
      </c>
      <c r="H33" s="10">
        <v>0.55456035948506144</v>
      </c>
      <c r="Q33" s="1">
        <v>0</v>
      </c>
      <c r="R33" s="10">
        <v>0</v>
      </c>
      <c r="S33" s="1">
        <v>9.7043802789236189E-2</v>
      </c>
      <c r="T33" s="10">
        <v>0.39113049800072874</v>
      </c>
      <c r="U33" s="1">
        <v>8.7556341360161147E-2</v>
      </c>
      <c r="V33" s="10">
        <v>0.4809494066208615</v>
      </c>
      <c r="W33" s="1">
        <v>0.39114379788903558</v>
      </c>
      <c r="X33" s="10">
        <v>0.7323558299424725</v>
      </c>
      <c r="Y33" s="1">
        <v>0.18439143730886864</v>
      </c>
      <c r="Z33" s="10">
        <v>0.21720439838906799</v>
      </c>
      <c r="AE33" s="1">
        <v>3.9337028067099655E-2</v>
      </c>
      <c r="AF33" s="10">
        <v>0.28441869635111805</v>
      </c>
      <c r="AI33" s="1">
        <v>0.36901611739234969</v>
      </c>
      <c r="AJ33" s="10">
        <v>0.3542750865937514</v>
      </c>
      <c r="AK33" s="1">
        <v>0</v>
      </c>
      <c r="AL33" s="10">
        <v>0.36027641897662904</v>
      </c>
      <c r="AP33">
        <v>-14</v>
      </c>
      <c r="AQ33">
        <f t="shared" si="0"/>
        <v>0.36901611739234969</v>
      </c>
      <c r="AR33">
        <f t="shared" si="0"/>
        <v>0.3542750865937514</v>
      </c>
      <c r="AT33">
        <f t="shared" si="1"/>
        <v>1</v>
      </c>
      <c r="AW33">
        <v>-14</v>
      </c>
      <c r="AX33">
        <f t="shared" si="2"/>
        <v>1.9668514033549828E-2</v>
      </c>
      <c r="AY33">
        <f t="shared" si="2"/>
        <v>0.32234755766387357</v>
      </c>
      <c r="BA33">
        <f t="shared" si="3"/>
        <v>2</v>
      </c>
      <c r="BD33">
        <v>-14</v>
      </c>
      <c r="BE33">
        <f t="shared" si="4"/>
        <v>0.14652788493533073</v>
      </c>
      <c r="BF33">
        <f t="shared" si="4"/>
        <v>0.39603341540636539</v>
      </c>
      <c r="BH33">
        <f t="shared" si="5"/>
        <v>6</v>
      </c>
    </row>
    <row r="34" spans="2:60" x14ac:dyDescent="0.75">
      <c r="B34">
        <v>-13</v>
      </c>
      <c r="G34" s="1">
        <v>0.21066273955637421</v>
      </c>
      <c r="H34" s="10">
        <v>0.68900291474374564</v>
      </c>
      <c r="K34" s="1">
        <v>6.4642400424191407E-2</v>
      </c>
      <c r="L34" s="10">
        <v>0.28621661766043099</v>
      </c>
      <c r="Q34" s="1">
        <v>9.0360402250121291E-2</v>
      </c>
      <c r="R34" s="10">
        <v>2.587554721701198E-2</v>
      </c>
      <c r="S34" s="1">
        <v>0.14438224317422899</v>
      </c>
      <c r="T34" s="10">
        <v>0.63334545013934485</v>
      </c>
      <c r="U34" s="1">
        <v>8.53026869537067E-2</v>
      </c>
      <c r="V34" s="10">
        <v>0.61773891317926244</v>
      </c>
      <c r="W34" s="1">
        <v>0.29042680862848858</v>
      </c>
      <c r="X34" s="10">
        <v>0.54188298021607972</v>
      </c>
      <c r="Y34" s="1">
        <v>3.0556574923547283E-2</v>
      </c>
      <c r="Z34" s="10">
        <v>0.23037241504140379</v>
      </c>
      <c r="AE34" s="1">
        <v>0.16278620566690918</v>
      </c>
      <c r="AF34" s="10">
        <v>0.50235069307531188</v>
      </c>
      <c r="AI34" s="1">
        <v>0.38253548231897977</v>
      </c>
      <c r="AJ34" s="10">
        <v>0.2739945740269934</v>
      </c>
      <c r="AK34" s="1">
        <v>6.2959316834175719E-3</v>
      </c>
      <c r="AL34" s="10">
        <v>0.31550068587105617</v>
      </c>
      <c r="AP34">
        <v>-13</v>
      </c>
      <c r="AQ34">
        <f t="shared" si="0"/>
        <v>0.22358894137158558</v>
      </c>
      <c r="AR34">
        <f t="shared" si="0"/>
        <v>0.2801055958437122</v>
      </c>
      <c r="AT34">
        <f t="shared" si="1"/>
        <v>2</v>
      </c>
      <c r="AW34">
        <v>-13</v>
      </c>
      <c r="AX34">
        <f t="shared" si="2"/>
        <v>8.4541068675163381E-2</v>
      </c>
      <c r="AY34">
        <f t="shared" si="2"/>
        <v>0.40892568947318403</v>
      </c>
      <c r="BA34">
        <f t="shared" si="3"/>
        <v>2</v>
      </c>
      <c r="BD34">
        <v>-13</v>
      </c>
      <c r="BE34">
        <f t="shared" si="4"/>
        <v>0.14194857591441115</v>
      </c>
      <c r="BF34">
        <f t="shared" si="4"/>
        <v>0.45636970342280808</v>
      </c>
      <c r="BH34">
        <f t="shared" si="5"/>
        <v>6</v>
      </c>
    </row>
    <row r="35" spans="2:60" x14ac:dyDescent="0.75">
      <c r="B35">
        <v>-12</v>
      </c>
      <c r="G35" s="1">
        <v>0.13884346072625078</v>
      </c>
      <c r="H35" s="10">
        <v>0.40272042749575043</v>
      </c>
      <c r="I35" s="1">
        <v>3.8910007807600268E-2</v>
      </c>
      <c r="J35" s="10">
        <v>9.2856963013317667E-2</v>
      </c>
      <c r="K35" s="1">
        <v>0.13970764064335695</v>
      </c>
      <c r="L35" s="10">
        <v>0.1271029737185127</v>
      </c>
      <c r="M35" s="1">
        <v>0.11143067957656312</v>
      </c>
      <c r="N35" s="10">
        <v>0.36920029710324437</v>
      </c>
      <c r="Q35" s="1">
        <v>6.2124486018800315E-2</v>
      </c>
      <c r="R35" s="10">
        <v>3.9008755472169726E-2</v>
      </c>
      <c r="S35" s="1">
        <v>0.13293066195246511</v>
      </c>
      <c r="T35" s="10">
        <v>0.40942687507572961</v>
      </c>
      <c r="U35" s="1">
        <v>0.12817815075827343</v>
      </c>
      <c r="V35" s="10">
        <v>0.74740787008120013</v>
      </c>
      <c r="W35" s="1">
        <v>0.28608794657968434</v>
      </c>
      <c r="X35" s="10">
        <v>0.53907675038585623</v>
      </c>
      <c r="Y35" s="1">
        <v>4.914984709480158E-2</v>
      </c>
      <c r="Z35" s="10">
        <v>0.31137155527399446</v>
      </c>
      <c r="AE35" s="1">
        <v>0.2201164881208863</v>
      </c>
      <c r="AF35" s="10">
        <v>0.64041978828596668</v>
      </c>
      <c r="AI35" s="1">
        <v>0.22881084115147118</v>
      </c>
      <c r="AJ35" s="10">
        <v>0.3448393536608253</v>
      </c>
      <c r="AK35" s="1">
        <v>3.0411257888993282E-2</v>
      </c>
      <c r="AL35" s="10">
        <v>0.24334187436912916</v>
      </c>
      <c r="AP35">
        <v>-12</v>
      </c>
      <c r="AQ35">
        <f t="shared" si="0"/>
        <v>0.12971479229474789</v>
      </c>
      <c r="AR35">
        <f t="shared" si="0"/>
        <v>0.23349989687397502</v>
      </c>
      <c r="AT35">
        <f t="shared" si="1"/>
        <v>4</v>
      </c>
      <c r="AW35">
        <v>-12</v>
      </c>
      <c r="AX35">
        <f t="shared" si="2"/>
        <v>0.1252638730049398</v>
      </c>
      <c r="AY35">
        <f t="shared" si="2"/>
        <v>0.44188083132754791</v>
      </c>
      <c r="BA35">
        <f t="shared" si="3"/>
        <v>2</v>
      </c>
      <c r="BD35">
        <v>-12</v>
      </c>
      <c r="BE35">
        <f t="shared" si="4"/>
        <v>0.13288575885504592</v>
      </c>
      <c r="BF35">
        <f t="shared" si="4"/>
        <v>0.40816870563078345</v>
      </c>
      <c r="BH35">
        <f t="shared" si="5"/>
        <v>6</v>
      </c>
    </row>
    <row r="36" spans="2:60" x14ac:dyDescent="0.75">
      <c r="B36">
        <v>-11</v>
      </c>
      <c r="E36" s="1">
        <v>0.18208489315010612</v>
      </c>
      <c r="F36" s="10">
        <v>6.9259441185819268E-2</v>
      </c>
      <c r="G36" s="1">
        <v>0.18342833552976306</v>
      </c>
      <c r="H36" s="10">
        <v>0.42382195773621567</v>
      </c>
      <c r="I36" s="1">
        <v>8.9625277852440649E-2</v>
      </c>
      <c r="J36" s="10">
        <v>9.1094493541806904E-2</v>
      </c>
      <c r="K36" s="1">
        <v>0.1039580799101712</v>
      </c>
      <c r="L36" s="10">
        <v>2.1704204431780554E-2</v>
      </c>
      <c r="M36" s="1">
        <v>0.20155400623409472</v>
      </c>
      <c r="N36" s="10">
        <v>0.32884377321119057</v>
      </c>
      <c r="O36" s="1">
        <v>0</v>
      </c>
      <c r="P36" s="10">
        <v>6.1421670117322746E-2</v>
      </c>
      <c r="Q36" s="1">
        <v>0.19147908062325064</v>
      </c>
      <c r="R36" s="10">
        <v>0.65884928080049998</v>
      </c>
      <c r="S36" s="1">
        <v>8.3804753486545036E-2</v>
      </c>
      <c r="T36" s="10">
        <v>0.5627044711014193</v>
      </c>
      <c r="U36" s="1">
        <v>0.1164242846826205</v>
      </c>
      <c r="V36" s="10">
        <v>0.44422236102436147</v>
      </c>
      <c r="W36" s="12">
        <v>0.15130627442533082</v>
      </c>
      <c r="X36" s="13">
        <v>0.31727936017959918</v>
      </c>
      <c r="Y36" s="1">
        <v>3.4446483180427818E-2</v>
      </c>
      <c r="Z36" s="10">
        <v>0.21711389655640545</v>
      </c>
      <c r="AA36" s="1">
        <v>1.1812328726758589E-2</v>
      </c>
      <c r="AB36" s="10">
        <v>0.45529969058897718</v>
      </c>
      <c r="AC36" s="1">
        <v>0</v>
      </c>
      <c r="AD36" s="10">
        <v>0.67892020348297366</v>
      </c>
      <c r="AE36" s="1">
        <v>0.35294860555993057</v>
      </c>
      <c r="AF36" s="10">
        <v>0.39655433892444464</v>
      </c>
      <c r="AI36" s="1">
        <v>0.26616951327078797</v>
      </c>
      <c r="AJ36" s="10">
        <v>0.40072005050591175</v>
      </c>
      <c r="AK36" s="1">
        <v>9.2492960003662233E-3</v>
      </c>
      <c r="AL36" s="10">
        <v>0.10458886559515629</v>
      </c>
      <c r="AP36">
        <v>-11</v>
      </c>
      <c r="AQ36">
        <f t="shared" si="0"/>
        <v>0.16867835408352014</v>
      </c>
      <c r="AR36">
        <f t="shared" si="0"/>
        <v>0.18232439257530181</v>
      </c>
      <c r="AT36">
        <f t="shared" si="1"/>
        <v>5</v>
      </c>
      <c r="AW36">
        <v>-11</v>
      </c>
      <c r="AX36">
        <f t="shared" si="2"/>
        <v>7.4802046057411073E-2</v>
      </c>
      <c r="AY36">
        <f t="shared" si="2"/>
        <v>0.33935695374177494</v>
      </c>
      <c r="BA36">
        <f t="shared" si="3"/>
        <v>5</v>
      </c>
      <c r="BD36">
        <v>-11</v>
      </c>
      <c r="BE36">
        <f t="shared" si="4"/>
        <v>0.12681486865465633</v>
      </c>
      <c r="BF36">
        <f t="shared" si="4"/>
        <v>0.43733188789975014</v>
      </c>
      <c r="BH36">
        <f t="shared" si="5"/>
        <v>6</v>
      </c>
    </row>
    <row r="37" spans="2:60" x14ac:dyDescent="0.75">
      <c r="B37">
        <v>-10</v>
      </c>
      <c r="C37" s="1">
        <v>9.5802544311505242E-2</v>
      </c>
      <c r="D37" s="10">
        <v>0.18860038189171768</v>
      </c>
      <c r="E37" s="1">
        <v>7.058195345780538E-2</v>
      </c>
      <c r="F37" s="10">
        <v>7.6150712242480892E-2</v>
      </c>
      <c r="G37" s="1">
        <v>5.0662104444197581E-2</v>
      </c>
      <c r="H37" s="10">
        <v>0.24693344668447922</v>
      </c>
      <c r="I37" s="1">
        <v>0</v>
      </c>
      <c r="J37" s="10">
        <v>0.22710678047183822</v>
      </c>
      <c r="K37" s="1">
        <v>6.2838547352442861E-2</v>
      </c>
      <c r="L37" s="10">
        <v>4.3287156324833778E-2</v>
      </c>
      <c r="M37" s="1">
        <v>0.19498361165906208</v>
      </c>
      <c r="N37" s="10">
        <v>0.33612280267392985</v>
      </c>
      <c r="O37" s="1">
        <v>6.215708309331059E-2</v>
      </c>
      <c r="P37" s="10">
        <v>0</v>
      </c>
      <c r="Q37" s="1">
        <v>0.11706919030296413</v>
      </c>
      <c r="R37" s="10">
        <v>0.30284552845528412</v>
      </c>
      <c r="S37" s="1">
        <v>3.6633274405813245E-3</v>
      </c>
      <c r="T37" s="10">
        <v>0.2259784320853038</v>
      </c>
      <c r="U37" s="1">
        <v>0.16300395945912255</v>
      </c>
      <c r="V37" s="10">
        <v>0.42910680824484748</v>
      </c>
      <c r="W37" s="12">
        <v>0.11650306182109127</v>
      </c>
      <c r="X37" s="13">
        <v>0.2503858566016558</v>
      </c>
      <c r="Y37" s="1">
        <v>8.7486238532109933E-2</v>
      </c>
      <c r="Z37" s="10">
        <v>0.24299742069776945</v>
      </c>
      <c r="AA37" s="1">
        <v>0</v>
      </c>
      <c r="AB37" s="10">
        <v>0.35272856712576323</v>
      </c>
      <c r="AC37" s="1">
        <v>0.16851737692843452</v>
      </c>
      <c r="AD37" s="10">
        <v>0.58271137351008095</v>
      </c>
      <c r="AE37" s="1">
        <v>0.18254015422789494</v>
      </c>
      <c r="AF37" s="10">
        <v>0.20222026752403868</v>
      </c>
      <c r="AI37" s="1">
        <v>0.22006254510464249</v>
      </c>
      <c r="AJ37" s="10">
        <v>0.38459569675977229</v>
      </c>
      <c r="AK37" s="1">
        <v>0.15193418652746923</v>
      </c>
      <c r="AL37" s="10">
        <v>0.29740921914227403</v>
      </c>
      <c r="AM37" s="1">
        <v>0</v>
      </c>
      <c r="AN37" s="10">
        <v>0.32869221946600574</v>
      </c>
      <c r="AP37">
        <v>-10</v>
      </c>
      <c r="AQ37">
        <f t="shared" si="0"/>
        <v>0.10737820031424301</v>
      </c>
      <c r="AR37">
        <f t="shared" si="0"/>
        <v>0.20931058839409547</v>
      </c>
      <c r="AT37">
        <f t="shared" si="1"/>
        <v>6</v>
      </c>
      <c r="AW37">
        <v>-10</v>
      </c>
      <c r="AX37">
        <f t="shared" si="2"/>
        <v>9.4191466796184883E-2</v>
      </c>
      <c r="AY37">
        <f t="shared" si="2"/>
        <v>0.29396027446136047</v>
      </c>
      <c r="BA37">
        <f t="shared" si="3"/>
        <v>6</v>
      </c>
      <c r="BD37">
        <v>-10</v>
      </c>
      <c r="BE37">
        <f t="shared" si="4"/>
        <v>8.9731313666677789E-2</v>
      </c>
      <c r="BF37">
        <f t="shared" si="4"/>
        <v>0.28304124879488995</v>
      </c>
      <c r="BH37">
        <f t="shared" si="5"/>
        <v>6</v>
      </c>
    </row>
    <row r="38" spans="2:60" x14ac:dyDescent="0.75">
      <c r="B38">
        <v>-9</v>
      </c>
      <c r="C38" s="1">
        <v>0.18466007274163559</v>
      </c>
      <c r="D38" s="10">
        <v>0.22217377576641514</v>
      </c>
      <c r="E38" s="1">
        <v>0.17423984603288228</v>
      </c>
      <c r="F38" s="10">
        <v>0.14981652171400506</v>
      </c>
      <c r="G38" s="1">
        <v>0.18077674219208956</v>
      </c>
      <c r="H38" s="10">
        <v>0.4374544571289769</v>
      </c>
      <c r="I38" s="1">
        <v>1.0060284913412451E-2</v>
      </c>
      <c r="J38" s="10">
        <v>0.21363647808243252</v>
      </c>
      <c r="K38" s="1">
        <v>0.11745838661717753</v>
      </c>
      <c r="L38" s="10">
        <v>5.8443723665463347E-2</v>
      </c>
      <c r="M38" s="1">
        <v>0.20679927921416247</v>
      </c>
      <c r="N38" s="10">
        <v>0.28794256003961516</v>
      </c>
      <c r="O38" s="1">
        <v>8.9373235246899649E-2</v>
      </c>
      <c r="P38" s="10">
        <v>0.27970028591146634</v>
      </c>
      <c r="Q38" s="1">
        <v>0.26409744445356137</v>
      </c>
      <c r="R38" s="10">
        <v>0.82129455909943705</v>
      </c>
      <c r="S38" s="1">
        <v>6.5664898841092195E-2</v>
      </c>
      <c r="T38" s="10">
        <v>0.38458742275536312</v>
      </c>
      <c r="U38" s="1">
        <v>0.14443932564683595</v>
      </c>
      <c r="V38" s="10">
        <v>0.59287945034353329</v>
      </c>
      <c r="W38" s="1">
        <v>0.21109640889928266</v>
      </c>
      <c r="X38" s="10">
        <v>0.72025396379963547</v>
      </c>
      <c r="Y38" s="1">
        <v>0</v>
      </c>
      <c r="Z38" s="10">
        <v>0.31960722204624603</v>
      </c>
      <c r="AA38" s="1">
        <v>3.5963697439372985E-2</v>
      </c>
      <c r="AB38" s="10">
        <v>0</v>
      </c>
      <c r="AC38" s="1">
        <v>0.16009511076240729</v>
      </c>
      <c r="AD38" s="10">
        <v>1</v>
      </c>
      <c r="AE38" s="1">
        <v>0.11773620789563626</v>
      </c>
      <c r="AF38" s="10">
        <v>0.40519882313688566</v>
      </c>
      <c r="AI38" s="1">
        <v>0.29615107048352129</v>
      </c>
      <c r="AJ38" s="10">
        <v>0.27194703704335654</v>
      </c>
      <c r="AK38" s="1">
        <v>0.14557720338530353</v>
      </c>
      <c r="AL38" s="10">
        <v>0</v>
      </c>
      <c r="AM38" s="1">
        <v>1.8073422101858361E-2</v>
      </c>
      <c r="AN38" s="10">
        <v>0.35120428902936746</v>
      </c>
      <c r="AP38">
        <v>-9</v>
      </c>
      <c r="AQ38">
        <f t="shared" si="0"/>
        <v>0.1648948233337986</v>
      </c>
      <c r="AR38">
        <f t="shared" si="0"/>
        <v>0.2006600160518813</v>
      </c>
      <c r="AT38">
        <f t="shared" si="1"/>
        <v>6</v>
      </c>
      <c r="AW38">
        <v>-9</v>
      </c>
      <c r="AX38">
        <f t="shared" si="2"/>
        <v>9.4469812805246342E-2</v>
      </c>
      <c r="AY38">
        <f t="shared" si="2"/>
        <v>0.33935056634628658</v>
      </c>
      <c r="BA38">
        <f t="shared" si="3"/>
        <v>6</v>
      </c>
      <c r="BD38">
        <v>-9</v>
      </c>
      <c r="BE38">
        <f t="shared" si="4"/>
        <v>0.14434580333881028</v>
      </c>
      <c r="BF38">
        <f t="shared" si="4"/>
        <v>0.54601284586219867</v>
      </c>
      <c r="BH38">
        <f t="shared" si="5"/>
        <v>6</v>
      </c>
    </row>
    <row r="39" spans="2:60" x14ac:dyDescent="0.75">
      <c r="B39">
        <v>-8</v>
      </c>
      <c r="C39" s="1">
        <v>9.1182133864358167E-2</v>
      </c>
      <c r="D39" s="10">
        <v>0.24226067868472961</v>
      </c>
      <c r="E39" s="1">
        <v>0.17490289040404597</v>
      </c>
      <c r="F39" s="10">
        <v>0</v>
      </c>
      <c r="G39" s="1">
        <v>0.3448341563328623</v>
      </c>
      <c r="H39" s="10">
        <v>0.87837017245567073</v>
      </c>
      <c r="K39" s="1">
        <v>0.10356299969849156</v>
      </c>
      <c r="L39" s="10">
        <v>0.11267392161023333</v>
      </c>
      <c r="M39" s="1">
        <v>0.23380867051152696</v>
      </c>
      <c r="N39" s="10">
        <v>0.26877940084179247</v>
      </c>
      <c r="O39" s="1">
        <v>3.6985447574438217E-2</v>
      </c>
      <c r="P39" s="10">
        <v>6.9949719018041145E-2</v>
      </c>
      <c r="Q39" s="1">
        <v>0.19462906740333522</v>
      </c>
      <c r="R39" s="10">
        <v>0.21669793621013286</v>
      </c>
      <c r="S39" s="1">
        <v>0.10088391278727157</v>
      </c>
      <c r="T39" s="10">
        <v>0.44820065430752681</v>
      </c>
      <c r="U39" s="1">
        <v>0.1824090445003359</v>
      </c>
      <c r="V39" s="10">
        <v>0.55252966895690248</v>
      </c>
      <c r="W39" s="1">
        <v>0.37304981998338294</v>
      </c>
      <c r="X39" s="10">
        <v>0.82969692717833632</v>
      </c>
      <c r="Y39" s="1">
        <v>9.4018348623852943E-2</v>
      </c>
      <c r="Z39" s="10">
        <v>0.22408253767138786</v>
      </c>
      <c r="AA39" s="1">
        <v>1.9827179774287787E-2</v>
      </c>
      <c r="AB39" s="10">
        <v>0.40360340625941249</v>
      </c>
      <c r="AC39" s="1">
        <v>0.20109361364855441</v>
      </c>
      <c r="AD39" s="10">
        <v>0.55705321005532715</v>
      </c>
      <c r="AE39" s="1">
        <v>0</v>
      </c>
      <c r="AF39" s="10">
        <v>0.19845915860353688</v>
      </c>
      <c r="AG39" s="1">
        <v>0</v>
      </c>
      <c r="AH39" s="10">
        <v>1.9120849962963701E-2</v>
      </c>
      <c r="AI39" s="1">
        <v>0.39913399085879209</v>
      </c>
      <c r="AJ39" s="10">
        <v>0.38754756257784867</v>
      </c>
      <c r="AK39" s="1">
        <v>0.28414112044689666</v>
      </c>
      <c r="AL39" s="10">
        <v>0.56937650438698717</v>
      </c>
      <c r="AM39" s="1">
        <v>0.14675016926201756</v>
      </c>
      <c r="AN39" s="10">
        <v>0.39009362246939372</v>
      </c>
      <c r="AP39">
        <v>-8</v>
      </c>
      <c r="AQ39">
        <f t="shared" si="0"/>
        <v>0.20051813706744293</v>
      </c>
      <c r="AR39">
        <f t="shared" si="0"/>
        <v>0.20225231274292083</v>
      </c>
      <c r="AT39">
        <f t="shared" si="1"/>
        <v>5</v>
      </c>
      <c r="AW39">
        <v>-8</v>
      </c>
      <c r="AX39">
        <f t="shared" si="2"/>
        <v>9.8399647243742089E-2</v>
      </c>
      <c r="AY39">
        <f t="shared" si="2"/>
        <v>0.31537949582223745</v>
      </c>
      <c r="BA39">
        <f t="shared" si="3"/>
        <v>7</v>
      </c>
      <c r="BD39">
        <v>-8</v>
      </c>
      <c r="BE39">
        <f t="shared" si="4"/>
        <v>0.2149707249385068</v>
      </c>
      <c r="BF39">
        <f t="shared" si="4"/>
        <v>0.52492964946332621</v>
      </c>
      <c r="BH39">
        <f t="shared" si="5"/>
        <v>6</v>
      </c>
    </row>
    <row r="40" spans="2:60" x14ac:dyDescent="0.75">
      <c r="B40">
        <v>-7</v>
      </c>
      <c r="C40" s="1">
        <v>0.14222470911574472</v>
      </c>
      <c r="D40" s="10">
        <v>0.22474477905910348</v>
      </c>
      <c r="E40" s="1">
        <v>0</v>
      </c>
      <c r="F40" s="10">
        <v>8.8864168279927311E-2</v>
      </c>
      <c r="G40" s="1">
        <v>0.27411838490973472</v>
      </c>
      <c r="H40" s="10">
        <v>0.92373087199417048</v>
      </c>
      <c r="M40" s="1">
        <v>0.30578184683802889</v>
      </c>
      <c r="N40" s="10">
        <v>0.20510027234464104</v>
      </c>
      <c r="O40" s="1">
        <v>0.22612920589651753</v>
      </c>
      <c r="P40" s="10">
        <v>0.28946071182095956</v>
      </c>
      <c r="Q40" s="1">
        <v>0.23809067950366064</v>
      </c>
      <c r="R40" s="10">
        <v>0.12656347717323324</v>
      </c>
      <c r="S40" s="1">
        <v>0.19177961107837349</v>
      </c>
      <c r="T40" s="10">
        <v>0.29092451229855987</v>
      </c>
      <c r="U40" s="1">
        <v>5.3390442513135732E-2</v>
      </c>
      <c r="V40" s="10">
        <v>0.27957526545908817</v>
      </c>
      <c r="W40" s="1">
        <v>0.27888728190294465</v>
      </c>
      <c r="X40" s="10">
        <v>0.39164445068051129</v>
      </c>
      <c r="AA40" s="1">
        <v>3.4877125261513958E-2</v>
      </c>
      <c r="AB40" s="10">
        <v>0.83675145806522155</v>
      </c>
      <c r="AC40" s="1">
        <v>0.19054976902815723</v>
      </c>
      <c r="AD40" s="10">
        <v>0.40507222160335582</v>
      </c>
      <c r="AE40" s="1">
        <v>0.19785893645156963</v>
      </c>
      <c r="AF40" s="10">
        <v>1</v>
      </c>
      <c r="AG40" s="1">
        <v>0.15597188073553409</v>
      </c>
      <c r="AH40" s="10">
        <v>0.75084299786624753</v>
      </c>
      <c r="AK40" s="1">
        <v>0.24738051084808099</v>
      </c>
      <c r="AL40" s="10">
        <v>0.4467479359163517</v>
      </c>
      <c r="AM40" s="1">
        <v>0.1776310840291887</v>
      </c>
      <c r="AN40" s="10">
        <v>0.36294043903870293</v>
      </c>
      <c r="AP40">
        <v>-7</v>
      </c>
      <c r="AQ40">
        <f t="shared" si="0"/>
        <v>0.14933551865125785</v>
      </c>
      <c r="AR40">
        <f t="shared" si="0"/>
        <v>0.17290307322789059</v>
      </c>
      <c r="AT40">
        <f t="shared" si="1"/>
        <v>3</v>
      </c>
      <c r="AW40">
        <v>-7</v>
      </c>
      <c r="AX40">
        <f t="shared" si="2"/>
        <v>0.17577121603579457</v>
      </c>
      <c r="AY40">
        <f t="shared" si="2"/>
        <v>0.58454510918726277</v>
      </c>
      <c r="BA40">
        <f t="shared" si="3"/>
        <v>7</v>
      </c>
      <c r="BD40">
        <v>-7</v>
      </c>
      <c r="BE40">
        <f t="shared" si="4"/>
        <v>0.20725327998156989</v>
      </c>
      <c r="BF40">
        <f t="shared" si="4"/>
        <v>0.40248771552111257</v>
      </c>
      <c r="BH40">
        <f t="shared" si="5"/>
        <v>5</v>
      </c>
    </row>
    <row r="41" spans="2:60" x14ac:dyDescent="0.75">
      <c r="B41">
        <v>-6</v>
      </c>
      <c r="C41" s="1">
        <v>0.11703668350805602</v>
      </c>
      <c r="D41" s="10">
        <v>0.18598427327810438</v>
      </c>
      <c r="E41" s="1">
        <v>0.22402685036320755</v>
      </c>
      <c r="F41" s="10">
        <v>4.8831228871103222E-2</v>
      </c>
      <c r="G41" s="1">
        <v>0.10451564757625308</v>
      </c>
      <c r="H41" s="10">
        <v>1.2175127520038315E-2</v>
      </c>
      <c r="I41" s="1">
        <v>0.21086920349678101</v>
      </c>
      <c r="J41" s="10">
        <v>0.65508472442530952</v>
      </c>
      <c r="M41" s="1">
        <v>0.38804479312542978</v>
      </c>
      <c r="N41" s="10">
        <v>0.26516464471403911</v>
      </c>
      <c r="O41" s="1">
        <v>0.22377777567922302</v>
      </c>
      <c r="P41" s="10">
        <v>0.31327023563048495</v>
      </c>
      <c r="Q41" s="1">
        <v>0.36210260477922773</v>
      </c>
      <c r="R41" s="10">
        <v>0.14548155096935506</v>
      </c>
      <c r="S41" s="1">
        <v>0.22830485169907663</v>
      </c>
      <c r="T41" s="10">
        <v>0.20344117290682237</v>
      </c>
      <c r="U41" s="1">
        <v>0.15260726647906916</v>
      </c>
      <c r="V41" s="10">
        <v>0.21698938163647666</v>
      </c>
      <c r="W41" s="1">
        <v>0.28688802043265482</v>
      </c>
      <c r="X41" s="10">
        <v>0.40795566156868318</v>
      </c>
      <c r="AA41" s="1">
        <v>0.1627869287208652</v>
      </c>
      <c r="AB41" s="10">
        <v>0.61769940582130722</v>
      </c>
      <c r="AC41" s="1">
        <v>0.22169293954702315</v>
      </c>
      <c r="AD41" s="10">
        <v>0.739816568267053</v>
      </c>
      <c r="AE41" s="1">
        <v>0.11801108420129854</v>
      </c>
      <c r="AF41" s="10">
        <v>0.85947405138159971</v>
      </c>
      <c r="AG41" s="1">
        <v>0.14897669425494339</v>
      </c>
      <c r="AH41" s="10">
        <v>0.45484848149826973</v>
      </c>
      <c r="AK41" s="1">
        <v>0.26506253958805526</v>
      </c>
      <c r="AL41" s="10">
        <v>0.71172710096539649</v>
      </c>
      <c r="AM41" s="1">
        <v>0.39749304145038761</v>
      </c>
      <c r="AN41" s="10">
        <v>0.36619455335947365</v>
      </c>
      <c r="AP41">
        <v>-6</v>
      </c>
      <c r="AQ41">
        <f t="shared" si="0"/>
        <v>0.23499438262336858</v>
      </c>
      <c r="AR41">
        <f t="shared" si="0"/>
        <v>0.28876621782213907</v>
      </c>
      <c r="AT41">
        <f t="shared" si="1"/>
        <v>4</v>
      </c>
      <c r="AW41">
        <v>-6</v>
      </c>
      <c r="AX41">
        <f t="shared" si="2"/>
        <v>0.21968585763454235</v>
      </c>
      <c r="AY41">
        <f t="shared" si="2"/>
        <v>0.58043291384622642</v>
      </c>
      <c r="BA41">
        <f t="shared" si="3"/>
        <v>7</v>
      </c>
      <c r="BD41">
        <v>-6</v>
      </c>
      <c r="BE41">
        <f t="shared" si="4"/>
        <v>0.22688367819325631</v>
      </c>
      <c r="BF41">
        <f t="shared" si="4"/>
        <v>0.1972085789202751</v>
      </c>
      <c r="BH41">
        <f t="shared" si="5"/>
        <v>5</v>
      </c>
    </row>
    <row r="42" spans="2:60" x14ac:dyDescent="0.75">
      <c r="B42">
        <v>-5</v>
      </c>
      <c r="C42" s="1">
        <v>0</v>
      </c>
      <c r="D42" s="10">
        <v>0.15329795071491967</v>
      </c>
      <c r="E42" s="1">
        <v>8.7715489420628054E-2</v>
      </c>
      <c r="F42" s="10">
        <v>0.12974948712762607</v>
      </c>
      <c r="G42" s="1">
        <v>0.26370651466315242</v>
      </c>
      <c r="H42" s="10">
        <v>0.79915593879038116</v>
      </c>
      <c r="I42" s="1">
        <v>0.22991462837102744</v>
      </c>
      <c r="J42" s="10">
        <v>1</v>
      </c>
      <c r="K42" s="1">
        <v>0</v>
      </c>
      <c r="L42" s="10">
        <v>7.4843129528023508E-2</v>
      </c>
      <c r="M42" s="1">
        <v>0.40487986066145648</v>
      </c>
      <c r="N42" s="10">
        <v>0.70002475860361502</v>
      </c>
      <c r="O42" s="1">
        <v>0.2815105814359779</v>
      </c>
      <c r="P42" s="10">
        <v>0.25781327023562994</v>
      </c>
      <c r="Q42" s="1">
        <v>0.24701184322091851</v>
      </c>
      <c r="R42" s="10">
        <v>0.20512820512820695</v>
      </c>
      <c r="S42" s="1">
        <v>0.32075230799450005</v>
      </c>
      <c r="T42" s="10">
        <v>0.57482127711135445</v>
      </c>
      <c r="U42" s="1">
        <v>0</v>
      </c>
      <c r="V42" s="10">
        <v>0.40537164272329518</v>
      </c>
      <c r="W42" s="1">
        <v>0.430255100470812</v>
      </c>
      <c r="X42" s="10">
        <v>0.51550441981198236</v>
      </c>
      <c r="Y42" s="1">
        <v>0.19809174311926625</v>
      </c>
      <c r="Z42" s="10">
        <v>0.39630752522738649</v>
      </c>
      <c r="AA42" s="1">
        <v>0.16177033915785136</v>
      </c>
      <c r="AB42" s="10">
        <v>0.69168423646669075</v>
      </c>
      <c r="AC42" s="1">
        <v>0.28036859423410992</v>
      </c>
      <c r="AD42" s="10">
        <v>0.57918384018417401</v>
      </c>
      <c r="AE42" s="1">
        <v>0.24743324963226038</v>
      </c>
      <c r="AF42" s="10">
        <v>0.50741605750856833</v>
      </c>
      <c r="AG42" s="1">
        <v>0.23174152439657877</v>
      </c>
      <c r="AH42" s="10">
        <v>1</v>
      </c>
      <c r="AI42" s="1">
        <v>0.40448239916606521</v>
      </c>
      <c r="AJ42" s="10">
        <v>0.33748528332793021</v>
      </c>
      <c r="AK42" s="1">
        <v>0.4008028266825398</v>
      </c>
      <c r="AL42" s="10">
        <v>0.50676812381913816</v>
      </c>
      <c r="AM42" s="1">
        <v>0.17488527796584682</v>
      </c>
      <c r="AN42" s="10">
        <v>6.9003227441253714E-2</v>
      </c>
      <c r="AP42">
        <v>-5</v>
      </c>
      <c r="AQ42">
        <f t="shared" si="0"/>
        <v>0.18783206293652954</v>
      </c>
      <c r="AR42">
        <f t="shared" si="0"/>
        <v>0.39923343488368568</v>
      </c>
      <c r="AT42">
        <f t="shared" si="1"/>
        <v>6</v>
      </c>
      <c r="AW42">
        <v>-5</v>
      </c>
      <c r="AX42">
        <f t="shared" si="2"/>
        <v>0.25407319907216641</v>
      </c>
      <c r="AY42">
        <f t="shared" si="2"/>
        <v>0.51598125080792212</v>
      </c>
      <c r="BA42">
        <f t="shared" si="3"/>
        <v>7</v>
      </c>
      <c r="BD42">
        <v>-5</v>
      </c>
      <c r="BE42">
        <f t="shared" si="4"/>
        <v>0.24330291824477487</v>
      </c>
      <c r="BF42">
        <f t="shared" si="4"/>
        <v>0.48271483479876781</v>
      </c>
      <c r="BH42">
        <f t="shared" si="5"/>
        <v>6</v>
      </c>
    </row>
    <row r="43" spans="2:60" x14ac:dyDescent="0.75">
      <c r="B43">
        <v>-4</v>
      </c>
      <c r="C43" s="1">
        <v>5.0890344453038978E-2</v>
      </c>
      <c r="D43" s="10">
        <v>0.3094525717550487</v>
      </c>
      <c r="E43" s="1">
        <v>0.10818185018717776</v>
      </c>
      <c r="F43" s="10">
        <v>0.12642665202692985</v>
      </c>
      <c r="G43" s="1">
        <v>0.28391102078404595</v>
      </c>
      <c r="H43" s="10">
        <v>0.66723342239494676</v>
      </c>
      <c r="I43" s="1">
        <v>0.27109012018584633</v>
      </c>
      <c r="J43" s="10">
        <v>0.93121333434045939</v>
      </c>
      <c r="K43" s="1">
        <v>8.4911054968133684E-2</v>
      </c>
      <c r="L43" s="10">
        <v>0.1089757191791195</v>
      </c>
      <c r="M43" s="1">
        <v>0.43390705075115321</v>
      </c>
      <c r="N43" s="10">
        <v>1</v>
      </c>
      <c r="O43" s="1">
        <v>0.38655057463666159</v>
      </c>
      <c r="P43" s="10">
        <v>0.28886917085674912</v>
      </c>
      <c r="Q43" s="1">
        <v>0.32254770566085927</v>
      </c>
      <c r="R43" s="10">
        <v>0.1192151344590351</v>
      </c>
      <c r="S43" s="1">
        <v>0.41632292280495037</v>
      </c>
      <c r="T43" s="10">
        <v>0.56318914334181902</v>
      </c>
      <c r="U43" s="1">
        <v>0.11765694648504621</v>
      </c>
      <c r="V43" s="10">
        <v>0.42848219862585996</v>
      </c>
      <c r="W43" s="1">
        <v>0.41690002154044925</v>
      </c>
      <c r="X43" s="10">
        <v>0.58373088255928107</v>
      </c>
      <c r="Y43" s="1">
        <v>0.25690519877675855</v>
      </c>
      <c r="Z43" s="10">
        <v>0.33467577718448882</v>
      </c>
      <c r="AA43" s="1">
        <v>0.22763871290921409</v>
      </c>
      <c r="AB43" s="10">
        <v>0.9061361956134828</v>
      </c>
      <c r="AC43" s="1">
        <v>0.11467731992602548</v>
      </c>
      <c r="AD43" s="10">
        <v>0.41004790018937248</v>
      </c>
      <c r="AE43" s="1">
        <v>0.25166040146798807</v>
      </c>
      <c r="AF43" s="10">
        <v>0.26024447207983215</v>
      </c>
      <c r="AG43" s="1">
        <v>0.15606422643164661</v>
      </c>
      <c r="AH43" s="10">
        <v>0.10432167693005026</v>
      </c>
      <c r="AI43" s="1">
        <v>0.37774837623286012</v>
      </c>
      <c r="AJ43" s="10">
        <v>0.35982049925776838</v>
      </c>
      <c r="AK43" s="1">
        <v>0.4219495257064797</v>
      </c>
      <c r="AL43" s="10">
        <v>0.7385148950487872</v>
      </c>
      <c r="AM43" s="1">
        <v>0.27752388475137324</v>
      </c>
      <c r="AN43" s="10">
        <v>0.2905230588674626</v>
      </c>
      <c r="AP43">
        <v>-4</v>
      </c>
      <c r="AQ43">
        <f t="shared" si="0"/>
        <v>0.22112146612970165</v>
      </c>
      <c r="AR43">
        <f t="shared" si="0"/>
        <v>0.47264812942655432</v>
      </c>
      <c r="AT43">
        <f t="shared" si="1"/>
        <v>6</v>
      </c>
      <c r="AW43">
        <v>-4</v>
      </c>
      <c r="AX43">
        <f t="shared" si="2"/>
        <v>0.2622949494041984</v>
      </c>
      <c r="AY43">
        <f t="shared" si="2"/>
        <v>0.42837962422653392</v>
      </c>
      <c r="BA43">
        <f t="shared" si="3"/>
        <v>7</v>
      </c>
      <c r="BD43">
        <v>-4</v>
      </c>
      <c r="BE43">
        <f t="shared" si="4"/>
        <v>0.30237396934201827</v>
      </c>
      <c r="BF43">
        <f t="shared" si="4"/>
        <v>0.44942109309423844</v>
      </c>
      <c r="BH43">
        <f t="shared" si="5"/>
        <v>6</v>
      </c>
    </row>
    <row r="44" spans="2:60" x14ac:dyDescent="0.75">
      <c r="B44">
        <v>-3</v>
      </c>
      <c r="C44" s="1">
        <v>3.5342231292069086E-2</v>
      </c>
      <c r="D44" s="10">
        <v>0</v>
      </c>
      <c r="E44" s="1">
        <v>0.18352833487848078</v>
      </c>
      <c r="F44" s="10">
        <v>0.22403132133260137</v>
      </c>
      <c r="I44" s="1">
        <v>0.30211999812276297</v>
      </c>
      <c r="J44" s="10">
        <v>0.89780194878767339</v>
      </c>
      <c r="K44" s="1">
        <v>0.15258413648981647</v>
      </c>
      <c r="L44" s="10">
        <v>0.29397678013883372</v>
      </c>
      <c r="M44" s="1">
        <v>0.33469359072816424</v>
      </c>
      <c r="N44" s="10">
        <v>0.37335974251052212</v>
      </c>
      <c r="O44" s="1">
        <v>0.39457282351052458</v>
      </c>
      <c r="P44" s="10">
        <v>0.62447007788622577</v>
      </c>
      <c r="Q44" s="1">
        <v>0.45771450452668139</v>
      </c>
      <c r="R44" s="10">
        <v>0.51751094434021294</v>
      </c>
      <c r="S44" s="1">
        <v>0.48902966018463967</v>
      </c>
      <c r="T44" s="10">
        <v>0.79340845753059652</v>
      </c>
      <c r="U44" s="1">
        <v>0.29111362900615068</v>
      </c>
      <c r="V44" s="10">
        <v>0.73316677076827019</v>
      </c>
      <c r="W44" s="1">
        <v>0.29605809767055374</v>
      </c>
      <c r="X44" s="10">
        <v>0.4706748982741687</v>
      </c>
      <c r="Y44" s="1">
        <v>0.36088073394495424</v>
      </c>
      <c r="Z44" s="10">
        <v>0.28680030770623088</v>
      </c>
      <c r="AA44" s="1">
        <v>0.29604119397707523</v>
      </c>
      <c r="AB44" s="10">
        <v>0.47862873415295337</v>
      </c>
      <c r="AC44" s="1">
        <v>0.21464769788722832</v>
      </c>
      <c r="AD44" s="10">
        <v>0.19501689502803468</v>
      </c>
      <c r="AE44" s="1">
        <v>0.25629615321753879</v>
      </c>
      <c r="AF44" s="10">
        <v>0.33249416118171587</v>
      </c>
      <c r="AG44" s="1">
        <v>0.11090718103219468</v>
      </c>
      <c r="AH44" s="10">
        <v>0</v>
      </c>
      <c r="AI44" s="1">
        <v>0.27555929757036335</v>
      </c>
      <c r="AJ44" s="10">
        <v>0.37249816574811834</v>
      </c>
      <c r="AK44" s="1">
        <v>0.49053320817784291</v>
      </c>
      <c r="AL44" s="10">
        <v>0.74035251184098338</v>
      </c>
      <c r="AM44" s="1">
        <v>0.33818551117129314</v>
      </c>
      <c r="AN44" s="10">
        <v>0.24187138246512577</v>
      </c>
      <c r="AP44">
        <v>-3</v>
      </c>
      <c r="AQ44">
        <f t="shared" si="0"/>
        <v>0.21397126484694282</v>
      </c>
      <c r="AR44">
        <f t="shared" si="0"/>
        <v>0.36027799308629155</v>
      </c>
      <c r="AT44">
        <f t="shared" si="1"/>
        <v>6</v>
      </c>
      <c r="AW44">
        <v>-3</v>
      </c>
      <c r="AX44">
        <f t="shared" si="2"/>
        <v>0.30016910985338535</v>
      </c>
      <c r="AY44">
        <f t="shared" si="2"/>
        <v>0.37326196607929124</v>
      </c>
      <c r="BA44">
        <f t="shared" si="3"/>
        <v>7</v>
      </c>
      <c r="BD44">
        <v>-3</v>
      </c>
      <c r="BE44">
        <f t="shared" si="4"/>
        <v>0.37895932506659596</v>
      </c>
      <c r="BF44">
        <f t="shared" si="4"/>
        <v>0.56031227572389586</v>
      </c>
      <c r="BH44">
        <f t="shared" si="5"/>
        <v>5</v>
      </c>
    </row>
    <row r="45" spans="2:60" x14ac:dyDescent="0.75">
      <c r="B45">
        <v>-2</v>
      </c>
      <c r="C45" s="1">
        <v>7.5527047709955192E-2</v>
      </c>
      <c r="D45" s="10">
        <v>0.3463186540572234</v>
      </c>
      <c r="E45" s="1">
        <v>0.49752385199441401</v>
      </c>
      <c r="F45" s="10">
        <v>0.69356236817012906</v>
      </c>
      <c r="I45" s="1">
        <v>0.40625546638678767</v>
      </c>
      <c r="J45" s="10">
        <v>0.68383815494624511</v>
      </c>
      <c r="K45" s="1">
        <v>0.20217709990330932</v>
      </c>
      <c r="L45" s="10">
        <v>0.32735154142289813</v>
      </c>
      <c r="M45" s="1">
        <v>0.32182384917706913</v>
      </c>
      <c r="N45" s="10">
        <v>0.29329041842040127</v>
      </c>
      <c r="O45" s="1">
        <v>0.47833190106994794</v>
      </c>
      <c r="P45" s="10">
        <v>0.42196588780439581</v>
      </c>
      <c r="Q45" s="1">
        <v>0.38957723621709833</v>
      </c>
      <c r="R45" s="10">
        <v>0.73241088180112557</v>
      </c>
      <c r="S45" s="1">
        <v>0.48028874484384232</v>
      </c>
      <c r="T45" s="10">
        <v>0.56900521022658501</v>
      </c>
      <c r="U45" s="1">
        <v>0.36476828448340221</v>
      </c>
      <c r="V45" s="10">
        <v>0.61449094316052644</v>
      </c>
      <c r="W45" s="1">
        <v>0.23909899375326907</v>
      </c>
      <c r="X45" s="10">
        <v>0.44506805107338332</v>
      </c>
      <c r="Y45" s="1">
        <v>0.41617125382262987</v>
      </c>
      <c r="Z45" s="10">
        <v>0.40001810036653279</v>
      </c>
      <c r="AA45" s="1">
        <v>0.36298140672422446</v>
      </c>
      <c r="AB45" s="10">
        <v>0.87590701240382296</v>
      </c>
      <c r="AC45" s="1">
        <v>0.18217553860071883</v>
      </c>
      <c r="AD45" s="10">
        <v>0.73042219004121511</v>
      </c>
      <c r="AE45" s="1">
        <v>0.33425701677488373</v>
      </c>
      <c r="AF45" s="10">
        <v>0.31371894810276379</v>
      </c>
      <c r="AG45" s="1">
        <v>0.226373930809987</v>
      </c>
      <c r="AH45" s="10">
        <v>0.48702612464207151</v>
      </c>
      <c r="AI45" s="1">
        <v>0.41973378237511011</v>
      </c>
      <c r="AJ45" s="10">
        <v>0.38580715614175687</v>
      </c>
      <c r="AK45" s="1">
        <v>0.45566519380022424</v>
      </c>
      <c r="AL45" s="10">
        <v>0.63674715945855243</v>
      </c>
      <c r="AM45" s="1">
        <v>0.30262168058376604</v>
      </c>
      <c r="AN45" s="10">
        <v>0.24272492064762394</v>
      </c>
      <c r="AP45">
        <v>-2</v>
      </c>
      <c r="AQ45">
        <f t="shared" si="0"/>
        <v>0.32050684959110759</v>
      </c>
      <c r="AR45">
        <f t="shared" si="0"/>
        <v>0.4550280488597756</v>
      </c>
      <c r="AT45">
        <f t="shared" si="1"/>
        <v>6</v>
      </c>
      <c r="AW45">
        <v>-2</v>
      </c>
      <c r="AX45">
        <f t="shared" si="2"/>
        <v>0.33462952405196461</v>
      </c>
      <c r="AY45">
        <f t="shared" si="2"/>
        <v>0.52978746330006365</v>
      </c>
      <c r="BA45">
        <f t="shared" si="3"/>
        <v>7</v>
      </c>
      <c r="BD45">
        <v>-2</v>
      </c>
      <c r="BE45">
        <f t="shared" si="4"/>
        <v>0.37798090262404832</v>
      </c>
      <c r="BF45">
        <f t="shared" si="4"/>
        <v>0.55219863732563057</v>
      </c>
      <c r="BH45">
        <f t="shared" si="5"/>
        <v>5</v>
      </c>
    </row>
    <row r="46" spans="2:60" x14ac:dyDescent="0.75">
      <c r="B46">
        <v>-1</v>
      </c>
      <c r="C46" s="1">
        <v>0.34633329493277171</v>
      </c>
      <c r="D46" s="10">
        <v>0.38232773526183672</v>
      </c>
      <c r="E46" s="1">
        <v>0.3827702345886187</v>
      </c>
      <c r="F46" s="10">
        <v>0.59779248172440658</v>
      </c>
      <c r="G46" s="1">
        <v>0.43167383814166183</v>
      </c>
      <c r="H46" s="10">
        <v>1</v>
      </c>
      <c r="I46" s="1">
        <v>0.42396549296675989</v>
      </c>
      <c r="J46" s="10">
        <v>0.45008434675327968</v>
      </c>
      <c r="K46" s="1">
        <v>0.35464687106869192</v>
      </c>
      <c r="L46" s="10">
        <v>0.42398981478674813</v>
      </c>
      <c r="M46" s="1">
        <v>0.42278406039342054</v>
      </c>
      <c r="N46" s="10">
        <v>0.52453577618222302</v>
      </c>
      <c r="O46" s="1">
        <v>0.40313335159075647</v>
      </c>
      <c r="P46" s="10">
        <v>0.45371191955042922</v>
      </c>
      <c r="Q46" s="1">
        <v>0.46539117274326958</v>
      </c>
      <c r="R46" s="10">
        <v>0.71333646028767972</v>
      </c>
      <c r="S46" s="1">
        <v>0.43218424670988015</v>
      </c>
      <c r="T46" s="10">
        <v>0.76663031624863798</v>
      </c>
      <c r="U46" s="1">
        <v>0.32273949747242081</v>
      </c>
      <c r="V46" s="10">
        <v>0.69369144284821993</v>
      </c>
      <c r="W46" s="1">
        <v>0.41022248207526746</v>
      </c>
      <c r="X46" s="10">
        <v>0.62063280482671557</v>
      </c>
      <c r="Y46" s="1">
        <v>0.39792048929663643</v>
      </c>
      <c r="Z46" s="10">
        <v>0.28802208244717009</v>
      </c>
      <c r="AA46" s="1">
        <v>0.42938754162123949</v>
      </c>
      <c r="AB46" s="10">
        <v>1</v>
      </c>
      <c r="AC46" s="1">
        <v>0.40839184353158758</v>
      </c>
      <c r="AD46" s="10">
        <v>0.81853625932939755</v>
      </c>
      <c r="AE46" s="1">
        <v>0.3937788805848183</v>
      </c>
      <c r="AF46" s="10">
        <v>0.2414085959537749</v>
      </c>
      <c r="AG46" s="1">
        <v>0.30878092137918289</v>
      </c>
      <c r="AH46" s="10">
        <v>0.59070657040828733</v>
      </c>
      <c r="AI46" s="1">
        <v>0.33189800336781355</v>
      </c>
      <c r="AJ46" s="10">
        <v>0.44859829030661785</v>
      </c>
      <c r="AK46" s="1">
        <v>0.48909086746491437</v>
      </c>
      <c r="AL46" s="10">
        <v>0.64270000258819249</v>
      </c>
      <c r="AM46" s="1">
        <v>0.45987549838260716</v>
      </c>
      <c r="AN46" s="10">
        <v>0.52860686564775594</v>
      </c>
      <c r="AP46">
        <v>-1</v>
      </c>
      <c r="AQ46">
        <f t="shared" si="0"/>
        <v>0.37706632621967939</v>
      </c>
      <c r="AR46">
        <f t="shared" si="0"/>
        <v>0.47122140750251867</v>
      </c>
      <c r="AT46">
        <f t="shared" si="1"/>
        <v>6</v>
      </c>
      <c r="AW46">
        <v>-1</v>
      </c>
      <c r="AX46">
        <f t="shared" si="2"/>
        <v>0.41320555779358659</v>
      </c>
      <c r="AY46">
        <f t="shared" si="2"/>
        <v>0.61081003049683391</v>
      </c>
      <c r="BA46">
        <f t="shared" si="3"/>
        <v>7</v>
      </c>
      <c r="BD46">
        <v>-1</v>
      </c>
      <c r="BE46">
        <f t="shared" si="4"/>
        <v>0.41002195440652273</v>
      </c>
      <c r="BF46">
        <f t="shared" si="4"/>
        <v>0.68038551777640388</v>
      </c>
      <c r="BH46">
        <f t="shared" si="5"/>
        <v>6</v>
      </c>
    </row>
    <row r="47" spans="2:60" x14ac:dyDescent="0.75">
      <c r="B47">
        <v>0</v>
      </c>
      <c r="C47" s="4">
        <v>0.46683425768971271</v>
      </c>
      <c r="D47" s="14">
        <v>0.97080182225496614</v>
      </c>
      <c r="E47" s="4">
        <v>0.52156361118608618</v>
      </c>
      <c r="F47" s="14">
        <v>1</v>
      </c>
      <c r="G47" s="4">
        <v>0.45343436909544138</v>
      </c>
      <c r="H47" s="14">
        <v>0.70585377702210395</v>
      </c>
      <c r="I47" s="4">
        <v>0.50228894947245373</v>
      </c>
      <c r="J47" s="14">
        <v>0.5414306216481608</v>
      </c>
      <c r="K47" s="4">
        <v>0.51547050934156768</v>
      </c>
      <c r="L47" s="14">
        <v>0.88341568401588388</v>
      </c>
      <c r="M47" s="4">
        <v>0.51644606403750482</v>
      </c>
      <c r="N47" s="14">
        <v>0.71998019311710804</v>
      </c>
      <c r="O47" s="4">
        <v>0.54519184459784864</v>
      </c>
      <c r="P47" s="14">
        <v>0.18278615794143735</v>
      </c>
      <c r="Q47" s="4">
        <v>0.49499922503943217</v>
      </c>
      <c r="R47" s="14">
        <v>0.91580675422138857</v>
      </c>
      <c r="S47" s="4">
        <v>0.51835592221567472</v>
      </c>
      <c r="T47" s="14">
        <v>0.55979643765903464</v>
      </c>
      <c r="U47" s="4">
        <v>0.55853898448589279</v>
      </c>
      <c r="V47" s="14">
        <v>0.80587133041848813</v>
      </c>
      <c r="W47" s="4">
        <v>0.52657168354001826</v>
      </c>
      <c r="X47" s="14">
        <v>0.61024975445488938</v>
      </c>
      <c r="Y47" s="4">
        <v>0.4597431192660551</v>
      </c>
      <c r="Z47" s="14">
        <v>0.25539617177247875</v>
      </c>
      <c r="AA47" s="4">
        <v>0.54009267171523712</v>
      </c>
      <c r="AB47" s="14">
        <v>0.92664494400481834</v>
      </c>
      <c r="AC47" s="4">
        <v>0.46874074311287611</v>
      </c>
      <c r="AD47" s="14">
        <v>0.6622108350970991</v>
      </c>
      <c r="AE47" s="4">
        <v>0.5095983834301594</v>
      </c>
      <c r="AF47" s="14">
        <v>0.52655524887015126</v>
      </c>
      <c r="AG47" s="4">
        <v>0.43457884590966295</v>
      </c>
      <c r="AH47" s="14">
        <v>0.72962156305624026</v>
      </c>
      <c r="AI47" s="4">
        <v>0.47759602277283286</v>
      </c>
      <c r="AJ47" s="14">
        <v>0.40821062330438329</v>
      </c>
      <c r="AK47" s="4">
        <v>0.46119798224928843</v>
      </c>
      <c r="AL47" s="14">
        <v>0.78595646659937557</v>
      </c>
      <c r="AM47" s="4">
        <v>0.4129052884977058</v>
      </c>
      <c r="AN47" s="14">
        <v>0.50737510335813996</v>
      </c>
      <c r="AO47" s="14"/>
      <c r="AP47">
        <v>0</v>
      </c>
      <c r="AQ47">
        <f t="shared" si="0"/>
        <v>0.50003323575002634</v>
      </c>
      <c r="AR47">
        <f t="shared" si="0"/>
        <v>0.75397315739008375</v>
      </c>
      <c r="AT47">
        <f t="shared" si="1"/>
        <v>6</v>
      </c>
      <c r="AW47">
        <v>0</v>
      </c>
      <c r="AX47">
        <f t="shared" si="2"/>
        <v>0.48175796564468254</v>
      </c>
      <c r="AY47">
        <f t="shared" si="2"/>
        <v>0.61730718841818022</v>
      </c>
      <c r="BA47">
        <f t="shared" si="3"/>
        <v>7</v>
      </c>
      <c r="BD47">
        <v>0</v>
      </c>
      <c r="BE47">
        <f t="shared" si="4"/>
        <v>0.50194055060708587</v>
      </c>
      <c r="BF47">
        <f t="shared" si="4"/>
        <v>0.64216237092473061</v>
      </c>
      <c r="BH47">
        <f t="shared" si="5"/>
        <v>6</v>
      </c>
    </row>
    <row r="48" spans="2:60" x14ac:dyDescent="0.75">
      <c r="B48">
        <v>1</v>
      </c>
      <c r="C48" s="1">
        <v>0.58104849990948459</v>
      </c>
      <c r="D48" s="10">
        <v>0.96593044759513524</v>
      </c>
      <c r="E48" s="1">
        <v>0.62697593090256154</v>
      </c>
      <c r="F48" s="10">
        <v>0.80853246265422318</v>
      </c>
      <c r="G48" s="1">
        <v>0.612252107778536</v>
      </c>
      <c r="H48" s="10">
        <v>0.94222127762934116</v>
      </c>
      <c r="I48" s="1">
        <v>0.52220046333627712</v>
      </c>
      <c r="J48" s="10">
        <v>0.96799859002442379</v>
      </c>
      <c r="K48" s="1">
        <v>0.35678862168990372</v>
      </c>
      <c r="L48" s="10">
        <v>1</v>
      </c>
      <c r="M48" s="1">
        <v>0.5617361100654028</v>
      </c>
      <c r="N48" s="10">
        <v>0.68947759346372917</v>
      </c>
      <c r="O48" s="1">
        <v>0.49428668561661254</v>
      </c>
      <c r="P48" s="10">
        <v>0.39263531499556359</v>
      </c>
      <c r="U48" s="1">
        <v>0.74416042035012553</v>
      </c>
      <c r="V48" s="10">
        <v>0.42610868207370434</v>
      </c>
      <c r="W48" s="1">
        <v>0.55180478197987493</v>
      </c>
      <c r="X48" s="10">
        <v>0.62768345727515085</v>
      </c>
      <c r="Y48" s="1">
        <v>0.54537003058103983</v>
      </c>
      <c r="Z48" s="10">
        <v>0.37196253224127801</v>
      </c>
      <c r="AA48" s="1">
        <v>0.54091772991130649</v>
      </c>
      <c r="AB48" s="10">
        <v>0.94189644314230137</v>
      </c>
      <c r="AC48" s="1">
        <v>0.54298798305939633</v>
      </c>
      <c r="AD48" s="10">
        <v>0.12305521517953349</v>
      </c>
      <c r="AE48" s="1">
        <v>0.69697487481984466</v>
      </c>
      <c r="AF48" s="10">
        <v>0.70948466741484328</v>
      </c>
      <c r="AG48" s="1">
        <v>0.67612055730627618</v>
      </c>
      <c r="AH48" s="10">
        <v>0.76639838144409678</v>
      </c>
      <c r="AI48" s="1">
        <v>0.62575575334776656</v>
      </c>
      <c r="AJ48" s="10">
        <v>0.43615950313102575</v>
      </c>
      <c r="AK48" s="1">
        <v>0.55605668627944793</v>
      </c>
      <c r="AL48" s="10">
        <v>0.71105417087248157</v>
      </c>
      <c r="AM48" s="1">
        <v>0.74156510945610465</v>
      </c>
      <c r="AN48" s="10">
        <v>0.7440185644554701</v>
      </c>
      <c r="AP48">
        <v>1</v>
      </c>
      <c r="AQ48">
        <f t="shared" si="0"/>
        <v>0.54575089654189946</v>
      </c>
      <c r="AR48">
        <f t="shared" si="0"/>
        <v>0.81134976614475607</v>
      </c>
      <c r="AT48">
        <f t="shared" si="1"/>
        <v>6</v>
      </c>
      <c r="AW48">
        <v>1</v>
      </c>
      <c r="AX48">
        <f t="shared" si="2"/>
        <v>0.60698708949271263</v>
      </c>
      <c r="AY48">
        <f t="shared" si="2"/>
        <v>0.62693467964347005</v>
      </c>
      <c r="BA48">
        <f t="shared" si="3"/>
        <v>7</v>
      </c>
      <c r="BD48">
        <v>1</v>
      </c>
      <c r="BE48">
        <f t="shared" si="4"/>
        <v>0.61339683517239396</v>
      </c>
      <c r="BF48">
        <f t="shared" si="4"/>
        <v>0.59199398730486863</v>
      </c>
      <c r="BH48">
        <f t="shared" si="5"/>
        <v>4</v>
      </c>
    </row>
    <row r="49" spans="2:60" x14ac:dyDescent="0.75">
      <c r="B49">
        <v>2</v>
      </c>
      <c r="C49" s="1">
        <v>0.60572634662541358</v>
      </c>
      <c r="D49" s="10">
        <v>0.81009156380147695</v>
      </c>
      <c r="E49" s="1">
        <v>0.56173353830988193</v>
      </c>
      <c r="F49" s="10">
        <v>0.85719032621572444</v>
      </c>
      <c r="G49" s="1">
        <v>0.78272415490385983</v>
      </c>
      <c r="H49" s="10">
        <v>0.72234029633228136</v>
      </c>
      <c r="I49" s="1">
        <v>0.43405137656951959</v>
      </c>
      <c r="J49" s="10">
        <v>0.48913563461490039</v>
      </c>
      <c r="K49" s="1">
        <v>0.40166661468242831</v>
      </c>
      <c r="L49" s="10">
        <v>0.82269847524932571</v>
      </c>
      <c r="M49" s="1">
        <v>0.50666325347467966</v>
      </c>
      <c r="N49" s="10">
        <v>0.58227283981183553</v>
      </c>
      <c r="O49" s="1">
        <v>0.74823170558960439</v>
      </c>
      <c r="P49" s="10">
        <v>0.30804495711327984</v>
      </c>
      <c r="U49" s="1">
        <v>0.83098214508055879</v>
      </c>
      <c r="V49" s="10">
        <v>0.81111805121798863</v>
      </c>
      <c r="W49" s="1">
        <v>0.25642366987721865</v>
      </c>
      <c r="X49" s="10">
        <v>0.50666479584678026</v>
      </c>
      <c r="Y49" s="1">
        <v>0.39544954128440335</v>
      </c>
      <c r="Z49" s="10">
        <v>0.50377845151364387</v>
      </c>
      <c r="AA49" s="1">
        <v>0.5741484220762002</v>
      </c>
      <c r="AB49" s="10">
        <v>0.65143342186687081</v>
      </c>
      <c r="AC49" s="1">
        <v>0.72991905978047666</v>
      </c>
      <c r="AD49" s="10">
        <v>0.64672682039285601</v>
      </c>
      <c r="AE49" s="1">
        <v>0.82982927952691554</v>
      </c>
      <c r="AF49" s="10">
        <v>0.92298826170038561</v>
      </c>
      <c r="AG49" s="1">
        <v>0.62140573235908636</v>
      </c>
      <c r="AH49" s="10">
        <v>0.39228422018551429</v>
      </c>
      <c r="AI49" s="1">
        <v>0.62789672039130751</v>
      </c>
      <c r="AJ49" s="10">
        <v>0.73013462555667341</v>
      </c>
      <c r="AK49" s="1">
        <v>0.59427489945587841</v>
      </c>
      <c r="AL49" s="10">
        <v>0.74234542019308103</v>
      </c>
      <c r="AM49" s="1">
        <v>0.65210072970736521</v>
      </c>
      <c r="AN49" s="10">
        <v>0.82851884452268632</v>
      </c>
      <c r="AP49">
        <v>2</v>
      </c>
      <c r="AQ49">
        <f t="shared" si="0"/>
        <v>0.52295630834220497</v>
      </c>
      <c r="AR49">
        <f t="shared" si="0"/>
        <v>0.71525391087498935</v>
      </c>
      <c r="AT49">
        <f t="shared" si="1"/>
        <v>6</v>
      </c>
      <c r="AW49">
        <v>2</v>
      </c>
      <c r="AX49">
        <f t="shared" si="2"/>
        <v>0.67855854692793238</v>
      </c>
      <c r="AY49">
        <f t="shared" si="2"/>
        <v>0.64176313513923922</v>
      </c>
      <c r="BA49">
        <f t="shared" si="3"/>
        <v>7</v>
      </c>
      <c r="BD49">
        <v>2</v>
      </c>
      <c r="BE49">
        <f t="shared" si="4"/>
        <v>0.56639487778651021</v>
      </c>
      <c r="BF49">
        <f t="shared" si="4"/>
        <v>0.6359753987276735</v>
      </c>
      <c r="BH49">
        <f t="shared" si="5"/>
        <v>4</v>
      </c>
    </row>
    <row r="50" spans="2:60" x14ac:dyDescent="0.75">
      <c r="B50">
        <v>3</v>
      </c>
      <c r="C50" s="1">
        <v>0.45518243009726334</v>
      </c>
      <c r="D50" s="10">
        <v>1</v>
      </c>
      <c r="E50" s="1">
        <v>0.55577200661870818</v>
      </c>
      <c r="F50" s="10">
        <v>0.94212488081135004</v>
      </c>
      <c r="G50" s="1">
        <v>0.59652117305219032</v>
      </c>
      <c r="H50" s="10">
        <v>0.75810663104202136</v>
      </c>
      <c r="I50" s="1">
        <v>0.52919743842448586</v>
      </c>
      <c r="J50" s="10">
        <v>0.59415363698164514</v>
      </c>
      <c r="K50" s="1">
        <v>0.36490336130085388</v>
      </c>
      <c r="L50" s="10">
        <v>0.6329382521446546</v>
      </c>
      <c r="M50" s="1">
        <v>0.54434388913149301</v>
      </c>
      <c r="N50" s="10">
        <v>0.67714780886358084</v>
      </c>
      <c r="O50" s="1">
        <v>0.6344234274220204</v>
      </c>
      <c r="P50" s="10">
        <v>0.40776890466331417</v>
      </c>
      <c r="Q50" s="1">
        <v>0.50724360201672092</v>
      </c>
      <c r="R50" s="10">
        <v>0.45786429018136326</v>
      </c>
      <c r="S50" s="1">
        <v>0.54870359457866857</v>
      </c>
      <c r="T50" s="10">
        <v>0.71804192414879409</v>
      </c>
      <c r="U50" s="1">
        <v>0.852018328062355</v>
      </c>
      <c r="V50" s="10">
        <v>0.47907557776389881</v>
      </c>
      <c r="W50" s="1">
        <v>0.22192817798565997</v>
      </c>
      <c r="X50" s="10">
        <v>0.48042654693419468</v>
      </c>
      <c r="Y50" s="1">
        <v>0.6387033639143731</v>
      </c>
      <c r="Z50" s="10">
        <v>0.42273406036472316</v>
      </c>
      <c r="AA50" s="1">
        <v>0.67108539352329333</v>
      </c>
      <c r="AB50" s="10">
        <v>0.82574409243996527</v>
      </c>
      <c r="AC50" s="1">
        <v>1</v>
      </c>
      <c r="AD50" s="10">
        <v>0.99572982807916499</v>
      </c>
      <c r="AE50" s="1">
        <v>0.84449430188847441</v>
      </c>
      <c r="AF50" s="10">
        <v>0.85592526312596851</v>
      </c>
      <c r="AG50" s="1">
        <v>0.75296371968463938</v>
      </c>
      <c r="AH50" s="10">
        <v>0.74718355794850244</v>
      </c>
      <c r="AI50" s="1">
        <v>0.70030470692005453</v>
      </c>
      <c r="AJ50" s="10">
        <v>0.68333134267237639</v>
      </c>
      <c r="AK50" s="1">
        <v>0.59210757267031455</v>
      </c>
      <c r="AL50" s="10">
        <v>0.80668788984652029</v>
      </c>
      <c r="AM50" s="1">
        <v>0.5946080643947943</v>
      </c>
      <c r="AN50" s="10">
        <v>0.70352884692326167</v>
      </c>
      <c r="AP50">
        <v>3</v>
      </c>
      <c r="AQ50">
        <f t="shared" si="0"/>
        <v>0.52495063874880976</v>
      </c>
      <c r="AR50">
        <f t="shared" si="0"/>
        <v>0.75494932024560113</v>
      </c>
      <c r="AT50">
        <f t="shared" si="1"/>
        <v>6</v>
      </c>
      <c r="AW50">
        <v>3</v>
      </c>
      <c r="AX50">
        <f t="shared" si="2"/>
        <v>0.72709749708336235</v>
      </c>
      <c r="AY50">
        <f t="shared" si="2"/>
        <v>0.76322405471809962</v>
      </c>
      <c r="BA50">
        <f t="shared" si="3"/>
        <v>7</v>
      </c>
      <c r="BD50">
        <v>3</v>
      </c>
      <c r="BE50">
        <f t="shared" si="4"/>
        <v>0.56085303993499469</v>
      </c>
      <c r="BF50">
        <f t="shared" si="4"/>
        <v>0.55270817173916587</v>
      </c>
      <c r="BH50">
        <f t="shared" si="5"/>
        <v>6</v>
      </c>
    </row>
    <row r="51" spans="2:60" x14ac:dyDescent="0.75">
      <c r="B51">
        <v>4</v>
      </c>
      <c r="C51" s="1">
        <v>0.55493474647400554</v>
      </c>
      <c r="D51" s="10">
        <v>0.70710108102419167</v>
      </c>
      <c r="E51" s="1">
        <v>0.49330501214603412</v>
      </c>
      <c r="F51" s="10">
        <v>0.52965991505099863</v>
      </c>
      <c r="G51" s="1">
        <v>0.62321176227751218</v>
      </c>
      <c r="H51" s="10">
        <v>0.32192737430167706</v>
      </c>
      <c r="I51" s="1">
        <v>0.45274268624113095</v>
      </c>
      <c r="J51" s="10">
        <v>0.5723241936702177</v>
      </c>
      <c r="K51" s="1">
        <v>0.50887890791512025</v>
      </c>
      <c r="L51" s="10">
        <v>0.63057382763951553</v>
      </c>
      <c r="M51" s="1">
        <v>0.60606243129696291</v>
      </c>
      <c r="N51" s="10">
        <v>0.45025996533795598</v>
      </c>
      <c r="O51" s="1">
        <v>0.85213375766103505</v>
      </c>
      <c r="P51" s="10">
        <v>6.5365276545400433E-2</v>
      </c>
      <c r="Q51" s="1">
        <v>0.47525140632550156</v>
      </c>
      <c r="R51" s="10">
        <v>0.48311444652907892</v>
      </c>
      <c r="S51" s="1">
        <v>0.60837752897269692</v>
      </c>
      <c r="T51" s="10">
        <v>0.59529867926814728</v>
      </c>
      <c r="U51" s="1">
        <v>0.9612271833055257</v>
      </c>
      <c r="V51" s="10">
        <v>0.45071830106183713</v>
      </c>
      <c r="W51" s="1">
        <v>0.24300704680432025</v>
      </c>
      <c r="X51" s="10">
        <v>0.31152658902764224</v>
      </c>
      <c r="Y51" s="1">
        <v>0.69164525993883763</v>
      </c>
      <c r="Z51" s="10">
        <v>0.55183492465722428</v>
      </c>
      <c r="AA51" s="1">
        <v>0.73262589504081088</v>
      </c>
      <c r="AB51" s="10">
        <v>0.73689110374852884</v>
      </c>
      <c r="AC51" s="1">
        <v>0.85309069948041327</v>
      </c>
      <c r="AD51" s="10">
        <v>0.66161672422115614</v>
      </c>
      <c r="AE51" s="1">
        <v>0.96480097469652171</v>
      </c>
      <c r="AF51" s="10">
        <v>0.69164973156601661</v>
      </c>
      <c r="AG51" s="1">
        <v>0.85837633179808615</v>
      </c>
      <c r="AH51" s="10">
        <v>0.71027407104399054</v>
      </c>
      <c r="AI51" s="1">
        <v>0.70618234303584315</v>
      </c>
      <c r="AJ51" s="10">
        <v>0.52300919685361824</v>
      </c>
      <c r="AK51" s="1">
        <v>0.77916161084273883</v>
      </c>
      <c r="AL51" s="10">
        <v>0.90930972901622897</v>
      </c>
      <c r="AM51" s="1">
        <v>0.67506394342887222</v>
      </c>
      <c r="AN51" s="10">
        <v>0.66768024325838227</v>
      </c>
      <c r="AP51">
        <v>4</v>
      </c>
      <c r="AQ51">
        <f t="shared" si="0"/>
        <v>0.55368435451818288</v>
      </c>
      <c r="AR51">
        <f t="shared" si="0"/>
        <v>0.56882136326274968</v>
      </c>
      <c r="AT51">
        <f t="shared" si="1"/>
        <v>6</v>
      </c>
      <c r="AW51">
        <v>4</v>
      </c>
      <c r="AX51">
        <f t="shared" si="2"/>
        <v>0.81646474470692554</v>
      </c>
      <c r="AY51">
        <f t="shared" si="2"/>
        <v>0.63468383991424349</v>
      </c>
      <c r="BA51">
        <f t="shared" si="3"/>
        <v>7</v>
      </c>
      <c r="BD51">
        <v>4</v>
      </c>
      <c r="BE51">
        <f t="shared" si="4"/>
        <v>0.60045336460406562</v>
      </c>
      <c r="BF51">
        <f t="shared" si="4"/>
        <v>0.45240338580760114</v>
      </c>
      <c r="BH51">
        <f t="shared" si="5"/>
        <v>6</v>
      </c>
    </row>
    <row r="52" spans="2:60" x14ac:dyDescent="0.75">
      <c r="B52">
        <v>5</v>
      </c>
      <c r="C52" s="1">
        <v>0.45171403650247699</v>
      </c>
      <c r="D52" s="10">
        <v>0.6969223136022612</v>
      </c>
      <c r="E52" s="1">
        <v>0.69547486885803811</v>
      </c>
      <c r="F52" s="10">
        <v>0.57396919876332797</v>
      </c>
      <c r="G52" s="1">
        <v>0.67725583906257436</v>
      </c>
      <c r="H52" s="10">
        <v>0.51181078455185802</v>
      </c>
      <c r="I52" s="1">
        <v>0.35899601940380654</v>
      </c>
      <c r="J52" s="10">
        <v>0.32603167409421607</v>
      </c>
      <c r="K52" s="1">
        <v>0.45370803572356844</v>
      </c>
      <c r="L52" s="10">
        <v>0.57985995331777185</v>
      </c>
      <c r="M52" s="1">
        <v>0.66551722407103453</v>
      </c>
      <c r="N52" s="10">
        <v>0.37033919286952294</v>
      </c>
      <c r="O52" s="1">
        <v>0.84345518589519608</v>
      </c>
      <c r="P52" s="10">
        <v>0.23636991028295454</v>
      </c>
      <c r="Q52" s="1">
        <v>0.53041948159696606</v>
      </c>
      <c r="R52" s="10">
        <v>0.48991557223264504</v>
      </c>
      <c r="S52" s="1">
        <v>0.62803967786289538</v>
      </c>
      <c r="T52" s="10">
        <v>0.48854961832061283</v>
      </c>
      <c r="U52" s="1">
        <v>0.93649301491645276</v>
      </c>
      <c r="V52" s="10">
        <v>0.75515302935665096</v>
      </c>
      <c r="W52" s="1">
        <v>0.34036988029664228</v>
      </c>
      <c r="X52" s="10">
        <v>0.10200645432861002</v>
      </c>
      <c r="Y52" s="1">
        <v>0.63040978593272168</v>
      </c>
      <c r="Z52" s="10">
        <v>0.4554504728720758</v>
      </c>
      <c r="AA52" s="1">
        <v>0.81023661490408661</v>
      </c>
      <c r="AB52" s="10">
        <v>0.79546014621724426</v>
      </c>
      <c r="AC52" s="1">
        <v>0.97902439414924702</v>
      </c>
      <c r="AD52" s="10">
        <v>0.68456425680442434</v>
      </c>
      <c r="AE52" s="1">
        <v>1</v>
      </c>
      <c r="AF52" s="10">
        <v>0.75658952349176567</v>
      </c>
      <c r="AG52" s="1">
        <v>0.93717029700684529</v>
      </c>
      <c r="AH52" s="10">
        <v>0.8565908613503439</v>
      </c>
      <c r="AI52" s="1">
        <v>0.70161975783818442</v>
      </c>
      <c r="AJ52" s="10">
        <v>0.38585834456634849</v>
      </c>
      <c r="AK52" s="1">
        <v>0.71087555423277382</v>
      </c>
      <c r="AL52" s="10">
        <v>0.64870460957113707</v>
      </c>
      <c r="AM52" s="1">
        <v>0.51226209283081325</v>
      </c>
      <c r="AN52" s="10">
        <v>0.49921314448801163</v>
      </c>
      <c r="AP52">
        <v>5</v>
      </c>
      <c r="AQ52">
        <f t="shared" si="0"/>
        <v>0.55450499039951817</v>
      </c>
      <c r="AR52">
        <f t="shared" si="0"/>
        <v>0.4888301128689081</v>
      </c>
      <c r="AT52">
        <f t="shared" si="1"/>
        <v>6</v>
      </c>
      <c r="AW52">
        <v>5</v>
      </c>
      <c r="AX52">
        <f t="shared" si="2"/>
        <v>0.82757487700270882</v>
      </c>
      <c r="AY52">
        <f t="shared" si="2"/>
        <v>0.63964177888655449</v>
      </c>
      <c r="BA52">
        <f t="shared" si="3"/>
        <v>7</v>
      </c>
      <c r="BD52">
        <v>5</v>
      </c>
      <c r="BE52">
        <f t="shared" si="4"/>
        <v>0.62383127994470866</v>
      </c>
      <c r="BF52">
        <f t="shared" si="4"/>
        <v>0.46714765527707541</v>
      </c>
      <c r="BH52">
        <f t="shared" si="5"/>
        <v>6</v>
      </c>
    </row>
    <row r="53" spans="2:60" x14ac:dyDescent="0.75">
      <c r="B53">
        <v>6</v>
      </c>
      <c r="C53" s="1">
        <v>0.61060596086434182</v>
      </c>
      <c r="D53" s="10">
        <v>0.61983732014253345</v>
      </c>
      <c r="E53" s="1">
        <v>0.62329691478999649</v>
      </c>
      <c r="F53" s="10">
        <v>0.48478719408246373</v>
      </c>
      <c r="G53" s="1">
        <v>0.81006176465918245</v>
      </c>
      <c r="H53" s="10">
        <v>0.43350740830701934</v>
      </c>
      <c r="I53" s="1">
        <v>0.36554075098021649</v>
      </c>
      <c r="J53" s="10">
        <v>0.35221693481380772</v>
      </c>
      <c r="K53" s="1">
        <v>0.49998440472848638</v>
      </c>
      <c r="L53" s="10">
        <v>0.6283306556731022</v>
      </c>
      <c r="M53" s="1">
        <v>0.69750586014947769</v>
      </c>
      <c r="N53" s="10">
        <v>0.3963852438722455</v>
      </c>
      <c r="O53" s="1">
        <v>0.87304165525577682</v>
      </c>
      <c r="P53" s="10">
        <v>3.4802326727792016E-2</v>
      </c>
      <c r="Q53" s="1">
        <v>0.47589416773793591</v>
      </c>
      <c r="R53" s="10">
        <v>0.52751719824890475</v>
      </c>
      <c r="S53" s="1">
        <v>0.57817717540758207</v>
      </c>
      <c r="T53" s="10">
        <v>0.41100205985702187</v>
      </c>
      <c r="U53" s="1">
        <v>0.74165774335732237</v>
      </c>
      <c r="V53" s="10">
        <v>0.60624609618988279</v>
      </c>
      <c r="W53" s="1">
        <v>0.34901683232298336</v>
      </c>
      <c r="X53" s="10">
        <v>0.30096814929142729</v>
      </c>
      <c r="Y53" s="1">
        <v>0.67400611620795137</v>
      </c>
      <c r="Z53" s="10">
        <v>0.26539662428164096</v>
      </c>
      <c r="AA53" s="1">
        <v>0.79193063617880188</v>
      </c>
      <c r="AB53" s="10">
        <v>0.69935105829522859</v>
      </c>
      <c r="AC53" s="1">
        <v>0.82800003202382544</v>
      </c>
      <c r="AD53" s="10">
        <v>0.42334113103857984</v>
      </c>
      <c r="AE53" s="1">
        <v>0.85305261281072187</v>
      </c>
      <c r="AF53" s="10">
        <v>0.55922229973611626</v>
      </c>
      <c r="AG53" s="1">
        <v>0.83958398263900924</v>
      </c>
      <c r="AH53" s="10">
        <v>0.60976661396778342</v>
      </c>
      <c r="AI53" s="1">
        <v>0.63626814208964799</v>
      </c>
      <c r="AJ53" s="10">
        <v>0.56148582933779234</v>
      </c>
      <c r="AK53" s="1">
        <v>0.72217770553355143</v>
      </c>
      <c r="AL53" s="10">
        <v>0.63866242203069712</v>
      </c>
      <c r="AM53" s="1">
        <v>0.40856089671255585</v>
      </c>
      <c r="AN53" s="10">
        <v>0.73086874183137385</v>
      </c>
      <c r="AP53">
        <v>6</v>
      </c>
      <c r="AQ53">
        <f t="shared" si="0"/>
        <v>0.57220033893369449</v>
      </c>
      <c r="AR53">
        <f t="shared" si="0"/>
        <v>0.50717386298699085</v>
      </c>
      <c r="AT53">
        <f t="shared" si="1"/>
        <v>6</v>
      </c>
      <c r="AW53">
        <v>6</v>
      </c>
      <c r="AX53">
        <f t="shared" si="2"/>
        <v>0.75947821730774911</v>
      </c>
      <c r="AY53">
        <f t="shared" si="2"/>
        <v>0.52800208480393873</v>
      </c>
      <c r="BA53">
        <f t="shared" si="3"/>
        <v>7</v>
      </c>
      <c r="BD53">
        <v>6</v>
      </c>
      <c r="BE53">
        <f t="shared" si="4"/>
        <v>0.60480229994882617</v>
      </c>
      <c r="BF53">
        <f t="shared" si="4"/>
        <v>0.42410625602931612</v>
      </c>
      <c r="BH53">
        <f t="shared" si="5"/>
        <v>6</v>
      </c>
    </row>
    <row r="54" spans="2:60" x14ac:dyDescent="0.75">
      <c r="B54">
        <v>7</v>
      </c>
      <c r="C54" s="1">
        <v>0.57971133749156556</v>
      </c>
      <c r="D54" s="10">
        <v>0.60238156094480588</v>
      </c>
      <c r="E54" s="1">
        <v>0.50286928050884261</v>
      </c>
      <c r="F54" s="10">
        <v>0.2029963304342807</v>
      </c>
      <c r="G54" s="1">
        <v>0.88103555040408976</v>
      </c>
      <c r="H54" s="10">
        <v>0.45797911100315764</v>
      </c>
      <c r="I54" s="1">
        <v>0.46247018819303115</v>
      </c>
      <c r="J54" s="10">
        <v>0.3217513910919762</v>
      </c>
      <c r="K54" s="1">
        <v>0.56731958870070587</v>
      </c>
      <c r="L54" s="10">
        <v>0.90484707023553268</v>
      </c>
      <c r="M54" s="1">
        <v>0.82227810487534325</v>
      </c>
      <c r="N54" s="10">
        <v>0.51963357266650179</v>
      </c>
      <c r="O54" s="1">
        <v>0.93405607547241076</v>
      </c>
      <c r="P54" s="10">
        <v>0.36616385684708652</v>
      </c>
      <c r="Q54" s="1">
        <v>0.50330042030214339</v>
      </c>
      <c r="R54" s="10">
        <v>0.2470293933708565</v>
      </c>
      <c r="S54" s="1">
        <v>0.57762718522883549</v>
      </c>
      <c r="T54" s="10">
        <v>0.62789288743487182</v>
      </c>
      <c r="U54" s="1">
        <v>0.81216848868192348</v>
      </c>
      <c r="V54" s="10">
        <v>0.58813241723922205</v>
      </c>
      <c r="W54" s="1">
        <v>0.2246361202572541</v>
      </c>
      <c r="X54" s="10">
        <v>0.25936579205836968</v>
      </c>
      <c r="Y54" s="1">
        <v>0.78011009174311929</v>
      </c>
      <c r="Z54" s="10">
        <v>0.41590117199873328</v>
      </c>
      <c r="AA54" s="1">
        <v>1</v>
      </c>
      <c r="AB54" s="10">
        <v>0.51115796391117441</v>
      </c>
      <c r="AC54" s="1">
        <v>0.77071741375583436</v>
      </c>
      <c r="AD54" s="10">
        <v>7.9685121235751055E-2</v>
      </c>
      <c r="AE54" s="1">
        <v>0.56357814659079086</v>
      </c>
      <c r="AF54" s="10">
        <v>0.20858988747004795</v>
      </c>
      <c r="AG54" s="1">
        <v>0.76322563516524111</v>
      </c>
      <c r="AH54" s="10">
        <v>0.23400515196072941</v>
      </c>
      <c r="AI54" s="1">
        <v>0.35170395317135705</v>
      </c>
      <c r="AJ54" s="10">
        <v>0.33199105908850485</v>
      </c>
      <c r="AK54" s="1">
        <v>0.47060753832886859</v>
      </c>
      <c r="AL54" s="10">
        <v>0.26601444211507302</v>
      </c>
      <c r="AM54" s="1">
        <v>0.43261491010306208</v>
      </c>
      <c r="AN54" s="10">
        <v>0.95430903416819979</v>
      </c>
      <c r="AP54">
        <v>7</v>
      </c>
      <c r="AQ54">
        <f t="shared" si="0"/>
        <v>0.54772540882347431</v>
      </c>
      <c r="AR54">
        <f t="shared" si="0"/>
        <v>0.48060016407693368</v>
      </c>
      <c r="AT54">
        <f t="shared" si="1"/>
        <v>6</v>
      </c>
      <c r="AW54">
        <v>7</v>
      </c>
      <c r="AX54">
        <f t="shared" si="2"/>
        <v>0.70497138848802976</v>
      </c>
      <c r="AY54">
        <f t="shared" si="2"/>
        <v>0.374275065386866</v>
      </c>
      <c r="BA54">
        <f t="shared" si="3"/>
        <v>7</v>
      </c>
      <c r="BD54">
        <v>7</v>
      </c>
      <c r="BE54">
        <f t="shared" si="4"/>
        <v>0.62981297610289433</v>
      </c>
      <c r="BF54">
        <f t="shared" si="4"/>
        <v>0.43271679551753522</v>
      </c>
      <c r="BH54">
        <f t="shared" si="5"/>
        <v>6</v>
      </c>
    </row>
    <row r="55" spans="2:60" x14ac:dyDescent="0.75">
      <c r="B55">
        <v>8</v>
      </c>
      <c r="C55" s="1">
        <v>0.41459440778105089</v>
      </c>
      <c r="D55" s="10">
        <v>0.52460495256423811</v>
      </c>
      <c r="E55" s="1">
        <v>0.75144637555302585</v>
      </c>
      <c r="F55" s="10">
        <v>0.55890086393712568</v>
      </c>
      <c r="G55" s="1">
        <v>1</v>
      </c>
      <c r="H55" s="10">
        <v>0.79693951906728244</v>
      </c>
      <c r="I55" s="1">
        <v>0.36400482961939007</v>
      </c>
      <c r="J55" s="10">
        <v>0.1462849661354069</v>
      </c>
      <c r="K55" s="1">
        <v>0.54281421872888136</v>
      </c>
      <c r="L55" s="10">
        <v>0.78050259177301551</v>
      </c>
      <c r="M55" s="1">
        <v>0.76417855009612157</v>
      </c>
      <c r="N55" s="10">
        <v>0.35068086159940559</v>
      </c>
      <c r="Q55" s="1">
        <v>0.55229616257761016</v>
      </c>
      <c r="R55" s="10">
        <v>0.4341776110068794</v>
      </c>
      <c r="S55" s="1">
        <v>0.64805539186800254</v>
      </c>
      <c r="T55" s="10">
        <v>0.74797043499333726</v>
      </c>
      <c r="U55" s="1">
        <v>0.87715715815424444</v>
      </c>
      <c r="V55" s="10">
        <v>0.42810743285446529</v>
      </c>
      <c r="W55" s="1">
        <v>0.22429762747330492</v>
      </c>
      <c r="X55" s="10">
        <v>0.11130209064122354</v>
      </c>
      <c r="Y55" s="1">
        <v>0.94018348623853154</v>
      </c>
      <c r="Z55" s="10">
        <v>1</v>
      </c>
      <c r="AC55" s="1">
        <v>0.8402411394077195</v>
      </c>
      <c r="AD55" s="10">
        <v>4.5300954290595427E-2</v>
      </c>
      <c r="AE55" s="1">
        <v>0.50431630090783486</v>
      </c>
      <c r="AF55" s="10">
        <v>0.16103005853984126</v>
      </c>
      <c r="AG55" s="1">
        <v>1</v>
      </c>
      <c r="AH55" s="10">
        <v>0.49195697117776455</v>
      </c>
      <c r="AI55" s="1">
        <v>0.62805709245449448</v>
      </c>
      <c r="AJ55" s="10">
        <v>0.43796816079990475</v>
      </c>
      <c r="AK55" s="1">
        <v>0.45323076688263642</v>
      </c>
      <c r="AL55" s="10">
        <v>0.3140771799052734</v>
      </c>
      <c r="AM55" s="1">
        <v>0.39413601143459009</v>
      </c>
      <c r="AN55" s="10">
        <v>0.85383158624736566</v>
      </c>
      <c r="AP55">
        <v>8</v>
      </c>
      <c r="AQ55">
        <f t="shared" si="0"/>
        <v>0.57751591237216071</v>
      </c>
      <c r="AR55">
        <f t="shared" si="0"/>
        <v>0.46649039946818277</v>
      </c>
      <c r="AT55">
        <f t="shared" si="1"/>
        <v>6</v>
      </c>
      <c r="AW55">
        <v>8</v>
      </c>
      <c r="AX55">
        <f t="shared" si="2"/>
        <v>0.63838484372655624</v>
      </c>
      <c r="AY55">
        <f t="shared" si="2"/>
        <v>0.37323935003216813</v>
      </c>
      <c r="BA55">
        <f t="shared" si="3"/>
        <v>5</v>
      </c>
      <c r="BD55">
        <v>8</v>
      </c>
      <c r="BE55">
        <f t="shared" si="4"/>
        <v>0.70699830438528222</v>
      </c>
      <c r="BF55">
        <f t="shared" si="4"/>
        <v>0.58641618142719809</v>
      </c>
      <c r="BH55">
        <f t="shared" si="5"/>
        <v>6</v>
      </c>
    </row>
    <row r="56" spans="2:60" x14ac:dyDescent="0.75">
      <c r="B56">
        <v>9</v>
      </c>
      <c r="C56" s="1">
        <v>0.41738393430212484</v>
      </c>
      <c r="D56" s="10">
        <v>0.54624047150095478</v>
      </c>
      <c r="E56" s="1">
        <v>0.67712086184032927</v>
      </c>
      <c r="F56" s="10">
        <v>0.74372273108151099</v>
      </c>
      <c r="G56" s="1">
        <v>0.89419825026595323</v>
      </c>
      <c r="H56" s="10">
        <v>0.57839446198688305</v>
      </c>
      <c r="I56" s="1">
        <v>0.44234535191798185</v>
      </c>
      <c r="J56" s="10">
        <v>2.9936802880377842E-2</v>
      </c>
      <c r="K56" s="1">
        <v>0.57545512200700744</v>
      </c>
      <c r="L56" s="10">
        <v>0.77286368183333842</v>
      </c>
      <c r="M56" s="1">
        <v>0.82700637965737578</v>
      </c>
      <c r="N56" s="10">
        <v>0.43743500866551155</v>
      </c>
      <c r="Q56" s="1">
        <v>0.81109652361806273</v>
      </c>
      <c r="R56" s="10">
        <v>0.78807066916823143</v>
      </c>
      <c r="S56" s="1">
        <v>0.54461795325083517</v>
      </c>
      <c r="T56" s="10">
        <v>0.48539924875802826</v>
      </c>
      <c r="U56" s="1">
        <v>0.89871628856737307</v>
      </c>
      <c r="V56" s="10">
        <v>0.42086196127420383</v>
      </c>
      <c r="W56" s="1">
        <v>0.24583807736098653</v>
      </c>
      <c r="X56" s="10">
        <v>0.21632524203732384</v>
      </c>
      <c r="Y56" s="1">
        <v>0.79684403669724768</v>
      </c>
      <c r="Z56" s="10">
        <v>0.30698221638988166</v>
      </c>
      <c r="AC56" s="1">
        <v>0.70778259024714352</v>
      </c>
      <c r="AD56" s="10">
        <v>8.0947606847134312E-3</v>
      </c>
      <c r="AE56" s="1">
        <v>0.29486055599304678</v>
      </c>
      <c r="AF56" s="10">
        <v>0.4122660681246032</v>
      </c>
      <c r="AI56" s="1">
        <v>0.80574131986207997</v>
      </c>
      <c r="AJ56" s="10">
        <v>0.63645980855529116</v>
      </c>
      <c r="AK56" s="1">
        <v>0.52389783038378446</v>
      </c>
      <c r="AL56" s="10">
        <v>0.51875145585837423</v>
      </c>
      <c r="AP56">
        <v>9</v>
      </c>
      <c r="AQ56">
        <f t="shared" si="0"/>
        <v>0.62417549493114988</v>
      </c>
      <c r="AR56">
        <f t="shared" si="0"/>
        <v>0.52777641741949743</v>
      </c>
      <c r="AT56">
        <f t="shared" si="1"/>
        <v>6</v>
      </c>
      <c r="AW56">
        <v>9</v>
      </c>
      <c r="AX56">
        <f t="shared" si="2"/>
        <v>0.50884699220799157</v>
      </c>
      <c r="AY56">
        <f t="shared" si="2"/>
        <v>0.31303742822256364</v>
      </c>
      <c r="BA56">
        <f t="shared" si="3"/>
        <v>3</v>
      </c>
      <c r="BD56">
        <v>9</v>
      </c>
      <c r="BE56">
        <f t="shared" si="4"/>
        <v>0.69855185496007632</v>
      </c>
      <c r="BF56">
        <f t="shared" si="4"/>
        <v>0.46600563326909206</v>
      </c>
      <c r="BH56">
        <f t="shared" si="5"/>
        <v>6</v>
      </c>
    </row>
    <row r="57" spans="2:60" x14ac:dyDescent="0.75">
      <c r="B57">
        <v>10</v>
      </c>
      <c r="C57" s="1">
        <v>0.38905254842585135</v>
      </c>
      <c r="D57" s="10">
        <v>0.43071070950669871</v>
      </c>
      <c r="E57" s="1">
        <v>0.48319505239810789</v>
      </c>
      <c r="F57" s="10">
        <v>0.40344996966107138</v>
      </c>
      <c r="G57" s="1">
        <v>0.659190867086899</v>
      </c>
      <c r="H57" s="10">
        <v>0.82781758562059782</v>
      </c>
      <c r="I57" s="1">
        <v>0.56764240337561389</v>
      </c>
      <c r="J57" s="10">
        <v>0.31578417302414574</v>
      </c>
      <c r="K57" s="1">
        <v>0.57327178399509282</v>
      </c>
      <c r="L57" s="10">
        <v>0.71290430143381101</v>
      </c>
      <c r="M57" s="1">
        <v>0.79871704136487542</v>
      </c>
      <c r="N57" s="10">
        <v>0.4598663035404808</v>
      </c>
      <c r="O57" s="1">
        <v>0.62664670941421974</v>
      </c>
      <c r="P57" s="10">
        <v>1</v>
      </c>
      <c r="Q57" s="1">
        <v>0.65768624125890085</v>
      </c>
      <c r="R57" s="10">
        <v>0.52298311444652879</v>
      </c>
      <c r="S57" s="1">
        <v>0.60554900805342804</v>
      </c>
      <c r="T57" s="10">
        <v>0.56318914334181902</v>
      </c>
      <c r="U57" s="1">
        <v>0.8977949049978835</v>
      </c>
      <c r="V57" s="10">
        <v>0.6356027482823231</v>
      </c>
      <c r="W57" s="1">
        <v>0.23042126965565973</v>
      </c>
      <c r="X57" s="10">
        <v>0.24133576539918694</v>
      </c>
      <c r="Y57" s="1">
        <v>0.70607951070336372</v>
      </c>
      <c r="Z57" s="10">
        <v>0.32268428435675839</v>
      </c>
      <c r="AA57" s="1">
        <v>0.88606830303208861</v>
      </c>
      <c r="AB57" s="10">
        <v>0.578516469976179</v>
      </c>
      <c r="AC57" s="1">
        <v>0.87891791492870686</v>
      </c>
      <c r="AD57" s="10">
        <v>0.12936764323641914</v>
      </c>
      <c r="AE57" s="1">
        <v>0.23841433517079466</v>
      </c>
      <c r="AF57" s="10">
        <v>0.37856774545785599</v>
      </c>
      <c r="AI57" s="1">
        <v>0.80320744126373156</v>
      </c>
      <c r="AJ57" s="10">
        <v>1</v>
      </c>
      <c r="AK57" s="1">
        <v>0.59280966444591976</v>
      </c>
      <c r="AL57" s="10">
        <v>0.56549421538939482</v>
      </c>
      <c r="AP57">
        <v>10</v>
      </c>
      <c r="AQ57">
        <f t="shared" si="0"/>
        <v>0.60251437847054545</v>
      </c>
      <c r="AR57">
        <f t="shared" si="0"/>
        <v>0.55378590952770124</v>
      </c>
      <c r="AT57">
        <f t="shared" si="1"/>
        <v>6</v>
      </c>
      <c r="AW57">
        <v>10</v>
      </c>
      <c r="AX57">
        <f t="shared" si="2"/>
        <v>0.64457138539834591</v>
      </c>
      <c r="AY57">
        <f t="shared" si="2"/>
        <v>0.53038921481196977</v>
      </c>
      <c r="BA57">
        <f t="shared" si="3"/>
        <v>5</v>
      </c>
      <c r="BD57">
        <v>10</v>
      </c>
      <c r="BE57">
        <f t="shared" si="4"/>
        <v>0.62612030029268917</v>
      </c>
      <c r="BF57">
        <f t="shared" si="4"/>
        <v>0.51893544024120231</v>
      </c>
      <c r="BH57">
        <f t="shared" si="5"/>
        <v>6</v>
      </c>
    </row>
    <row r="58" spans="2:60" x14ac:dyDescent="0.75">
      <c r="B58">
        <v>11</v>
      </c>
      <c r="C58" s="1">
        <v>0.39250448463703269</v>
      </c>
      <c r="D58" s="10">
        <v>0.42874111049300129</v>
      </c>
      <c r="E58" s="1">
        <v>0.60510133430345103</v>
      </c>
      <c r="F58" s="10">
        <v>0.35590453350284584</v>
      </c>
      <c r="G58" s="1">
        <v>0.61360569060510284</v>
      </c>
      <c r="H58" s="10">
        <v>0.35884746174398791</v>
      </c>
      <c r="I58" s="1">
        <v>0.44691045151821562</v>
      </c>
      <c r="J58" s="10">
        <v>0.24571342246393171</v>
      </c>
      <c r="K58" s="1">
        <v>0.46258694363868874</v>
      </c>
      <c r="L58" s="10">
        <v>0.58204249901482419</v>
      </c>
      <c r="M58" s="1">
        <v>0.79936956336239584</v>
      </c>
      <c r="N58" s="10">
        <v>0.2410497647932669</v>
      </c>
      <c r="O58" s="1">
        <v>0.55498947050324343</v>
      </c>
      <c r="P58" s="10">
        <v>0.76481317164546903</v>
      </c>
      <c r="Q58" s="1">
        <v>0.56512859786840242</v>
      </c>
      <c r="R58" s="10">
        <v>0.72826766729205761</v>
      </c>
      <c r="S58" s="1">
        <v>0.38351011589078748</v>
      </c>
      <c r="T58" s="10">
        <v>0.62450018175209421</v>
      </c>
      <c r="W58" s="1">
        <v>0.3744037911191796</v>
      </c>
      <c r="X58" s="10">
        <v>0.33201206678826994</v>
      </c>
      <c r="Y58" s="1">
        <v>0.77118042813455634</v>
      </c>
      <c r="Z58" s="10">
        <v>0.43440879677813471</v>
      </c>
      <c r="AA58" s="1">
        <v>0.84849500545127743</v>
      </c>
      <c r="AB58" s="10">
        <v>0.79143506475726411</v>
      </c>
      <c r="AC58" s="1">
        <v>0.78194176467291654</v>
      </c>
      <c r="AD58" s="10">
        <v>5.2727340239881225E-3</v>
      </c>
      <c r="AE58" s="1">
        <v>0.36412938501998432</v>
      </c>
      <c r="AF58" s="10">
        <v>5.6992932755012875E-2</v>
      </c>
      <c r="AG58" s="1">
        <v>0.8354399695259207</v>
      </c>
      <c r="AH58" s="10">
        <v>0.27857624570209238</v>
      </c>
      <c r="AI58" s="1">
        <v>0.63501723999679249</v>
      </c>
      <c r="AJ58" s="10">
        <v>0.80379476854300635</v>
      </c>
      <c r="AK58" s="1">
        <v>0.634530705068034</v>
      </c>
      <c r="AL58" s="10">
        <v>0.92346714289411724</v>
      </c>
      <c r="AM58" s="1">
        <v>0.44299631384939459</v>
      </c>
      <c r="AN58" s="10">
        <v>0.77687978448160888</v>
      </c>
      <c r="AP58">
        <v>11</v>
      </c>
      <c r="AQ58">
        <f t="shared" si="0"/>
        <v>0.55691500290942941</v>
      </c>
      <c r="AR58">
        <f t="shared" si="0"/>
        <v>0.44287434980181267</v>
      </c>
      <c r="AT58">
        <f t="shared" si="1"/>
        <v>6</v>
      </c>
      <c r="AW58">
        <v>11</v>
      </c>
      <c r="AX58">
        <f t="shared" si="2"/>
        <v>0.63750323058439584</v>
      </c>
      <c r="AY58">
        <f t="shared" si="2"/>
        <v>0.51391958232279322</v>
      </c>
      <c r="BA58">
        <f t="shared" si="3"/>
        <v>7</v>
      </c>
      <c r="BD58">
        <v>11</v>
      </c>
      <c r="BE58">
        <f t="shared" si="4"/>
        <v>0.54156572472360565</v>
      </c>
      <c r="BF58">
        <f t="shared" si="4"/>
        <v>0.49560723487090891</v>
      </c>
      <c r="BH58">
        <f t="shared" si="5"/>
        <v>5</v>
      </c>
    </row>
    <row r="59" spans="2:60" x14ac:dyDescent="0.75">
      <c r="B59">
        <v>12</v>
      </c>
      <c r="C59" s="1">
        <v>0.38167141187893938</v>
      </c>
      <c r="D59" s="10">
        <v>0.49448963329374085</v>
      </c>
      <c r="E59" s="1">
        <v>0.62327344419278707</v>
      </c>
      <c r="F59" s="10">
        <v>0.58519460256002842</v>
      </c>
      <c r="G59" s="1">
        <v>0.69757148981438843</v>
      </c>
      <c r="H59" s="10">
        <v>0.40010930289045493</v>
      </c>
      <c r="I59" s="1">
        <v>0.55061500851156431</v>
      </c>
      <c r="J59" s="10">
        <v>0.37898129264546648</v>
      </c>
      <c r="K59" s="1">
        <v>0.49497832257259594</v>
      </c>
      <c r="L59" s="10">
        <v>0.72218012064627524</v>
      </c>
      <c r="M59" s="1">
        <v>0.81934175588650149</v>
      </c>
      <c r="N59" s="10">
        <v>0.27239415696954583</v>
      </c>
      <c r="O59" s="1">
        <v>0.68613128346538443</v>
      </c>
      <c r="P59" s="10">
        <v>0.4865917381445336</v>
      </c>
      <c r="Q59" s="1">
        <v>0.64125251862184618</v>
      </c>
      <c r="R59" s="10">
        <v>0.71232020012507768</v>
      </c>
      <c r="S59" s="1">
        <v>0.40864270280887849</v>
      </c>
      <c r="T59" s="10">
        <v>0.48285471949594333</v>
      </c>
      <c r="U59" s="1">
        <v>0.94410688049406044</v>
      </c>
      <c r="V59" s="10">
        <v>0.59750156152404621</v>
      </c>
      <c r="W59" s="1">
        <v>0.39231313659722439</v>
      </c>
      <c r="X59" s="10">
        <v>0.39701136523081271</v>
      </c>
      <c r="Y59" s="1">
        <v>0.68396330275229344</v>
      </c>
      <c r="Z59" s="10">
        <v>0.56631521788316308</v>
      </c>
      <c r="AA59" s="1">
        <v>0.5615847010637357</v>
      </c>
      <c r="AB59" s="10">
        <v>6.4045343774814426E-2</v>
      </c>
      <c r="AC59" s="1">
        <v>0.86349844284147403</v>
      </c>
      <c r="AD59" s="10">
        <v>0</v>
      </c>
      <c r="AE59" s="1">
        <v>0.3857926095419224</v>
      </c>
      <c r="AF59" s="10">
        <v>8.140980921471766E-2</v>
      </c>
      <c r="AG59" s="1">
        <v>0.77513822996386961</v>
      </c>
      <c r="AH59" s="10">
        <v>0.22575206465379039</v>
      </c>
      <c r="AI59" s="1">
        <v>0.69485205677171069</v>
      </c>
      <c r="AJ59" s="10">
        <v>0.96009009162727998</v>
      </c>
      <c r="AK59" s="1">
        <v>0.61188824530476116</v>
      </c>
      <c r="AL59" s="10">
        <v>0.83285451769029917</v>
      </c>
      <c r="AM59" s="1">
        <v>0.44440683066275477</v>
      </c>
      <c r="AN59" s="10">
        <v>0.73310927956042737</v>
      </c>
      <c r="AP59">
        <v>12</v>
      </c>
      <c r="AQ59">
        <f t="shared" si="0"/>
        <v>0.59412199996901649</v>
      </c>
      <c r="AR59">
        <f t="shared" si="0"/>
        <v>0.56888831629038961</v>
      </c>
      <c r="AT59">
        <f t="shared" si="1"/>
        <v>6</v>
      </c>
      <c r="AW59">
        <v>12</v>
      </c>
      <c r="AX59">
        <f t="shared" si="2"/>
        <v>0.61834862040627159</v>
      </c>
      <c r="AY59">
        <f t="shared" si="2"/>
        <v>0.34625182186265463</v>
      </c>
      <c r="BA59">
        <f t="shared" si="3"/>
        <v>7</v>
      </c>
      <c r="BD59">
        <v>12</v>
      </c>
      <c r="BE59">
        <f t="shared" si="4"/>
        <v>0.62797500518144855</v>
      </c>
      <c r="BF59">
        <f t="shared" si="4"/>
        <v>0.52601872785824966</v>
      </c>
      <c r="BH59">
        <f t="shared" si="5"/>
        <v>6</v>
      </c>
    </row>
    <row r="60" spans="2:60" x14ac:dyDescent="0.75">
      <c r="B60">
        <v>13</v>
      </c>
      <c r="C60" s="1">
        <v>0.41435989006467738</v>
      </c>
      <c r="D60" s="10">
        <v>0.34875434138713923</v>
      </c>
      <c r="E60" s="1">
        <v>0.66159506178634708</v>
      </c>
      <c r="F60" s="10">
        <v>0.48142101765436696</v>
      </c>
      <c r="G60" s="1">
        <v>0.57065226020545878</v>
      </c>
      <c r="H60" s="10">
        <v>0.69683628855963042</v>
      </c>
      <c r="I60" s="1">
        <v>0.37730334873521143</v>
      </c>
      <c r="J60" s="10">
        <v>0.33245209859757724</v>
      </c>
      <c r="K60" s="1">
        <v>0.40463491469386464</v>
      </c>
      <c r="L60" s="10">
        <v>0.51053381430173683</v>
      </c>
      <c r="M60" s="1">
        <v>1</v>
      </c>
      <c r="N60" s="10">
        <v>0.28358504580341698</v>
      </c>
      <c r="O60" s="1">
        <v>0.76531970951809836</v>
      </c>
      <c r="P60" s="10">
        <v>0.41895888790298702</v>
      </c>
      <c r="Q60" s="1">
        <v>0.71125880947822362</v>
      </c>
      <c r="R60" s="10">
        <v>0.76422764227642348</v>
      </c>
      <c r="S60" s="1">
        <v>0.59538401099980376</v>
      </c>
      <c r="T60" s="10">
        <v>0.6513994910941493</v>
      </c>
      <c r="U60" s="1">
        <v>0.76336006175760129</v>
      </c>
      <c r="V60" s="10">
        <v>0.49131792629606436</v>
      </c>
      <c r="W60" s="1">
        <v>0.43173215989168168</v>
      </c>
      <c r="X60" s="10">
        <v>0.40048407464571339</v>
      </c>
      <c r="Y60" s="1">
        <v>0.73514373088685037</v>
      </c>
      <c r="Z60" s="10">
        <v>0.51165211095524654</v>
      </c>
      <c r="AA60" s="1">
        <v>0.73742891239649955</v>
      </c>
      <c r="AB60" s="10">
        <v>0.43991128391884032</v>
      </c>
      <c r="AC60" s="1">
        <v>0.7137230099193802</v>
      </c>
      <c r="AD60" s="10">
        <v>0.18369165645538582</v>
      </c>
      <c r="AE60" s="1">
        <v>0.49939824376327935</v>
      </c>
      <c r="AF60" s="10">
        <v>0.14586429676362725</v>
      </c>
      <c r="AG60" s="1">
        <v>0.55267744802668795</v>
      </c>
      <c r="AH60" s="10">
        <v>0.24294922112525033</v>
      </c>
      <c r="AI60" s="1">
        <v>0.57454093496912806</v>
      </c>
      <c r="AJ60" s="10">
        <v>0.73443445322231182</v>
      </c>
      <c r="AK60" s="1">
        <v>0.60746201454551008</v>
      </c>
      <c r="AL60" s="10">
        <v>0.6873204441338624</v>
      </c>
      <c r="AM60" s="1">
        <v>0.4659313172346351</v>
      </c>
      <c r="AN60" s="10">
        <v>0.7065162305620023</v>
      </c>
      <c r="AP60">
        <v>13</v>
      </c>
      <c r="AQ60">
        <f t="shared" si="0"/>
        <v>0.57207235837487136</v>
      </c>
      <c r="AR60">
        <f t="shared" si="0"/>
        <v>0.44853012849442481</v>
      </c>
      <c r="AT60">
        <f t="shared" si="1"/>
        <v>6</v>
      </c>
      <c r="AW60">
        <v>13</v>
      </c>
      <c r="AX60">
        <f t="shared" si="2"/>
        <v>0.62027723648629862</v>
      </c>
      <c r="AY60">
        <f t="shared" si="2"/>
        <v>0.40360171726599364</v>
      </c>
      <c r="BA60">
        <f t="shared" si="3"/>
        <v>7</v>
      </c>
      <c r="BD60">
        <v>13</v>
      </c>
      <c r="BE60">
        <f t="shared" si="4"/>
        <v>0.63458850553660329</v>
      </c>
      <c r="BF60">
        <f t="shared" si="4"/>
        <v>0.58598625563787121</v>
      </c>
      <c r="BH60">
        <f t="shared" si="5"/>
        <v>6</v>
      </c>
    </row>
    <row r="61" spans="2:60" x14ac:dyDescent="0.75">
      <c r="B61">
        <v>14</v>
      </c>
      <c r="C61" s="1">
        <v>0.42642315224725591</v>
      </c>
      <c r="D61" s="10">
        <v>0.3371923441235295</v>
      </c>
      <c r="E61" s="1">
        <v>0.6450424231044557</v>
      </c>
      <c r="F61" s="10">
        <v>0.43692392152330384</v>
      </c>
      <c r="G61" s="1">
        <v>0.5360942188914114</v>
      </c>
      <c r="H61" s="10">
        <v>0.33337381588535303</v>
      </c>
      <c r="I61" s="1">
        <v>0.64798388989150435</v>
      </c>
      <c r="J61" s="10">
        <v>0.38673615832011443</v>
      </c>
      <c r="K61" s="1">
        <v>0.44698647370117389</v>
      </c>
      <c r="L61" s="10">
        <v>0.38688653793688765</v>
      </c>
      <c r="M61" s="1">
        <v>0.90128847997510375</v>
      </c>
      <c r="N61" s="10">
        <v>0.47962366922505623</v>
      </c>
      <c r="O61" s="1">
        <v>0.89721228032070099</v>
      </c>
      <c r="P61" s="10">
        <v>0.41062801932367071</v>
      </c>
      <c r="Q61" s="1">
        <v>0.69276916203969652</v>
      </c>
      <c r="R61" s="10">
        <v>0.84240150093808697</v>
      </c>
      <c r="S61" s="1">
        <v>0.62774504026713784</v>
      </c>
      <c r="T61" s="10">
        <v>0.36919907912274352</v>
      </c>
      <c r="U61" s="1">
        <v>0.78950743332420226</v>
      </c>
      <c r="V61" s="10">
        <v>0.4974391005621453</v>
      </c>
      <c r="Y61" s="1">
        <v>0.72163914373088645</v>
      </c>
      <c r="Z61" s="10">
        <v>0.42205529661975666</v>
      </c>
      <c r="AA61" s="1">
        <v>0.79133394230485909</v>
      </c>
      <c r="AB61" s="10">
        <v>0.48511815120067842</v>
      </c>
      <c r="AC61" s="1">
        <v>0.89405717854083433</v>
      </c>
      <c r="AD61" s="10">
        <v>0.19122943819390287</v>
      </c>
      <c r="AE61" s="1">
        <v>0.4168684902604643</v>
      </c>
      <c r="AF61" s="10">
        <v>0.52801116200066611</v>
      </c>
      <c r="AG61" s="1">
        <v>0.53905645784996126</v>
      </c>
      <c r="AH61" s="10">
        <v>0.26504958485809976</v>
      </c>
      <c r="AI61" s="1">
        <v>0.82974901772111276</v>
      </c>
      <c r="AJ61" s="10">
        <v>0.57371986281502185</v>
      </c>
      <c r="AM61" s="1">
        <v>0.3987248928007226</v>
      </c>
      <c r="AN61" s="10">
        <v>0.32426449014430198</v>
      </c>
      <c r="AP61">
        <v>14</v>
      </c>
      <c r="AQ61">
        <f t="shared" si="0"/>
        <v>0.64957890610676772</v>
      </c>
      <c r="AR61">
        <f t="shared" si="0"/>
        <v>0.43351374899065226</v>
      </c>
      <c r="AT61">
        <f t="shared" si="1"/>
        <v>6</v>
      </c>
      <c r="AW61">
        <v>14</v>
      </c>
      <c r="AX61">
        <f t="shared" si="2"/>
        <v>0.65620887367959047</v>
      </c>
      <c r="AY61">
        <f t="shared" si="2"/>
        <v>0.36738347428688667</v>
      </c>
      <c r="BA61">
        <f t="shared" si="3"/>
        <v>6</v>
      </c>
      <c r="BD61">
        <v>14</v>
      </c>
      <c r="BE61">
        <f t="shared" si="4"/>
        <v>0.673550999650667</v>
      </c>
      <c r="BF61">
        <f t="shared" si="4"/>
        <v>0.49289375862561713</v>
      </c>
      <c r="BH61">
        <f t="shared" si="5"/>
        <v>5</v>
      </c>
    </row>
    <row r="62" spans="2:60" x14ac:dyDescent="0.75">
      <c r="B62">
        <v>15</v>
      </c>
      <c r="C62" s="1">
        <v>0.48750061715188525</v>
      </c>
      <c r="D62" s="10">
        <v>0.34125182300672147</v>
      </c>
      <c r="E62" s="1">
        <v>0.81550937063593576</v>
      </c>
      <c r="F62" s="10">
        <v>0.44274610650408863</v>
      </c>
      <c r="G62" s="1">
        <v>0.65021196868896969</v>
      </c>
      <c r="H62" s="10">
        <v>0.41856934661160949</v>
      </c>
      <c r="I62" s="1">
        <v>0.64933635397867639</v>
      </c>
      <c r="J62" s="10">
        <v>0.27094191404184576</v>
      </c>
      <c r="K62" s="1">
        <v>0.50274996621024504</v>
      </c>
      <c r="L62" s="10">
        <v>0.47818969959683499</v>
      </c>
      <c r="M62" s="1">
        <v>0.74331290437541109</v>
      </c>
      <c r="N62" s="10">
        <v>0.24496162416439735</v>
      </c>
      <c r="O62" s="1">
        <v>0.76493724797673113</v>
      </c>
      <c r="P62" s="10">
        <v>0.4333037562851223</v>
      </c>
      <c r="Q62" s="1">
        <v>0.66746897878431488</v>
      </c>
      <c r="R62" s="10">
        <v>0.91877736085053263</v>
      </c>
      <c r="S62" s="1">
        <v>0.66483991357297212</v>
      </c>
      <c r="T62" s="10">
        <v>0.72652368835575176</v>
      </c>
      <c r="U62" s="1">
        <v>0.90895111686629981</v>
      </c>
      <c r="V62" s="10">
        <v>0.64934415990006022</v>
      </c>
      <c r="W62" s="1">
        <v>0.48724497645936493</v>
      </c>
      <c r="X62" s="10">
        <v>0.51813526027781709</v>
      </c>
      <c r="Y62" s="1">
        <v>0.57560856269113125</v>
      </c>
      <c r="Z62" s="10">
        <v>0.35028734331870298</v>
      </c>
      <c r="AA62" s="1">
        <v>0.71229410378053459</v>
      </c>
      <c r="AB62" s="10">
        <v>0.48317406423701453</v>
      </c>
      <c r="AC62" s="1">
        <v>0.62361597028188953</v>
      </c>
      <c r="AD62" s="10">
        <v>0.41639746017600571</v>
      </c>
      <c r="AE62" s="1">
        <v>0.37045896913956322</v>
      </c>
      <c r="AF62" s="10">
        <v>0.1033395007431218</v>
      </c>
      <c r="AG62" s="1">
        <v>0.68459327492467981</v>
      </c>
      <c r="AH62" s="10">
        <v>0.18230312544913777</v>
      </c>
      <c r="AI62" s="1">
        <v>0.75336380402533842</v>
      </c>
      <c r="AJ62" s="10">
        <v>0.35342194618390349</v>
      </c>
      <c r="AK62" s="1">
        <v>0.80445980906156289</v>
      </c>
      <c r="AL62" s="10">
        <v>0.77832129823744234</v>
      </c>
      <c r="AM62" s="1">
        <v>0.5741555706010687</v>
      </c>
      <c r="AN62" s="10">
        <v>0.37467658904803997</v>
      </c>
      <c r="AP62">
        <v>15</v>
      </c>
      <c r="AQ62">
        <f t="shared" si="0"/>
        <v>0.65862883606291522</v>
      </c>
      <c r="AR62">
        <f t="shared" si="0"/>
        <v>0.35525218558296529</v>
      </c>
      <c r="AT62">
        <f t="shared" si="1"/>
        <v>6</v>
      </c>
      <c r="AW62">
        <v>15</v>
      </c>
      <c r="AX62">
        <f t="shared" si="2"/>
        <v>0.64778784939514722</v>
      </c>
      <c r="AY62">
        <f t="shared" si="2"/>
        <v>0.39593082773941207</v>
      </c>
      <c r="BA62">
        <f t="shared" si="3"/>
        <v>7</v>
      </c>
      <c r="BD62">
        <v>15</v>
      </c>
      <c r="BE62">
        <f t="shared" si="4"/>
        <v>0.65905425284384211</v>
      </c>
      <c r="BF62">
        <f t="shared" si="4"/>
        <v>0.59693952655241234</v>
      </c>
      <c r="BH62">
        <f t="shared" si="5"/>
        <v>6</v>
      </c>
    </row>
    <row r="63" spans="2:60" x14ac:dyDescent="0.75">
      <c r="B63">
        <v>16</v>
      </c>
      <c r="C63" s="1">
        <v>0.59964945772921019</v>
      </c>
      <c r="D63" s="10">
        <v>0.34137210386251948</v>
      </c>
      <c r="E63" s="1">
        <v>0.75289568493070269</v>
      </c>
      <c r="F63" s="10">
        <v>0.28847987517697726</v>
      </c>
      <c r="G63" s="1">
        <v>0.61403042187326318</v>
      </c>
      <c r="H63" s="10">
        <v>0.49656910371629959</v>
      </c>
      <c r="I63" s="1">
        <v>0.5928613788307372</v>
      </c>
      <c r="J63" s="10">
        <v>5.3201399904323168E-2</v>
      </c>
      <c r="K63" s="1">
        <v>0.58442240312737181</v>
      </c>
      <c r="L63" s="10">
        <v>0.80923944345084697</v>
      </c>
      <c r="M63" s="1">
        <v>0.73464440060835123</v>
      </c>
      <c r="N63" s="10">
        <v>0.28333745976726965</v>
      </c>
      <c r="O63" s="1">
        <v>0.75565901428800741</v>
      </c>
      <c r="P63" s="10">
        <v>0.39855072463768154</v>
      </c>
      <c r="Q63" s="1">
        <v>0.7052369100042849</v>
      </c>
      <c r="R63" s="10">
        <v>0.5730143839899946</v>
      </c>
      <c r="S63" s="1">
        <v>0.68585739540365354</v>
      </c>
      <c r="T63" s="10">
        <v>0.92245244153641248</v>
      </c>
      <c r="U63" s="1">
        <v>0.90167965734492117</v>
      </c>
      <c r="V63" s="10">
        <v>0.37064334790755604</v>
      </c>
      <c r="W63" s="1">
        <v>0.63682801489368168</v>
      </c>
      <c r="X63" s="10">
        <v>0.58527430896590515</v>
      </c>
      <c r="Y63" s="1">
        <v>0.52535779816513739</v>
      </c>
      <c r="Z63" s="10">
        <v>0.3154441377437896</v>
      </c>
      <c r="AA63" s="1">
        <v>0.50287297050416946</v>
      </c>
      <c r="AB63" s="10">
        <v>0.30204539853782758</v>
      </c>
      <c r="AC63" s="1">
        <v>0.55957632478564023</v>
      </c>
      <c r="AD63" s="10">
        <v>0.44157290854405623</v>
      </c>
      <c r="AE63" s="1">
        <v>0.53543675616242947</v>
      </c>
      <c r="AF63" s="10">
        <v>0.48630531711607927</v>
      </c>
      <c r="AG63" s="1">
        <v>0.32828894968313871</v>
      </c>
      <c r="AH63" s="10">
        <v>0.22255143668947819</v>
      </c>
      <c r="AI63" s="1">
        <v>0.92407986528746722</v>
      </c>
      <c r="AJ63" s="10">
        <v>0.58325797259713019</v>
      </c>
      <c r="AK63" s="1">
        <v>0.85677327777650569</v>
      </c>
      <c r="AL63" s="10">
        <v>1</v>
      </c>
      <c r="AM63" s="1">
        <v>0.56790227939517068</v>
      </c>
      <c r="AN63" s="10">
        <v>0.45818996559174141</v>
      </c>
      <c r="AP63">
        <v>16</v>
      </c>
      <c r="AQ63">
        <f t="shared" si="0"/>
        <v>0.6980921984189733</v>
      </c>
      <c r="AR63">
        <f t="shared" si="0"/>
        <v>0.39314804245984442</v>
      </c>
      <c r="AT63">
        <f t="shared" si="1"/>
        <v>6</v>
      </c>
      <c r="AW63">
        <v>16</v>
      </c>
      <c r="AX63">
        <f t="shared" si="2"/>
        <v>0.5866442246564374</v>
      </c>
      <c r="AY63">
        <f t="shared" si="2"/>
        <v>0.4727451073024091</v>
      </c>
      <c r="BA63">
        <f t="shared" si="3"/>
        <v>7</v>
      </c>
      <c r="BD63">
        <v>16</v>
      </c>
      <c r="BE63">
        <f t="shared" si="4"/>
        <v>0.67816503294749042</v>
      </c>
      <c r="BF63">
        <f t="shared" si="4"/>
        <v>0.54389962064332631</v>
      </c>
      <c r="BH63">
        <f t="shared" si="5"/>
        <v>6</v>
      </c>
    </row>
    <row r="64" spans="2:60" x14ac:dyDescent="0.75">
      <c r="B64">
        <v>17</v>
      </c>
      <c r="C64" s="1">
        <v>0.56484620575021005</v>
      </c>
      <c r="D64" s="10">
        <v>0.32328487017185215</v>
      </c>
      <c r="E64" s="1">
        <v>0.64940208653609166</v>
      </c>
      <c r="F64" s="10">
        <v>0.37040943107284235</v>
      </c>
      <c r="G64" s="1">
        <v>0.46714485320969812</v>
      </c>
      <c r="H64" s="10">
        <v>0.31907335438425988</v>
      </c>
      <c r="I64" s="1">
        <v>0.88540746713768237</v>
      </c>
      <c r="J64" s="10">
        <v>0.34322834050910123</v>
      </c>
      <c r="K64" s="1">
        <v>0.43856502708378825</v>
      </c>
      <c r="L64" s="10">
        <v>0.50337991451695951</v>
      </c>
      <c r="M64" s="1">
        <v>0.45294061547882558</v>
      </c>
      <c r="N64" s="10">
        <v>8.32384253528093E-2</v>
      </c>
      <c r="O64" s="1">
        <v>0.87022749379090192</v>
      </c>
      <c r="P64" s="10">
        <v>0.49285221334910728</v>
      </c>
      <c r="Q64" s="1">
        <v>0.75931092329713834</v>
      </c>
      <c r="R64" s="10">
        <v>0.78439649781113119</v>
      </c>
      <c r="S64" s="1">
        <v>0.69007071302298206</v>
      </c>
      <c r="T64" s="10">
        <v>0.58378771355870496</v>
      </c>
      <c r="U64" s="1">
        <v>0.96372986029832897</v>
      </c>
      <c r="V64" s="10">
        <v>0.52567145534041237</v>
      </c>
      <c r="W64" s="1">
        <v>0.66953872665169067</v>
      </c>
      <c r="X64" s="10">
        <v>0.5712782376876675</v>
      </c>
      <c r="Y64" s="1">
        <v>0.7597553516819574</v>
      </c>
      <c r="Z64" s="10">
        <v>0.56319290465631944</v>
      </c>
      <c r="AA64" s="1">
        <v>0.58949303120487939</v>
      </c>
      <c r="AB64" s="10">
        <v>0.58517017606308619</v>
      </c>
      <c r="AE64" s="1">
        <v>0.54126859129607896</v>
      </c>
      <c r="AF64" s="10">
        <v>0.34295853680730437</v>
      </c>
      <c r="AI64" s="1">
        <v>0.76167107689840396</v>
      </c>
      <c r="AJ64" s="10">
        <v>0.37674680498916502</v>
      </c>
      <c r="AK64" s="1">
        <v>0.90115005685417071</v>
      </c>
      <c r="AL64" s="10">
        <v>0.81830887491265047</v>
      </c>
      <c r="AM64" s="1">
        <v>0.57300835025953489</v>
      </c>
      <c r="AN64" s="10">
        <v>0.31450214718199143</v>
      </c>
      <c r="AP64">
        <v>17</v>
      </c>
      <c r="AQ64">
        <f t="shared" si="0"/>
        <v>0.62547207981416697</v>
      </c>
      <c r="AR64">
        <f t="shared" si="0"/>
        <v>0.33338129776878828</v>
      </c>
      <c r="AT64">
        <f t="shared" si="1"/>
        <v>6</v>
      </c>
      <c r="AW64">
        <v>17</v>
      </c>
      <c r="AX64">
        <f t="shared" si="2"/>
        <v>0.69502950468111313</v>
      </c>
      <c r="AY64">
        <f t="shared" si="2"/>
        <v>0.51075838966282794</v>
      </c>
      <c r="BA64">
        <f t="shared" si="3"/>
        <v>5</v>
      </c>
      <c r="BD64">
        <v>17</v>
      </c>
      <c r="BE64">
        <f t="shared" si="4"/>
        <v>0.71825840469363256</v>
      </c>
      <c r="BF64">
        <f t="shared" si="4"/>
        <v>0.5579000272397493</v>
      </c>
      <c r="BH64">
        <f t="shared" si="5"/>
        <v>6</v>
      </c>
    </row>
    <row r="65" spans="2:60" x14ac:dyDescent="0.75">
      <c r="B65">
        <v>18</v>
      </c>
      <c r="C65" s="1">
        <v>0.8543932985533963</v>
      </c>
      <c r="D65" s="10">
        <v>0.38341026296402136</v>
      </c>
      <c r="E65" s="1">
        <v>0.6320749181462918</v>
      </c>
      <c r="F65" s="10">
        <v>0.32413534051836268</v>
      </c>
      <c r="G65" s="1">
        <v>0.39969197059430617</v>
      </c>
      <c r="H65" s="10">
        <v>0.40979475346125765</v>
      </c>
      <c r="I65" s="1">
        <v>1</v>
      </c>
      <c r="J65" s="10">
        <v>8.9911121182364634E-2</v>
      </c>
      <c r="K65" s="1">
        <v>0.48269964546749411</v>
      </c>
      <c r="L65" s="10">
        <v>0.39846615538512814</v>
      </c>
      <c r="M65" s="1">
        <v>0.36454898181471396</v>
      </c>
      <c r="N65" s="10">
        <v>0.19727655360237734</v>
      </c>
      <c r="O65" s="1">
        <v>0.69356803565863634</v>
      </c>
      <c r="P65" s="10">
        <v>0.2862565315981459</v>
      </c>
      <c r="Q65" s="1">
        <v>0.85210105485809073</v>
      </c>
      <c r="R65" s="10">
        <v>0.75101626016260148</v>
      </c>
      <c r="S65" s="1">
        <v>0.59056177568257684</v>
      </c>
      <c r="T65" s="10">
        <v>0.54477159820671472</v>
      </c>
      <c r="U65" s="1">
        <v>0.97283786139402839</v>
      </c>
      <c r="V65" s="10">
        <v>0.63410368519675153</v>
      </c>
      <c r="W65" s="1">
        <v>0.64618272455918935</v>
      </c>
      <c r="X65" s="10">
        <v>0.61691455030167008</v>
      </c>
      <c r="Y65" s="1">
        <v>0.70972477064220163</v>
      </c>
      <c r="Z65" s="10">
        <v>0.6794877596271337</v>
      </c>
      <c r="AA65" s="1">
        <v>0.47601806288122112</v>
      </c>
      <c r="AB65" s="10">
        <v>0.33583417759645084</v>
      </c>
      <c r="AE65" s="1">
        <v>0.38499769698230418</v>
      </c>
      <c r="AF65" s="10">
        <v>0</v>
      </c>
      <c r="AI65" s="1">
        <v>0.80197257637719532</v>
      </c>
      <c r="AJ65" s="10">
        <v>0.48449843875304993</v>
      </c>
      <c r="AK65" s="1">
        <v>0.6586994513000145</v>
      </c>
      <c r="AL65" s="10">
        <v>0.56427776483681502</v>
      </c>
      <c r="AM65" s="1">
        <v>0.6406097194011886</v>
      </c>
      <c r="AN65" s="10">
        <v>0</v>
      </c>
      <c r="AP65">
        <v>18</v>
      </c>
      <c r="AQ65">
        <f t="shared" si="0"/>
        <v>0.68928157005984847</v>
      </c>
      <c r="AR65">
        <f t="shared" si="0"/>
        <v>0.31294964540088405</v>
      </c>
      <c r="AT65">
        <f t="shared" si="1"/>
        <v>6</v>
      </c>
      <c r="AW65">
        <v>18</v>
      </c>
      <c r="AX65">
        <f t="shared" si="2"/>
        <v>0.57077859324467295</v>
      </c>
      <c r="AY65">
        <f t="shared" si="2"/>
        <v>0.23727369480628235</v>
      </c>
      <c r="BA65">
        <f t="shared" si="3"/>
        <v>5</v>
      </c>
      <c r="BD65">
        <v>18</v>
      </c>
      <c r="BE65">
        <f t="shared" si="4"/>
        <v>0.69518335962173217</v>
      </c>
      <c r="BF65">
        <f t="shared" si="4"/>
        <v>0.60601476782602148</v>
      </c>
      <c r="BH65">
        <f t="shared" si="5"/>
        <v>6</v>
      </c>
    </row>
    <row r="66" spans="2:60" x14ac:dyDescent="0.75">
      <c r="B66">
        <v>19</v>
      </c>
      <c r="C66" s="1">
        <v>0.72128186560900565</v>
      </c>
      <c r="D66" s="10">
        <v>0.2858324186976593</v>
      </c>
      <c r="E66" s="1">
        <v>0.62905894640489113</v>
      </c>
      <c r="F66" s="10">
        <v>0.22525932560894618</v>
      </c>
      <c r="G66" s="1">
        <v>0.48996522760832611</v>
      </c>
      <c r="H66" s="10">
        <v>0.40739616225406944</v>
      </c>
      <c r="I66" s="1">
        <v>0.95409301710419092</v>
      </c>
      <c r="J66" s="10">
        <v>2.8350580356018288E-2</v>
      </c>
      <c r="K66" s="1">
        <v>0.51761225996277949</v>
      </c>
      <c r="L66" s="10">
        <v>0.51020036982024319</v>
      </c>
      <c r="M66" s="1">
        <v>0.28863557650318472</v>
      </c>
      <c r="N66" s="10">
        <v>0.30982916563505852</v>
      </c>
      <c r="O66" s="1">
        <v>0.67793432993682268</v>
      </c>
      <c r="P66" s="10">
        <v>0.38326924972887733</v>
      </c>
      <c r="Q66" s="1">
        <v>0.99040872332084262</v>
      </c>
      <c r="R66" s="10">
        <v>0.83857098186366275</v>
      </c>
      <c r="S66" s="1">
        <v>0.5775387939501081</v>
      </c>
      <c r="T66" s="10">
        <v>0.78928874348721934</v>
      </c>
      <c r="U66" s="1">
        <v>0.96732201110640725</v>
      </c>
      <c r="V66" s="10">
        <v>0.71555277951280594</v>
      </c>
      <c r="W66" s="1">
        <v>0.69132535310951748</v>
      </c>
      <c r="X66" s="10">
        <v>0.63680370422337551</v>
      </c>
      <c r="Y66" s="1">
        <v>0.68844036697247746</v>
      </c>
      <c r="Z66" s="10">
        <v>0.41228109869224827</v>
      </c>
      <c r="AA66" s="1">
        <v>0.38223767569319622</v>
      </c>
      <c r="AB66" s="10">
        <v>0.17532378631472351</v>
      </c>
      <c r="AE66" s="1">
        <v>0.42143738020593446</v>
      </c>
      <c r="AF66" s="10">
        <v>0.19403075616488194</v>
      </c>
      <c r="AI66" s="1">
        <v>0.91440942987731555</v>
      </c>
      <c r="AJ66" s="10">
        <v>0.43933318545566236</v>
      </c>
      <c r="AK66" s="1">
        <v>0.84819554782237039</v>
      </c>
      <c r="AL66" s="10">
        <v>0.61653337474441661</v>
      </c>
      <c r="AM66" s="1">
        <v>0.71748288572933139</v>
      </c>
      <c r="AN66" s="10">
        <v>0.46901923128217549</v>
      </c>
      <c r="AP66">
        <v>19</v>
      </c>
      <c r="AQ66">
        <f t="shared" si="0"/>
        <v>0.67084851591022776</v>
      </c>
      <c r="AR66">
        <f t="shared" si="0"/>
        <v>0.29980084092893128</v>
      </c>
      <c r="AT66">
        <f t="shared" si="1"/>
        <v>6</v>
      </c>
      <c r="AW66">
        <v>19</v>
      </c>
      <c r="AX66">
        <f t="shared" si="2"/>
        <v>0.60945756387753092</v>
      </c>
      <c r="AY66">
        <f t="shared" si="2"/>
        <v>0.36763527964701498</v>
      </c>
      <c r="BA66">
        <f t="shared" si="3"/>
        <v>5</v>
      </c>
      <c r="BD66">
        <v>19</v>
      </c>
      <c r="BE66">
        <f t="shared" si="4"/>
        <v>0.73416674601127985</v>
      </c>
      <c r="BF66">
        <f t="shared" si="4"/>
        <v>0.63331557833889696</v>
      </c>
      <c r="BH66">
        <f t="shared" si="5"/>
        <v>6</v>
      </c>
    </row>
    <row r="67" spans="2:60" x14ac:dyDescent="0.75">
      <c r="B67">
        <v>20</v>
      </c>
      <c r="C67" s="1">
        <v>0.68935042706910465</v>
      </c>
      <c r="D67" s="10">
        <v>0.27866067267068667</v>
      </c>
      <c r="E67" s="1">
        <v>0.74008660650370217</v>
      </c>
      <c r="F67" s="10">
        <v>0.32735704585512498</v>
      </c>
      <c r="G67" s="1">
        <v>0.50677982248614661</v>
      </c>
      <c r="H67" s="10">
        <v>0.34017488462472606</v>
      </c>
      <c r="I67" s="1">
        <v>0.84152704714851934</v>
      </c>
      <c r="J67" s="10">
        <v>0</v>
      </c>
      <c r="K67" s="1">
        <v>0.39919216493559156</v>
      </c>
      <c r="L67" s="10">
        <v>0.58910545939555559</v>
      </c>
      <c r="M67" s="1">
        <v>0.43044868416429494</v>
      </c>
      <c r="N67" s="10">
        <v>0.24793265659816818</v>
      </c>
      <c r="O67" s="1">
        <v>0.95622467962943747</v>
      </c>
      <c r="P67" s="10">
        <v>0.32894607118209468</v>
      </c>
      <c r="Q67" s="1">
        <v>0.82766244541086564</v>
      </c>
      <c r="R67" s="10">
        <v>0.82973733583489706</v>
      </c>
      <c r="S67" s="1">
        <v>0.60282852091926931</v>
      </c>
      <c r="T67" s="10">
        <v>0.41669695868169482</v>
      </c>
      <c r="U67" s="1">
        <v>0.93799960156386186</v>
      </c>
      <c r="V67" s="10">
        <v>0.67457838850718055</v>
      </c>
      <c r="W67" s="1">
        <v>0.63362771948179797</v>
      </c>
      <c r="X67" s="10">
        <v>0.49200224498386436</v>
      </c>
      <c r="Y67" s="1">
        <v>0.74118654434250741</v>
      </c>
      <c r="Z67" s="10">
        <v>0.80935788949726251</v>
      </c>
      <c r="AA67" s="1">
        <v>0.55328255296578943</v>
      </c>
      <c r="AB67" s="10">
        <v>0.4915801867418752</v>
      </c>
      <c r="AI67" s="1">
        <v>1</v>
      </c>
      <c r="AJ67" s="10">
        <v>0.48659716416127841</v>
      </c>
      <c r="AK67" s="1">
        <v>0.77668139533108949</v>
      </c>
      <c r="AL67" s="10">
        <v>0.65336335636824883</v>
      </c>
      <c r="AM67" s="1">
        <v>0.69882645001128452</v>
      </c>
      <c r="AN67" s="10">
        <v>0.48862393641140683</v>
      </c>
      <c r="AP67">
        <v>20</v>
      </c>
      <c r="AQ67">
        <f t="shared" si="0"/>
        <v>0.6834341549702021</v>
      </c>
      <c r="AR67">
        <f t="shared" si="0"/>
        <v>0.32160883311346894</v>
      </c>
      <c r="AT67">
        <f t="shared" si="1"/>
        <v>6</v>
      </c>
      <c r="AW67">
        <v>20</v>
      </c>
      <c r="AX67">
        <f t="shared" si="2"/>
        <v>0.74625376948440025</v>
      </c>
      <c r="AY67">
        <f t="shared" si="2"/>
        <v>0.49062838767590639</v>
      </c>
      <c r="BA67">
        <f t="shared" si="3"/>
        <v>4</v>
      </c>
      <c r="BD67">
        <v>20</v>
      </c>
      <c r="BE67">
        <f t="shared" si="4"/>
        <v>0.70834744236740799</v>
      </c>
      <c r="BF67">
        <f t="shared" si="4"/>
        <v>0.59375795035493761</v>
      </c>
      <c r="BH67">
        <f t="shared" si="5"/>
        <v>6</v>
      </c>
    </row>
    <row r="68" spans="2:60" x14ac:dyDescent="0.75">
      <c r="B68">
        <v>21</v>
      </c>
      <c r="C68" s="1">
        <v>0.76166417063015346</v>
      </c>
      <c r="D68" s="10">
        <v>0.24534287561456053</v>
      </c>
      <c r="E68" s="1">
        <v>0.6286951521481462</v>
      </c>
      <c r="F68" s="10">
        <v>0.17288855500014422</v>
      </c>
      <c r="G68" s="1">
        <v>0.52783776059446497</v>
      </c>
      <c r="H68" s="10">
        <v>0.29590721399076936</v>
      </c>
      <c r="K68" s="1">
        <v>0.7360760217502057</v>
      </c>
      <c r="L68" s="10">
        <v>0.56618872957652588</v>
      </c>
      <c r="M68" s="1">
        <v>0.3019470252526012</v>
      </c>
      <c r="N68" s="10">
        <v>5.5508789304283719E-2</v>
      </c>
      <c r="O68" s="1">
        <v>0.8533708554861984</v>
      </c>
      <c r="P68" s="10">
        <v>0.31598146504978786</v>
      </c>
      <c r="Q68" s="1">
        <v>0.84523125735072835</v>
      </c>
      <c r="R68" s="10">
        <v>0.65251719824890619</v>
      </c>
      <c r="S68" s="1">
        <v>0.62838342172461237</v>
      </c>
      <c r="T68" s="10">
        <v>0.46346782988004648</v>
      </c>
      <c r="U68" s="1">
        <v>0.9306907886545307</v>
      </c>
      <c r="V68" s="10">
        <v>0.48282323547782424</v>
      </c>
      <c r="W68" s="1">
        <v>0.77570237252669505</v>
      </c>
      <c r="X68" s="10">
        <v>0.59902483513399718</v>
      </c>
      <c r="Y68" s="1">
        <v>0.84349847094801245</v>
      </c>
      <c r="Z68" s="10">
        <v>0.3096972713697464</v>
      </c>
      <c r="AA68" s="1">
        <v>0.45444500103132285</v>
      </c>
      <c r="AB68" s="10">
        <v>0.72782782508693644</v>
      </c>
      <c r="AI68" s="1">
        <v>0.92739154839227</v>
      </c>
      <c r="AJ68" s="10">
        <v>0.24234306482160803</v>
      </c>
      <c r="AK68" s="1">
        <v>0.91152117340903716</v>
      </c>
      <c r="AL68" s="10">
        <v>0.67797706861298879</v>
      </c>
      <c r="AM68" s="1">
        <v>0.70475062062739813</v>
      </c>
      <c r="AN68" s="10">
        <v>0.28814915579739248</v>
      </c>
      <c r="AP68">
        <v>21</v>
      </c>
      <c r="AQ68">
        <f t="shared" si="0"/>
        <v>0.67115478363467529</v>
      </c>
      <c r="AR68">
        <f t="shared" si="0"/>
        <v>0.25645440286342447</v>
      </c>
      <c r="AT68">
        <f t="shared" si="1"/>
        <v>5</v>
      </c>
      <c r="AW68">
        <v>21</v>
      </c>
      <c r="AX68">
        <f t="shared" si="2"/>
        <v>0.73102191263848915</v>
      </c>
      <c r="AY68">
        <f t="shared" si="2"/>
        <v>0.50248387863677646</v>
      </c>
      <c r="BA68">
        <f t="shared" si="3"/>
        <v>4</v>
      </c>
      <c r="BD68">
        <v>21</v>
      </c>
      <c r="BE68">
        <f t="shared" si="4"/>
        <v>0.75855734529984076</v>
      </c>
      <c r="BF68">
        <f t="shared" si="4"/>
        <v>0.46723959735021497</v>
      </c>
      <c r="BH68">
        <f t="shared" si="5"/>
        <v>6</v>
      </c>
    </row>
    <row r="69" spans="2:60" x14ac:dyDescent="0.75">
      <c r="B69">
        <v>22</v>
      </c>
      <c r="C69" s="1">
        <v>0.7856590359264688</v>
      </c>
      <c r="D69" s="10">
        <v>0.30231089594202493</v>
      </c>
      <c r="E69" s="1">
        <v>0.60202668606902709</v>
      </c>
      <c r="F69" s="10">
        <v>0.30919702967436269</v>
      </c>
      <c r="G69" s="1">
        <v>0.40931788952223686</v>
      </c>
      <c r="H69" s="10">
        <v>0.1424277386446442</v>
      </c>
      <c r="K69" s="1">
        <v>0.55744778183254862</v>
      </c>
      <c r="L69" s="10">
        <v>0.48619236715268721</v>
      </c>
      <c r="M69" s="1">
        <v>0.32926761934878312</v>
      </c>
      <c r="N69" s="10">
        <v>6.2193612280267423E-2</v>
      </c>
      <c r="O69" s="1">
        <v>0.86366426487114334</v>
      </c>
      <c r="P69" s="10">
        <v>0.37148772552499126</v>
      </c>
      <c r="Q69" s="1">
        <v>0.80073484496230007</v>
      </c>
      <c r="R69" s="10">
        <v>0.69652908067542174</v>
      </c>
      <c r="S69" s="1">
        <v>0.61956393635827944</v>
      </c>
      <c r="T69" s="10">
        <v>0.39888525384708678</v>
      </c>
      <c r="U69" s="1">
        <v>0.85722290011704039</v>
      </c>
      <c r="V69" s="10">
        <v>0.51442848219862558</v>
      </c>
      <c r="W69" s="1">
        <v>0.76927100963165851</v>
      </c>
      <c r="X69" s="10">
        <v>0.44433141574295026</v>
      </c>
      <c r="Y69" s="1">
        <v>0.83060550458715576</v>
      </c>
      <c r="Z69" s="10">
        <v>0.38685008371419438</v>
      </c>
      <c r="AA69" s="1">
        <v>0.53552170197719318</v>
      </c>
      <c r="AB69" s="10">
        <v>0.44782453930615296</v>
      </c>
      <c r="AI69" s="1">
        <v>0.77419613503327744</v>
      </c>
      <c r="AJ69" s="10">
        <v>0.34289419352637079</v>
      </c>
      <c r="AK69" s="1">
        <v>0.96958111067866337</v>
      </c>
      <c r="AL69" s="10">
        <v>0.67404301576209491</v>
      </c>
      <c r="AM69" s="1">
        <v>0.87692770631159234</v>
      </c>
      <c r="AN69" s="10">
        <v>0.3635805926755758</v>
      </c>
      <c r="AP69">
        <v>22</v>
      </c>
      <c r="AQ69">
        <f t="shared" ref="AQ69:AR119" si="6">AVERAGE(C69,E69,I69,K69,M69,AI69)</f>
        <v>0.60971945164202102</v>
      </c>
      <c r="AR69">
        <f t="shared" si="6"/>
        <v>0.30055761971514261</v>
      </c>
      <c r="AT69">
        <f t="shared" ref="AT69:AT119" si="7">COUNT(C69,E69,I69,K69,M69,AI69)</f>
        <v>5</v>
      </c>
      <c r="AW69">
        <v>22</v>
      </c>
      <c r="AX69">
        <f t="shared" ref="AX69:AY119" si="8">AVERAGE(O69,AA69,AC69,AE69,AG69,AK69,AM69)</f>
        <v>0.81142369595964814</v>
      </c>
      <c r="AY69">
        <f t="shared" si="8"/>
        <v>0.4642339683172037</v>
      </c>
      <c r="BA69">
        <f t="shared" ref="BA69:BA119" si="9">COUNT(O69,AA69,AC69,AE69,AG69,AK69,AM69)</f>
        <v>4</v>
      </c>
      <c r="BD69">
        <v>22</v>
      </c>
      <c r="BE69">
        <f t="shared" ref="BE69:BF119" si="10">AVERAGE(G69,Q69,S69,U69,W69,Y69)</f>
        <v>0.71445268086311176</v>
      </c>
      <c r="BF69">
        <f t="shared" si="10"/>
        <v>0.43057534247048707</v>
      </c>
      <c r="BH69">
        <f t="shared" ref="BH69:BH119" si="11">COUNT(G69,Q69,S69,U69,W69,Y69)</f>
        <v>6</v>
      </c>
    </row>
    <row r="70" spans="2:60" x14ac:dyDescent="0.75">
      <c r="B70">
        <v>23</v>
      </c>
      <c r="C70" s="1">
        <v>0.90763704886197205</v>
      </c>
      <c r="D70" s="10">
        <v>0.32955450978033757</v>
      </c>
      <c r="E70" s="1">
        <v>0.82249774095501837</v>
      </c>
      <c r="F70" s="10">
        <v>0.30145337917882686</v>
      </c>
      <c r="G70" s="1">
        <v>0.49937679617662467</v>
      </c>
      <c r="H70" s="10">
        <v>0.50759047850376449</v>
      </c>
      <c r="K70" s="1">
        <v>0.56441886819916198</v>
      </c>
      <c r="L70" s="10">
        <v>0.35096547333959838</v>
      </c>
      <c r="M70" s="1">
        <v>0.39199506091041864</v>
      </c>
      <c r="N70" s="10">
        <v>0</v>
      </c>
      <c r="O70" s="1">
        <v>0.75190522508569957</v>
      </c>
      <c r="P70" s="10">
        <v>0.31499556344276913</v>
      </c>
      <c r="Q70" s="1">
        <v>0.85592115460007434</v>
      </c>
      <c r="R70" s="10">
        <v>0.49616948092557911</v>
      </c>
      <c r="S70" s="1">
        <v>0.63427617363975697</v>
      </c>
      <c r="T70" s="10">
        <v>0.34702532412456533</v>
      </c>
      <c r="U70" s="1">
        <v>0.96782005627910428</v>
      </c>
      <c r="V70" s="10">
        <v>0.37813866333541746</v>
      </c>
      <c r="W70" s="1">
        <v>0.81807551466289175</v>
      </c>
      <c r="X70" s="10">
        <v>0.52946541321734308</v>
      </c>
      <c r="Y70" s="1">
        <v>0.90363302752293595</v>
      </c>
      <c r="Z70" s="10">
        <v>0.44513326394859598</v>
      </c>
      <c r="AA70" s="1">
        <v>0.51148083213012363</v>
      </c>
      <c r="AB70" s="10">
        <v>0.5894416910818443</v>
      </c>
      <c r="AI70" s="1">
        <v>0.86288188597546289</v>
      </c>
      <c r="AJ70" s="10">
        <v>0.40735748289453444</v>
      </c>
      <c r="AK70" s="1">
        <v>0.83060509627051859</v>
      </c>
      <c r="AL70" s="10">
        <v>0.54719569324740669</v>
      </c>
      <c r="AM70" s="1">
        <v>0.78866696757692079</v>
      </c>
      <c r="AN70" s="10">
        <v>0.34669654050305493</v>
      </c>
      <c r="AP70">
        <v>23</v>
      </c>
      <c r="AQ70">
        <f t="shared" si="6"/>
        <v>0.70988612098040682</v>
      </c>
      <c r="AR70">
        <f t="shared" si="6"/>
        <v>0.27786616903865946</v>
      </c>
      <c r="AT70">
        <f t="shared" si="7"/>
        <v>5</v>
      </c>
      <c r="AW70">
        <v>23</v>
      </c>
      <c r="AX70">
        <f t="shared" si="8"/>
        <v>0.72066453026581567</v>
      </c>
      <c r="AY70">
        <f t="shared" si="8"/>
        <v>0.44958237206876872</v>
      </c>
      <c r="BA70">
        <f t="shared" si="9"/>
        <v>4</v>
      </c>
      <c r="BD70">
        <v>23</v>
      </c>
      <c r="BE70">
        <f t="shared" si="10"/>
        <v>0.77985045381356466</v>
      </c>
      <c r="BF70">
        <f t="shared" si="10"/>
        <v>0.45058710400921093</v>
      </c>
      <c r="BH70">
        <f t="shared" si="11"/>
        <v>6</v>
      </c>
    </row>
    <row r="71" spans="2:60" x14ac:dyDescent="0.75">
      <c r="B71">
        <v>24</v>
      </c>
      <c r="C71" s="1">
        <v>0.78999555650642694</v>
      </c>
      <c r="D71" s="10">
        <v>0.3397332772022672</v>
      </c>
      <c r="E71" s="1">
        <v>1</v>
      </c>
      <c r="F71" s="10">
        <v>0.21123118264035415</v>
      </c>
      <c r="G71" s="1">
        <v>0.5163382607453042</v>
      </c>
      <c r="H71" s="10">
        <v>0.26102137478746679</v>
      </c>
      <c r="K71" s="1">
        <v>0.53132050362330163</v>
      </c>
      <c r="L71" s="10">
        <v>0.61229500742671794</v>
      </c>
      <c r="O71" s="1">
        <v>0.76594770192552819</v>
      </c>
      <c r="P71" s="10">
        <v>0.44163462486443866</v>
      </c>
      <c r="Q71" s="1">
        <v>0.78857252263340682</v>
      </c>
      <c r="R71" s="10">
        <v>0.52431207004377678</v>
      </c>
      <c r="S71" s="1">
        <v>0.82897269691612663</v>
      </c>
      <c r="T71" s="10">
        <v>0.583424209378412</v>
      </c>
      <c r="U71" s="1">
        <v>1</v>
      </c>
      <c r="V71" s="10">
        <v>0.69181761399125363</v>
      </c>
      <c r="W71" s="1">
        <v>0.74769978767270862</v>
      </c>
      <c r="X71" s="10">
        <v>0.5475655956222818</v>
      </c>
      <c r="Y71" s="1">
        <v>0.84359633027522929</v>
      </c>
      <c r="Z71" s="10">
        <v>0.35589845694375372</v>
      </c>
      <c r="AA71" s="1">
        <v>0.41027123788195791</v>
      </c>
      <c r="AB71" s="10">
        <v>0.53895019303962066</v>
      </c>
      <c r="AI71" s="1">
        <v>0.71696736428514174</v>
      </c>
      <c r="AJ71" s="10">
        <v>0.16352995375978896</v>
      </c>
      <c r="AK71" s="1">
        <v>0.90490472156719048</v>
      </c>
      <c r="AL71" s="10">
        <v>0.54408986204933218</v>
      </c>
      <c r="AM71" s="1">
        <v>0.64685360716166396</v>
      </c>
      <c r="AN71" s="10">
        <v>0.35043077005147955</v>
      </c>
      <c r="AP71">
        <v>24</v>
      </c>
      <c r="AQ71">
        <f t="shared" si="6"/>
        <v>0.75957085610371755</v>
      </c>
      <c r="AR71">
        <f t="shared" si="6"/>
        <v>0.33169735525728206</v>
      </c>
      <c r="AT71">
        <f t="shared" si="7"/>
        <v>4</v>
      </c>
      <c r="AW71">
        <v>24</v>
      </c>
      <c r="AX71">
        <f t="shared" si="8"/>
        <v>0.6819943171340852</v>
      </c>
      <c r="AY71">
        <f t="shared" si="8"/>
        <v>0.46877636250121774</v>
      </c>
      <c r="BA71">
        <f t="shared" si="9"/>
        <v>4</v>
      </c>
      <c r="BD71">
        <v>24</v>
      </c>
      <c r="BE71">
        <f t="shared" si="10"/>
        <v>0.7875299330404627</v>
      </c>
      <c r="BF71">
        <f t="shared" si="10"/>
        <v>0.49400655346115746</v>
      </c>
      <c r="BH71">
        <f t="shared" si="11"/>
        <v>6</v>
      </c>
    </row>
    <row r="72" spans="2:60" x14ac:dyDescent="0.75">
      <c r="B72">
        <v>25</v>
      </c>
      <c r="C72" s="1">
        <v>1</v>
      </c>
      <c r="D72" s="10">
        <v>0.30083745545849611</v>
      </c>
      <c r="G72" s="1">
        <v>0.43624664581381684</v>
      </c>
      <c r="H72" s="10">
        <v>0.10356448870536887</v>
      </c>
      <c r="K72" s="1">
        <v>0.45613569965586442</v>
      </c>
      <c r="L72" s="10">
        <v>0.53914941344084433</v>
      </c>
      <c r="O72" s="1">
        <v>0.69768067766519004</v>
      </c>
      <c r="P72" s="10">
        <v>0.34171349699299947</v>
      </c>
      <c r="Q72" s="1">
        <v>0.76260678500770407</v>
      </c>
      <c r="R72" s="10">
        <v>0.53033145716072694</v>
      </c>
      <c r="S72" s="1">
        <v>0.68829306619524655</v>
      </c>
      <c r="T72" s="10">
        <v>0.65709438991881874</v>
      </c>
      <c r="U72" s="1">
        <v>0.93160594665936203</v>
      </c>
      <c r="V72" s="10">
        <v>0.42286071205496473</v>
      </c>
      <c r="W72" s="1">
        <v>0.83026125488506652</v>
      </c>
      <c r="X72" s="10">
        <v>0.51708292409148338</v>
      </c>
      <c r="Y72" s="1">
        <v>0.75182874617736994</v>
      </c>
      <c r="Z72" s="10">
        <v>0.27132449432101052</v>
      </c>
      <c r="AA72" s="1">
        <v>0.28959542682028488</v>
      </c>
      <c r="AB72" s="10">
        <v>0.12108102187782281</v>
      </c>
      <c r="AI72" s="1">
        <v>0.6825194451126616</v>
      </c>
      <c r="AJ72" s="10">
        <v>0.22546794751480206</v>
      </c>
      <c r="AK72" s="1">
        <v>0.84813449636362226</v>
      </c>
      <c r="AL72" s="10">
        <v>0.58167041954603216</v>
      </c>
      <c r="AM72" s="1">
        <v>0.73827390355826406</v>
      </c>
      <c r="AN72" s="10">
        <v>0.37144914779547167</v>
      </c>
      <c r="AP72">
        <v>25</v>
      </c>
      <c r="AQ72">
        <f t="shared" si="6"/>
        <v>0.71288504825617538</v>
      </c>
      <c r="AR72">
        <f t="shared" si="6"/>
        <v>0.3551516054713808</v>
      </c>
      <c r="AT72">
        <f t="shared" si="7"/>
        <v>3</v>
      </c>
      <c r="AW72">
        <v>25</v>
      </c>
      <c r="AX72">
        <f t="shared" si="8"/>
        <v>0.64342112610184032</v>
      </c>
      <c r="AY72">
        <f t="shared" si="8"/>
        <v>0.35397852155308152</v>
      </c>
      <c r="BA72">
        <f t="shared" si="9"/>
        <v>4</v>
      </c>
      <c r="BD72">
        <v>25</v>
      </c>
      <c r="BE72">
        <f t="shared" si="10"/>
        <v>0.73347374078976102</v>
      </c>
      <c r="BF72">
        <f t="shared" si="10"/>
        <v>0.41704307770872884</v>
      </c>
      <c r="BH72">
        <f t="shared" si="11"/>
        <v>6</v>
      </c>
    </row>
    <row r="73" spans="2:60" x14ac:dyDescent="0.75">
      <c r="B73">
        <v>26</v>
      </c>
      <c r="G73" s="1">
        <v>0.49398628157698371</v>
      </c>
      <c r="H73" s="10">
        <v>0.63243866893368983</v>
      </c>
      <c r="K73" s="1">
        <v>0.40418265181996837</v>
      </c>
      <c r="L73" s="10">
        <v>0.3695171117645269</v>
      </c>
      <c r="O73" s="1">
        <v>0.68742032051221491</v>
      </c>
      <c r="P73" s="10">
        <v>0.37557921719412257</v>
      </c>
      <c r="Q73" s="1">
        <v>0.83563086348841664</v>
      </c>
      <c r="R73" s="10">
        <v>0.35725453408380181</v>
      </c>
      <c r="S73" s="1">
        <v>0.57827538793950106</v>
      </c>
      <c r="T73" s="10">
        <v>0.59735853628983582</v>
      </c>
      <c r="U73" s="1">
        <v>0.74120327713723599</v>
      </c>
      <c r="V73" s="10">
        <v>0.45096814490943354</v>
      </c>
      <c r="W73" s="1">
        <v>0.85367880112010341</v>
      </c>
      <c r="X73" s="10">
        <v>0.65269398063701389</v>
      </c>
      <c r="Y73" s="1">
        <v>0.90400000000000058</v>
      </c>
      <c r="Z73" s="10">
        <v>0.32159826236481298</v>
      </c>
      <c r="AI73" s="1">
        <v>0.6702189078662496</v>
      </c>
      <c r="AJ73" s="10">
        <v>0.22041735628849818</v>
      </c>
      <c r="AK73" s="1">
        <v>0.75687782839961193</v>
      </c>
      <c r="AL73" s="10">
        <v>0.67538887594792629</v>
      </c>
      <c r="AM73" s="1">
        <v>0.68944181147972661</v>
      </c>
      <c r="AN73" s="10">
        <v>1</v>
      </c>
      <c r="AP73">
        <v>26</v>
      </c>
      <c r="AQ73">
        <f t="shared" si="6"/>
        <v>0.53720077984310899</v>
      </c>
      <c r="AR73">
        <f t="shared" si="6"/>
        <v>0.29496723402651254</v>
      </c>
      <c r="AT73">
        <f t="shared" si="7"/>
        <v>2</v>
      </c>
      <c r="AW73">
        <v>26</v>
      </c>
      <c r="AX73">
        <f t="shared" si="8"/>
        <v>0.71124665346385108</v>
      </c>
      <c r="AY73">
        <f t="shared" si="8"/>
        <v>0.68365603104734962</v>
      </c>
      <c r="BA73">
        <f t="shared" si="9"/>
        <v>3</v>
      </c>
      <c r="BD73">
        <v>26</v>
      </c>
      <c r="BE73">
        <f t="shared" si="10"/>
        <v>0.73446243521037358</v>
      </c>
      <c r="BF73">
        <f t="shared" si="10"/>
        <v>0.502052021203098</v>
      </c>
      <c r="BH73">
        <f t="shared" si="11"/>
        <v>6</v>
      </c>
    </row>
    <row r="74" spans="2:60" x14ac:dyDescent="0.75">
      <c r="B74">
        <v>27</v>
      </c>
      <c r="G74" s="1">
        <v>0.39068925548975098</v>
      </c>
      <c r="H74" s="10">
        <v>0.35189458343453972</v>
      </c>
      <c r="K74" s="1">
        <v>0.49009700258881522</v>
      </c>
      <c r="L74" s="10">
        <v>0.50222801539907225</v>
      </c>
      <c r="O74" s="1">
        <v>0.78225661752901499</v>
      </c>
      <c r="P74" s="10">
        <v>0.40446613427979805</v>
      </c>
      <c r="Q74" s="1">
        <v>0.85641804108202757</v>
      </c>
      <c r="R74" s="10">
        <v>0.67221701063164385</v>
      </c>
      <c r="S74" s="1">
        <v>0.74281084266352426</v>
      </c>
      <c r="T74" s="10">
        <v>0.64449291166848388</v>
      </c>
      <c r="U74" s="1">
        <v>0.61530990860871093</v>
      </c>
      <c r="V74" s="10">
        <v>0.61524047470330867</v>
      </c>
      <c r="W74" s="1">
        <v>0.92562390374496095</v>
      </c>
      <c r="X74" s="10">
        <v>0.72295496001122417</v>
      </c>
      <c r="Y74" s="1">
        <v>0.91168195718654399</v>
      </c>
      <c r="Z74" s="10">
        <v>0.36725643694284887</v>
      </c>
      <c r="AI74" s="1">
        <v>0.73924304386175921</v>
      </c>
      <c r="AJ74" s="10">
        <v>0.13326053201835969</v>
      </c>
      <c r="AK74" s="1">
        <v>0.88189595305142787</v>
      </c>
      <c r="AL74" s="10">
        <v>0.65538214664699646</v>
      </c>
      <c r="AM74" s="1">
        <v>1</v>
      </c>
      <c r="AN74" s="10">
        <v>0.33231975674161923</v>
      </c>
      <c r="AP74">
        <v>27</v>
      </c>
      <c r="AQ74">
        <f t="shared" si="6"/>
        <v>0.61467002322528719</v>
      </c>
      <c r="AR74">
        <f t="shared" si="6"/>
        <v>0.31774427370871594</v>
      </c>
      <c r="AT74">
        <f t="shared" si="7"/>
        <v>2</v>
      </c>
      <c r="AW74">
        <v>27</v>
      </c>
      <c r="AX74">
        <f t="shared" si="8"/>
        <v>0.88805085686014762</v>
      </c>
      <c r="AY74">
        <f t="shared" si="8"/>
        <v>0.46405601255613788</v>
      </c>
      <c r="BA74">
        <f t="shared" si="9"/>
        <v>3</v>
      </c>
      <c r="BD74">
        <v>27</v>
      </c>
      <c r="BE74">
        <f t="shared" si="10"/>
        <v>0.74042231812925297</v>
      </c>
      <c r="BF74">
        <f t="shared" si="10"/>
        <v>0.56234272956534148</v>
      </c>
      <c r="BH74">
        <f t="shared" si="11"/>
        <v>6</v>
      </c>
    </row>
    <row r="75" spans="2:60" x14ac:dyDescent="0.75">
      <c r="B75">
        <v>28</v>
      </c>
      <c r="G75" s="1">
        <v>0.64930296438608481</v>
      </c>
      <c r="H75" s="10">
        <v>0.48284551858149188</v>
      </c>
      <c r="K75" s="1">
        <v>0.59240198371853647</v>
      </c>
      <c r="L75" s="10">
        <v>0.46188123313831814</v>
      </c>
      <c r="O75" s="1">
        <v>0.8617189049323376</v>
      </c>
      <c r="P75" s="10">
        <v>0.3762693483190368</v>
      </c>
      <c r="Q75" s="1">
        <v>0.92039787387288785</v>
      </c>
      <c r="R75" s="10">
        <v>1</v>
      </c>
      <c r="S75" s="1">
        <v>0.53292084069927326</v>
      </c>
      <c r="T75" s="10">
        <v>0</v>
      </c>
      <c r="U75" s="1">
        <v>0.48307268969295503</v>
      </c>
      <c r="V75" s="10">
        <v>0.64859462835727799</v>
      </c>
      <c r="W75" s="1">
        <v>0.96473520632673826</v>
      </c>
      <c r="X75" s="10">
        <v>0.59523642486319583</v>
      </c>
      <c r="Y75" s="1">
        <v>0.82199388379204863</v>
      </c>
      <c r="Z75" s="10">
        <v>0.45246391239422601</v>
      </c>
      <c r="AK75" s="1">
        <v>0.98157772232270246</v>
      </c>
      <c r="AL75" s="10">
        <v>0.92326008748091271</v>
      </c>
      <c r="AM75" s="1">
        <v>0.72782667569397408</v>
      </c>
      <c r="AN75" s="10">
        <v>0.27227868021658574</v>
      </c>
      <c r="AP75">
        <v>28</v>
      </c>
      <c r="AQ75">
        <f t="shared" si="6"/>
        <v>0.59240198371853647</v>
      </c>
      <c r="AR75">
        <f t="shared" si="6"/>
        <v>0.46188123313831814</v>
      </c>
      <c r="AT75">
        <f t="shared" si="7"/>
        <v>1</v>
      </c>
      <c r="AW75">
        <v>28</v>
      </c>
      <c r="AX75">
        <f t="shared" si="8"/>
        <v>0.85704110098300468</v>
      </c>
      <c r="AY75">
        <f t="shared" si="8"/>
        <v>0.52393603867217842</v>
      </c>
      <c r="BA75">
        <f t="shared" si="9"/>
        <v>3</v>
      </c>
      <c r="BD75">
        <v>28</v>
      </c>
      <c r="BE75">
        <f t="shared" si="10"/>
        <v>0.72873724312833132</v>
      </c>
      <c r="BF75">
        <f t="shared" si="10"/>
        <v>0.52985674736603194</v>
      </c>
      <c r="BH75">
        <f t="shared" si="11"/>
        <v>6</v>
      </c>
    </row>
    <row r="76" spans="2:60" x14ac:dyDescent="0.75">
      <c r="B76">
        <v>29</v>
      </c>
      <c r="G76" s="1">
        <v>0.4983685555961323</v>
      </c>
      <c r="H76" s="10">
        <v>0.52759897983968929</v>
      </c>
      <c r="K76" s="1">
        <v>0.69497208446399072</v>
      </c>
      <c r="L76" s="10">
        <v>0.38843250780563138</v>
      </c>
      <c r="O76" s="1">
        <v>1</v>
      </c>
      <c r="P76" s="10">
        <v>0.22961648427486872</v>
      </c>
      <c r="Q76" s="1">
        <v>1</v>
      </c>
      <c r="R76" s="10">
        <v>0.81394621638524112</v>
      </c>
      <c r="S76" s="1">
        <v>0.77240227853074073</v>
      </c>
      <c r="T76" s="10">
        <v>0.15206591542469375</v>
      </c>
      <c r="U76" s="1">
        <v>0.47211569589361746</v>
      </c>
      <c r="V76" s="10">
        <v>0.52342286071205502</v>
      </c>
      <c r="W76" s="1">
        <v>0.92100809305474418</v>
      </c>
      <c r="X76" s="10">
        <v>0.63487442121509796</v>
      </c>
      <c r="Y76" s="1">
        <v>0.88114984709480115</v>
      </c>
      <c r="Z76" s="10">
        <v>0.30146160459749349</v>
      </c>
      <c r="AK76" s="1">
        <v>0.9562184726451306</v>
      </c>
      <c r="AL76" s="10">
        <v>0.88821595879597381</v>
      </c>
      <c r="AM76" s="1">
        <v>0.62711577522004058</v>
      </c>
      <c r="AN76" s="10">
        <v>0.13275186044650789</v>
      </c>
      <c r="AP76">
        <v>29</v>
      </c>
      <c r="AQ76">
        <f t="shared" si="6"/>
        <v>0.69497208446399072</v>
      </c>
      <c r="AR76">
        <f t="shared" si="6"/>
        <v>0.38843250780563138</v>
      </c>
      <c r="AT76">
        <f t="shared" si="7"/>
        <v>1</v>
      </c>
      <c r="AW76">
        <v>29</v>
      </c>
      <c r="AX76">
        <f t="shared" si="8"/>
        <v>0.86111141595505714</v>
      </c>
      <c r="AY76">
        <f t="shared" si="8"/>
        <v>0.4168614345057835</v>
      </c>
      <c r="BA76">
        <f t="shared" si="9"/>
        <v>3</v>
      </c>
      <c r="BD76">
        <v>29</v>
      </c>
      <c r="BE76">
        <f t="shared" si="10"/>
        <v>0.75750741169500602</v>
      </c>
      <c r="BF76">
        <f t="shared" si="10"/>
        <v>0.49222833302904512</v>
      </c>
      <c r="BH76">
        <f t="shared" si="11"/>
        <v>6</v>
      </c>
    </row>
    <row r="77" spans="2:60" x14ac:dyDescent="0.75">
      <c r="B77">
        <v>30</v>
      </c>
      <c r="G77" s="1">
        <v>0.54186580079706581</v>
      </c>
      <c r="H77" s="10">
        <v>0.20063152781151244</v>
      </c>
      <c r="K77" s="1">
        <v>0.86495014711539464</v>
      </c>
      <c r="L77" s="10">
        <v>0.17757434296280517</v>
      </c>
      <c r="O77" s="1">
        <v>0.63753978072204942</v>
      </c>
      <c r="P77" s="10">
        <v>0.54165434289657888</v>
      </c>
      <c r="Q77" s="1">
        <v>0.98713565456816466</v>
      </c>
      <c r="R77" s="10">
        <v>0.71552532833020566</v>
      </c>
      <c r="S77" s="1">
        <v>0.71884698487526999</v>
      </c>
      <c r="T77" s="10">
        <v>0.12758996728462366</v>
      </c>
      <c r="U77" s="1">
        <v>0.51477949049978833</v>
      </c>
      <c r="V77" s="10">
        <v>0.52354778263585322</v>
      </c>
      <c r="W77" s="1">
        <v>0.77237898882973743</v>
      </c>
      <c r="X77" s="10">
        <v>0.26420653851550469</v>
      </c>
      <c r="Y77" s="1">
        <v>0.85568195718654427</v>
      </c>
      <c r="Z77" s="10">
        <v>0.37390832164351367</v>
      </c>
      <c r="AK77" s="1">
        <v>0.86907514671428632</v>
      </c>
      <c r="AL77" s="10">
        <v>0.81577244610088939</v>
      </c>
      <c r="AM77" s="1">
        <v>0.56011622658542148</v>
      </c>
      <c r="AN77" s="10">
        <v>0.20930356618922025</v>
      </c>
      <c r="AP77">
        <v>30</v>
      </c>
      <c r="AQ77">
        <f t="shared" si="6"/>
        <v>0.86495014711539464</v>
      </c>
      <c r="AR77">
        <f t="shared" si="6"/>
        <v>0.17757434296280517</v>
      </c>
      <c r="AT77">
        <f t="shared" si="7"/>
        <v>1</v>
      </c>
      <c r="AW77">
        <v>30</v>
      </c>
      <c r="AX77">
        <f t="shared" si="8"/>
        <v>0.68891038467391896</v>
      </c>
      <c r="AY77">
        <f t="shared" si="8"/>
        <v>0.52224345172889619</v>
      </c>
      <c r="BA77">
        <f t="shared" si="9"/>
        <v>3</v>
      </c>
      <c r="BD77">
        <v>30</v>
      </c>
      <c r="BE77">
        <f t="shared" si="10"/>
        <v>0.7317814794594284</v>
      </c>
      <c r="BF77">
        <f t="shared" si="10"/>
        <v>0.36756824437020225</v>
      </c>
      <c r="BH77">
        <f t="shared" si="11"/>
        <v>6</v>
      </c>
    </row>
    <row r="78" spans="2:60" x14ac:dyDescent="0.75">
      <c r="B78">
        <v>31</v>
      </c>
      <c r="G78" s="1">
        <v>0.52087137390641602</v>
      </c>
      <c r="H78" s="10">
        <v>0.39254918630070351</v>
      </c>
      <c r="O78" s="1">
        <v>0.67635726629711113</v>
      </c>
      <c r="P78" s="10">
        <v>0.46169772256728703</v>
      </c>
      <c r="Q78" s="1">
        <v>0.93514035903467285</v>
      </c>
      <c r="R78" s="10">
        <v>0.71474358974358976</v>
      </c>
      <c r="S78" s="1">
        <v>0.76668630917305014</v>
      </c>
      <c r="T78" s="10">
        <v>1</v>
      </c>
      <c r="U78" s="1">
        <v>0.55859501456782135</v>
      </c>
      <c r="V78" s="10">
        <v>0.55028107432854512</v>
      </c>
      <c r="W78" s="1">
        <v>0.90712988891282265</v>
      </c>
      <c r="X78" s="10">
        <v>0.59934053598989778</v>
      </c>
      <c r="AK78" s="1">
        <v>1</v>
      </c>
      <c r="AL78" s="10">
        <v>0.61573103501824733</v>
      </c>
      <c r="AM78" s="1">
        <v>0.57250056420672546</v>
      </c>
      <c r="AN78" s="10">
        <v>0.20068816515963964</v>
      </c>
      <c r="AP78">
        <v>31</v>
      </c>
      <c r="AQ78" t="e">
        <f t="shared" si="6"/>
        <v>#DIV/0!</v>
      </c>
      <c r="AR78" t="e">
        <f t="shared" si="6"/>
        <v>#DIV/0!</v>
      </c>
      <c r="AT78">
        <f t="shared" si="7"/>
        <v>0</v>
      </c>
      <c r="AW78">
        <v>31</v>
      </c>
      <c r="AX78">
        <f t="shared" si="8"/>
        <v>0.74961927683461216</v>
      </c>
      <c r="AY78">
        <f t="shared" si="8"/>
        <v>0.42603897424839138</v>
      </c>
      <c r="BA78">
        <f t="shared" si="9"/>
        <v>3</v>
      </c>
      <c r="BD78">
        <v>31</v>
      </c>
      <c r="BE78">
        <f t="shared" si="10"/>
        <v>0.73768458911895662</v>
      </c>
      <c r="BF78">
        <f t="shared" si="10"/>
        <v>0.65138287727254718</v>
      </c>
      <c r="BH78">
        <f t="shared" si="11"/>
        <v>5</v>
      </c>
    </row>
    <row r="79" spans="2:60" x14ac:dyDescent="0.75">
      <c r="B79">
        <v>32</v>
      </c>
      <c r="G79" s="1">
        <v>0.49047331734967686</v>
      </c>
      <c r="H79" s="10">
        <v>0.18378066553315509</v>
      </c>
      <c r="K79" s="1">
        <v>0.97594689290207204</v>
      </c>
      <c r="L79" s="10">
        <v>7.857164509381788E-2</v>
      </c>
      <c r="O79" s="1">
        <v>0.62999915008546303</v>
      </c>
      <c r="P79" s="10">
        <v>0.5099576062308967</v>
      </c>
      <c r="Q79" s="1">
        <v>0.96731033979741599</v>
      </c>
      <c r="R79" s="10">
        <v>0.61483739837398432</v>
      </c>
      <c r="S79" s="1">
        <v>0.70480259281084245</v>
      </c>
      <c r="T79" s="10">
        <v>0.89482612383376126</v>
      </c>
      <c r="U79" s="1">
        <v>0.57537913688771558</v>
      </c>
      <c r="V79" s="10">
        <v>0.32617114303560524</v>
      </c>
      <c r="W79" s="1">
        <v>0.85690986860325546</v>
      </c>
      <c r="X79" s="10">
        <v>0.52574715869229671</v>
      </c>
      <c r="Y79" s="1">
        <v>0.89529051987767583</v>
      </c>
      <c r="Z79" s="10">
        <v>0.50006787637449623</v>
      </c>
      <c r="AK79" s="1">
        <v>0.90763677434617651</v>
      </c>
      <c r="AL79" s="10">
        <v>0.60255713435308289</v>
      </c>
      <c r="AM79" s="1">
        <v>0.56289964643045254</v>
      </c>
      <c r="AN79" s="10">
        <v>8.5620548931744492E-2</v>
      </c>
      <c r="AP79">
        <v>32</v>
      </c>
      <c r="AQ79">
        <f t="shared" si="6"/>
        <v>0.97594689290207204</v>
      </c>
      <c r="AR79">
        <f t="shared" si="6"/>
        <v>7.857164509381788E-2</v>
      </c>
      <c r="AT79">
        <f t="shared" si="7"/>
        <v>1</v>
      </c>
      <c r="AW79">
        <v>32</v>
      </c>
      <c r="AX79">
        <f t="shared" si="8"/>
        <v>0.70017852362069732</v>
      </c>
      <c r="AY79">
        <f t="shared" si="8"/>
        <v>0.39937842983857469</v>
      </c>
      <c r="BA79">
        <f t="shared" si="9"/>
        <v>3</v>
      </c>
      <c r="BD79">
        <v>32</v>
      </c>
      <c r="BE79">
        <f t="shared" si="10"/>
        <v>0.74836096255443041</v>
      </c>
      <c r="BF79">
        <f t="shared" si="10"/>
        <v>0.5075717276405497</v>
      </c>
      <c r="BH79">
        <f t="shared" si="11"/>
        <v>6</v>
      </c>
    </row>
    <row r="80" spans="2:60" x14ac:dyDescent="0.75">
      <c r="B80">
        <v>33</v>
      </c>
      <c r="G80" s="1">
        <v>0.51046744256204268</v>
      </c>
      <c r="H80" s="10">
        <v>0</v>
      </c>
      <c r="K80" s="1">
        <v>0.96424004241913874</v>
      </c>
      <c r="L80" s="10">
        <v>0.10048804146836825</v>
      </c>
      <c r="O80" s="1">
        <v>0.54474800033996595</v>
      </c>
      <c r="P80" s="10">
        <v>0.30474218672976516</v>
      </c>
      <c r="Q80" s="1">
        <v>0.82879753471367479</v>
      </c>
      <c r="R80" s="10">
        <v>0.49960913070669316</v>
      </c>
      <c r="S80" s="1">
        <v>0.73307798075034381</v>
      </c>
      <c r="T80" s="10">
        <v>0.77608142493638821</v>
      </c>
      <c r="U80" s="1">
        <v>0.47479891426152332</v>
      </c>
      <c r="V80" s="10">
        <v>0.30430980637101562</v>
      </c>
      <c r="W80" s="1">
        <v>0.84764747515155259</v>
      </c>
      <c r="X80" s="10">
        <v>0.6624807071699178</v>
      </c>
      <c r="Y80" s="1">
        <v>0.85788379204892973</v>
      </c>
      <c r="Z80" s="10">
        <v>0.40209964251776098</v>
      </c>
      <c r="AK80" s="1">
        <v>0.81412120240847985</v>
      </c>
      <c r="AL80" s="10">
        <v>0.49949530243031381</v>
      </c>
      <c r="AM80" s="1">
        <v>0.44537538554126233</v>
      </c>
      <c r="AN80" s="10">
        <v>1.7977647968846013E-2</v>
      </c>
      <c r="AP80">
        <v>33</v>
      </c>
      <c r="AQ80">
        <f t="shared" si="6"/>
        <v>0.96424004241913874</v>
      </c>
      <c r="AR80">
        <f t="shared" si="6"/>
        <v>0.10048804146836825</v>
      </c>
      <c r="AT80">
        <f t="shared" si="7"/>
        <v>1</v>
      </c>
      <c r="AW80">
        <v>33</v>
      </c>
      <c r="AX80">
        <f t="shared" si="8"/>
        <v>0.60141486276323608</v>
      </c>
      <c r="AY80">
        <f t="shared" si="8"/>
        <v>0.27407171237630834</v>
      </c>
      <c r="BA80">
        <f t="shared" si="9"/>
        <v>3</v>
      </c>
      <c r="BD80">
        <v>33</v>
      </c>
      <c r="BE80">
        <f t="shared" si="10"/>
        <v>0.70877885658134454</v>
      </c>
      <c r="BF80">
        <f t="shared" si="10"/>
        <v>0.44076345195029593</v>
      </c>
      <c r="BH80">
        <f t="shared" si="11"/>
        <v>6</v>
      </c>
    </row>
    <row r="81" spans="2:60" x14ac:dyDescent="0.75">
      <c r="B81">
        <v>34</v>
      </c>
      <c r="G81" s="1">
        <v>0.67077372540925051</v>
      </c>
      <c r="H81" s="10">
        <v>0.65026111246052942</v>
      </c>
      <c r="K81" s="1">
        <v>0.89093186945718095</v>
      </c>
      <c r="L81" s="10">
        <v>0.20676589166085588</v>
      </c>
      <c r="Q81" s="1">
        <v>0.89151463763755501</v>
      </c>
      <c r="R81" s="10">
        <v>0.62734521575985025</v>
      </c>
      <c r="S81" s="1">
        <v>0.71476134354743714</v>
      </c>
      <c r="T81" s="10">
        <v>0.74809160305343714</v>
      </c>
      <c r="U81" s="1">
        <v>0.51877007744602444</v>
      </c>
      <c r="V81" s="10">
        <v>0.71018113678950368</v>
      </c>
      <c r="W81" s="1">
        <v>0.49146075022309699</v>
      </c>
      <c r="X81" s="10">
        <v>0.27367756419250799</v>
      </c>
      <c r="Y81" s="1">
        <v>0.79099694189602432</v>
      </c>
      <c r="Z81" s="10">
        <v>0.26589438436128365</v>
      </c>
      <c r="AK81" s="1">
        <v>0.90352343231301091</v>
      </c>
      <c r="AL81" s="10">
        <v>0.73351968320521943</v>
      </c>
      <c r="AM81" s="1">
        <v>0.56100955390054941</v>
      </c>
      <c r="AN81" s="10">
        <v>5.6280173908406499E-2</v>
      </c>
      <c r="AP81">
        <v>34</v>
      </c>
      <c r="AQ81">
        <f t="shared" si="6"/>
        <v>0.89093186945718095</v>
      </c>
      <c r="AR81">
        <f t="shared" si="6"/>
        <v>0.20676589166085588</v>
      </c>
      <c r="AT81">
        <f t="shared" si="7"/>
        <v>1</v>
      </c>
      <c r="AW81">
        <v>34</v>
      </c>
      <c r="AX81">
        <f t="shared" si="8"/>
        <v>0.73226649310678016</v>
      </c>
      <c r="AY81">
        <f t="shared" si="8"/>
        <v>0.39489992855681294</v>
      </c>
      <c r="BA81">
        <f t="shared" si="9"/>
        <v>2</v>
      </c>
      <c r="BD81">
        <v>34</v>
      </c>
      <c r="BE81">
        <f t="shared" si="10"/>
        <v>0.67971291269323142</v>
      </c>
      <c r="BF81">
        <f t="shared" si="10"/>
        <v>0.54590850276951863</v>
      </c>
      <c r="BH81">
        <f t="shared" si="11"/>
        <v>6</v>
      </c>
    </row>
    <row r="82" spans="2:60" x14ac:dyDescent="0.75">
      <c r="B82">
        <v>35</v>
      </c>
      <c r="K82" s="1">
        <v>0.97696058555046128</v>
      </c>
      <c r="L82" s="10">
        <v>0.2100093970717504</v>
      </c>
      <c r="Q82" s="1">
        <v>0.86990691355998595</v>
      </c>
      <c r="R82" s="10">
        <v>0.87898686679174476</v>
      </c>
      <c r="S82" s="1">
        <v>0.52832449420546046</v>
      </c>
      <c r="T82" s="10">
        <v>0.36241366775718153</v>
      </c>
      <c r="U82" s="1">
        <v>0.45671364892795741</v>
      </c>
      <c r="V82" s="10">
        <v>0.79462835727670478</v>
      </c>
      <c r="W82" s="1">
        <v>0.6943410160937934</v>
      </c>
      <c r="X82" s="10">
        <v>5.3072821664094452E-2</v>
      </c>
      <c r="Y82" s="1">
        <v>0.79097247706422058</v>
      </c>
      <c r="Z82" s="10">
        <v>0.63532286528802207</v>
      </c>
      <c r="AK82" s="1">
        <v>0.89670856323023251</v>
      </c>
      <c r="AL82" s="10">
        <v>0.72647979915624961</v>
      </c>
      <c r="AM82" s="1">
        <v>0.6806307831189351</v>
      </c>
      <c r="AN82" s="10">
        <v>0.62334960390493666</v>
      </c>
      <c r="AP82">
        <v>35</v>
      </c>
      <c r="AQ82">
        <f t="shared" si="6"/>
        <v>0.97696058555046128</v>
      </c>
      <c r="AR82">
        <f t="shared" si="6"/>
        <v>0.2100093970717504</v>
      </c>
      <c r="AT82">
        <f t="shared" si="7"/>
        <v>1</v>
      </c>
      <c r="AW82">
        <v>35</v>
      </c>
      <c r="AX82">
        <f t="shared" si="8"/>
        <v>0.78866967317458381</v>
      </c>
      <c r="AY82">
        <f t="shared" si="8"/>
        <v>0.67491470153059319</v>
      </c>
      <c r="BA82">
        <f t="shared" si="9"/>
        <v>2</v>
      </c>
      <c r="BD82">
        <v>35</v>
      </c>
      <c r="BE82">
        <f t="shared" si="10"/>
        <v>0.66805170997028351</v>
      </c>
      <c r="BF82">
        <f t="shared" si="10"/>
        <v>0.54488491575554954</v>
      </c>
      <c r="BH82">
        <f t="shared" si="11"/>
        <v>5</v>
      </c>
    </row>
    <row r="83" spans="2:60" x14ac:dyDescent="0.75">
      <c r="B83">
        <v>36</v>
      </c>
      <c r="G83" s="1">
        <v>0.52003778917451282</v>
      </c>
      <c r="H83" s="10">
        <v>0.63450327908671333</v>
      </c>
      <c r="K83" s="1">
        <v>1</v>
      </c>
      <c r="L83" s="10">
        <v>0</v>
      </c>
      <c r="Q83" s="1">
        <v>0.76364614388738439</v>
      </c>
      <c r="R83" s="10">
        <v>0.58513133208255264</v>
      </c>
      <c r="S83" s="1">
        <v>0.74150461598900019</v>
      </c>
      <c r="T83" s="10">
        <v>0.34787350054525801</v>
      </c>
      <c r="U83" s="1">
        <v>0.46918968050402182</v>
      </c>
      <c r="V83" s="10">
        <v>0.51005621486570907</v>
      </c>
      <c r="W83" s="1">
        <v>0.71905098932209133</v>
      </c>
      <c r="X83" s="10">
        <v>0.18212431598148007</v>
      </c>
      <c r="Y83" s="1">
        <v>0.74377981651376113</v>
      </c>
      <c r="Z83" s="10">
        <v>0.53151726322458093</v>
      </c>
      <c r="AK83" s="1">
        <v>0.81635721208513612</v>
      </c>
      <c r="AL83" s="10">
        <v>0.69337681497010695</v>
      </c>
      <c r="AM83" s="1">
        <v>0.65295644324080393</v>
      </c>
      <c r="AN83" s="10">
        <v>0.40169640713771415</v>
      </c>
      <c r="AP83">
        <v>36</v>
      </c>
      <c r="AQ83">
        <f t="shared" si="6"/>
        <v>1</v>
      </c>
      <c r="AR83">
        <f t="shared" si="6"/>
        <v>0</v>
      </c>
      <c r="AT83">
        <f t="shared" si="7"/>
        <v>1</v>
      </c>
      <c r="AW83">
        <v>36</v>
      </c>
      <c r="AX83">
        <f t="shared" si="8"/>
        <v>0.73465682766297002</v>
      </c>
      <c r="AY83">
        <f t="shared" si="8"/>
        <v>0.5475366110539106</v>
      </c>
      <c r="BA83">
        <f t="shared" si="9"/>
        <v>2</v>
      </c>
      <c r="BD83">
        <v>36</v>
      </c>
      <c r="BE83">
        <f t="shared" si="10"/>
        <v>0.65953483923179523</v>
      </c>
      <c r="BF83">
        <f t="shared" si="10"/>
        <v>0.46520098429771561</v>
      </c>
      <c r="BH83">
        <f t="shared" si="11"/>
        <v>6</v>
      </c>
    </row>
    <row r="84" spans="2:60" x14ac:dyDescent="0.75">
      <c r="B84">
        <v>37</v>
      </c>
      <c r="K84" s="1">
        <v>0.98644251063077648</v>
      </c>
      <c r="L84" s="10">
        <v>0.22246809542574811</v>
      </c>
      <c r="Q84" s="1">
        <v>0.67546018981975353</v>
      </c>
      <c r="R84" s="10">
        <v>0.5966228893058142</v>
      </c>
      <c r="S84" s="1">
        <v>0.64359654291887658</v>
      </c>
      <c r="T84" s="10">
        <v>0.21955652490003472</v>
      </c>
      <c r="U84" s="1">
        <v>0.58319844609906091</v>
      </c>
      <c r="V84" s="10">
        <v>0.75165521549031844</v>
      </c>
      <c r="W84" s="1">
        <v>0.88223528325691514</v>
      </c>
      <c r="X84" s="10">
        <v>0.47565595622281459</v>
      </c>
      <c r="Y84" s="1">
        <v>0.83826299694189632</v>
      </c>
      <c r="Z84" s="10">
        <v>0.34481198244264483</v>
      </c>
      <c r="AK84" s="1">
        <v>0.79157795126567287</v>
      </c>
      <c r="AL84" s="10">
        <v>0.66301731500893046</v>
      </c>
      <c r="AM84" s="1">
        <v>0.80368426991649788</v>
      </c>
      <c r="AN84" s="10">
        <v>0.53876930463311168</v>
      </c>
      <c r="AP84">
        <v>37</v>
      </c>
      <c r="AQ84">
        <f t="shared" si="6"/>
        <v>0.98644251063077648</v>
      </c>
      <c r="AR84">
        <f t="shared" si="6"/>
        <v>0.22246809542574811</v>
      </c>
      <c r="AT84">
        <f t="shared" si="7"/>
        <v>1</v>
      </c>
      <c r="AW84">
        <v>37</v>
      </c>
      <c r="AX84">
        <f t="shared" si="8"/>
        <v>0.79763111059108538</v>
      </c>
      <c r="AY84">
        <f t="shared" si="8"/>
        <v>0.60089330982102107</v>
      </c>
      <c r="BA84">
        <f t="shared" si="9"/>
        <v>2</v>
      </c>
      <c r="BD84">
        <v>37</v>
      </c>
      <c r="BE84">
        <f t="shared" si="10"/>
        <v>0.72455069180730047</v>
      </c>
      <c r="BF84">
        <f t="shared" si="10"/>
        <v>0.47766051367232543</v>
      </c>
      <c r="BH84">
        <f t="shared" si="11"/>
        <v>5</v>
      </c>
    </row>
    <row r="85" spans="2:60" x14ac:dyDescent="0.75">
      <c r="B85">
        <v>38</v>
      </c>
      <c r="Q85" s="1">
        <v>0.65518813307440504</v>
      </c>
      <c r="R85" s="10">
        <v>0.53173858661663476</v>
      </c>
      <c r="S85" s="1">
        <v>0.66998625024553105</v>
      </c>
      <c r="T85" s="10">
        <v>0.51447958318187526</v>
      </c>
      <c r="U85" s="1">
        <v>0.53833702716836407</v>
      </c>
      <c r="V85" s="10">
        <v>0.53079325421611467</v>
      </c>
      <c r="W85" s="1">
        <v>0.98338308151521703</v>
      </c>
      <c r="X85" s="10">
        <v>0.40630700154342619</v>
      </c>
      <c r="Y85" s="1">
        <v>0.89135168195718584</v>
      </c>
      <c r="Z85" s="10">
        <v>0.49843884338657818</v>
      </c>
      <c r="AK85" s="1">
        <v>0.87061669604768122</v>
      </c>
      <c r="AL85" s="10">
        <v>0.52646427000025975</v>
      </c>
      <c r="AM85" s="1">
        <v>0.72475174904084894</v>
      </c>
      <c r="AN85" s="10">
        <v>0.39246752553946385</v>
      </c>
      <c r="AP85">
        <v>38</v>
      </c>
      <c r="AQ85" t="e">
        <f t="shared" si="6"/>
        <v>#DIV/0!</v>
      </c>
      <c r="AR85" t="e">
        <f t="shared" si="6"/>
        <v>#DIV/0!</v>
      </c>
      <c r="AT85">
        <f t="shared" si="7"/>
        <v>0</v>
      </c>
      <c r="AW85">
        <v>38</v>
      </c>
      <c r="AX85">
        <f t="shared" si="8"/>
        <v>0.79768422254426508</v>
      </c>
      <c r="AY85">
        <f t="shared" si="8"/>
        <v>0.4594658977698618</v>
      </c>
      <c r="BA85">
        <f t="shared" si="9"/>
        <v>2</v>
      </c>
      <c r="BD85">
        <v>38</v>
      </c>
      <c r="BE85">
        <f t="shared" si="10"/>
        <v>0.74764923479214063</v>
      </c>
      <c r="BF85">
        <f t="shared" si="10"/>
        <v>0.49635145378892587</v>
      </c>
      <c r="BH85">
        <f t="shared" si="11"/>
        <v>5</v>
      </c>
    </row>
    <row r="86" spans="2:60" x14ac:dyDescent="0.75">
      <c r="B86">
        <v>39</v>
      </c>
      <c r="U86" s="1">
        <v>0.46379834150957477</v>
      </c>
      <c r="V86" s="10">
        <v>0.69806371018113644</v>
      </c>
      <c r="W86" s="1">
        <v>0.928854971228113</v>
      </c>
      <c r="X86" s="10">
        <v>0.19562929703942739</v>
      </c>
      <c r="Y86" s="1">
        <v>0.7737003058103975</v>
      </c>
      <c r="Z86" s="10">
        <v>0.36526539662428192</v>
      </c>
      <c r="AK86" s="1">
        <v>0.73386142845150593</v>
      </c>
      <c r="AL86" s="10">
        <v>0.4700157879752575</v>
      </c>
      <c r="AM86" s="1">
        <v>0.67053148273527441</v>
      </c>
      <c r="AN86" s="10">
        <v>0.4865167640233653</v>
      </c>
      <c r="AP86">
        <v>39</v>
      </c>
      <c r="AQ86" t="e">
        <f t="shared" si="6"/>
        <v>#DIV/0!</v>
      </c>
      <c r="AR86" t="e">
        <f t="shared" si="6"/>
        <v>#DIV/0!</v>
      </c>
      <c r="AT86">
        <f t="shared" si="7"/>
        <v>0</v>
      </c>
      <c r="AW86">
        <v>39</v>
      </c>
      <c r="AX86">
        <f t="shared" si="8"/>
        <v>0.70219645559339017</v>
      </c>
      <c r="AY86">
        <f t="shared" si="8"/>
        <v>0.47826627599931137</v>
      </c>
      <c r="BA86">
        <f t="shared" si="9"/>
        <v>2</v>
      </c>
      <c r="BD86">
        <v>39</v>
      </c>
      <c r="BE86">
        <f t="shared" si="10"/>
        <v>0.72211787284936191</v>
      </c>
      <c r="BF86">
        <f t="shared" si="10"/>
        <v>0.41965280128161525</v>
      </c>
      <c r="BH86">
        <f t="shared" si="11"/>
        <v>3</v>
      </c>
    </row>
    <row r="87" spans="2:60" x14ac:dyDescent="0.75">
      <c r="B87">
        <v>40</v>
      </c>
      <c r="S87" s="1">
        <v>0.77766647024160251</v>
      </c>
      <c r="T87" s="10">
        <v>0.50757300375621328</v>
      </c>
      <c r="U87" s="1">
        <v>0.38866822720820771</v>
      </c>
      <c r="V87" s="10">
        <v>0.30530918176139787</v>
      </c>
      <c r="W87" s="1">
        <v>0.90909930147398199</v>
      </c>
      <c r="X87" s="10">
        <v>0.56117581029886399</v>
      </c>
      <c r="Y87" s="1">
        <v>0.85093577981651336</v>
      </c>
      <c r="Z87" s="10">
        <v>0.44934159916738237</v>
      </c>
      <c r="AK87" s="1">
        <v>0.78764776360875122</v>
      </c>
      <c r="AL87" s="10">
        <v>0.64342469653441037</v>
      </c>
      <c r="AM87" s="1">
        <v>0.74692507334687475</v>
      </c>
      <c r="AN87" s="10">
        <v>0.44744071910591915</v>
      </c>
      <c r="AP87">
        <v>40</v>
      </c>
      <c r="AQ87" t="e">
        <f t="shared" si="6"/>
        <v>#DIV/0!</v>
      </c>
      <c r="AR87" t="e">
        <f t="shared" si="6"/>
        <v>#DIV/0!</v>
      </c>
      <c r="AT87">
        <f t="shared" si="7"/>
        <v>0</v>
      </c>
      <c r="AW87">
        <v>40</v>
      </c>
      <c r="AX87">
        <f t="shared" si="8"/>
        <v>0.76728641847781298</v>
      </c>
      <c r="AY87">
        <f t="shared" si="8"/>
        <v>0.54543270782016473</v>
      </c>
      <c r="BA87">
        <f t="shared" si="9"/>
        <v>2</v>
      </c>
      <c r="BD87">
        <v>40</v>
      </c>
      <c r="BE87">
        <f t="shared" si="10"/>
        <v>0.73159244468507645</v>
      </c>
      <c r="BF87">
        <f t="shared" si="10"/>
        <v>0.45584989874596438</v>
      </c>
      <c r="BH87">
        <f t="shared" si="11"/>
        <v>4</v>
      </c>
    </row>
    <row r="88" spans="2:60" x14ac:dyDescent="0.75">
      <c r="B88">
        <v>41</v>
      </c>
      <c r="S88" s="1">
        <v>0.62199960714987235</v>
      </c>
      <c r="T88" s="10">
        <v>0.47413061916878924</v>
      </c>
      <c r="U88" s="1">
        <v>0.45251139278332536</v>
      </c>
      <c r="V88" s="10">
        <v>0.30043722673329198</v>
      </c>
      <c r="W88" s="1">
        <v>1</v>
      </c>
      <c r="X88" s="10">
        <v>0.34200926055844061</v>
      </c>
      <c r="Y88" s="1">
        <v>0.67292966360856266</v>
      </c>
      <c r="Z88" s="10">
        <v>0.29544323272546269</v>
      </c>
      <c r="AK88" s="1">
        <v>0.68709601105031359</v>
      </c>
      <c r="AL88" s="10">
        <v>0.51150451639620143</v>
      </c>
      <c r="AM88" s="1">
        <v>0.7062081546678709</v>
      </c>
      <c r="AN88" s="10">
        <v>0.30895414899575935</v>
      </c>
      <c r="AP88">
        <v>41</v>
      </c>
      <c r="AQ88" t="e">
        <f t="shared" si="6"/>
        <v>#DIV/0!</v>
      </c>
      <c r="AR88" t="e">
        <f t="shared" si="6"/>
        <v>#DIV/0!</v>
      </c>
      <c r="AT88">
        <f t="shared" si="7"/>
        <v>0</v>
      </c>
      <c r="AW88">
        <v>41</v>
      </c>
      <c r="AX88">
        <f t="shared" si="8"/>
        <v>0.6966520828590923</v>
      </c>
      <c r="AY88">
        <f t="shared" si="8"/>
        <v>0.41022933269598039</v>
      </c>
      <c r="BA88">
        <f t="shared" si="9"/>
        <v>2</v>
      </c>
      <c r="BD88">
        <v>41</v>
      </c>
      <c r="BE88">
        <f t="shared" si="10"/>
        <v>0.68686016588544008</v>
      </c>
      <c r="BF88">
        <f t="shared" si="10"/>
        <v>0.35300508479649617</v>
      </c>
      <c r="BH88">
        <f t="shared" si="11"/>
        <v>4</v>
      </c>
    </row>
    <row r="89" spans="2:60" x14ac:dyDescent="0.75">
      <c r="B89">
        <v>42</v>
      </c>
      <c r="S89" s="1">
        <v>0.73355922215674751</v>
      </c>
      <c r="T89" s="10">
        <v>0.35732460923300829</v>
      </c>
      <c r="U89" s="1">
        <v>0.45836964912717559</v>
      </c>
      <c r="V89" s="10">
        <v>0.9249219237976265</v>
      </c>
      <c r="W89" s="1">
        <v>0.95098009046988985</v>
      </c>
      <c r="X89" s="10">
        <v>0.7985828539357378</v>
      </c>
      <c r="Y89" s="1">
        <v>0.77308868501529038</v>
      </c>
      <c r="Z89" s="10">
        <v>0.43336802570252059</v>
      </c>
      <c r="AK89" s="1">
        <v>0.79636285934507034</v>
      </c>
      <c r="AL89" s="10">
        <v>0.39658876206744925</v>
      </c>
      <c r="AM89" s="1">
        <v>0.73421161513578581</v>
      </c>
      <c r="AN89" s="10">
        <v>0.4887839748206243</v>
      </c>
      <c r="AP89">
        <v>42</v>
      </c>
      <c r="AQ89" t="e">
        <f t="shared" si="6"/>
        <v>#DIV/0!</v>
      </c>
      <c r="AR89" t="e">
        <f t="shared" si="6"/>
        <v>#DIV/0!</v>
      </c>
      <c r="AT89">
        <f t="shared" si="7"/>
        <v>0</v>
      </c>
      <c r="AW89">
        <v>42</v>
      </c>
      <c r="AX89">
        <f t="shared" si="8"/>
        <v>0.76528723724042802</v>
      </c>
      <c r="AY89">
        <f t="shared" si="8"/>
        <v>0.44268636844403675</v>
      </c>
      <c r="BA89">
        <f t="shared" si="9"/>
        <v>2</v>
      </c>
      <c r="BD89">
        <v>42</v>
      </c>
      <c r="BE89">
        <f t="shared" si="10"/>
        <v>0.72899941169227578</v>
      </c>
      <c r="BF89">
        <f t="shared" si="10"/>
        <v>0.62854935316722327</v>
      </c>
      <c r="BH89">
        <f t="shared" si="11"/>
        <v>4</v>
      </c>
    </row>
    <row r="90" spans="2:60" x14ac:dyDescent="0.75">
      <c r="B90">
        <v>43</v>
      </c>
      <c r="S90" s="1">
        <v>0.67235317226478108</v>
      </c>
      <c r="T90" s="10">
        <v>0.53544165757906448</v>
      </c>
      <c r="U90" s="1">
        <v>0.41296038050651179</v>
      </c>
      <c r="V90" s="10">
        <v>0.77539038101186719</v>
      </c>
      <c r="W90" s="1">
        <v>0.93694802597162796</v>
      </c>
      <c r="X90" s="10">
        <v>0.37982320752069593</v>
      </c>
      <c r="Y90" s="1">
        <v>0.84782874617737003</v>
      </c>
      <c r="Z90" s="10">
        <v>0.31734467622969403</v>
      </c>
      <c r="AK90" s="1">
        <v>0.68447079832413749</v>
      </c>
      <c r="AL90" s="10">
        <v>0.55206149545772287</v>
      </c>
      <c r="AM90" s="1">
        <v>0.63898292334311346</v>
      </c>
      <c r="AN90" s="10">
        <v>0.37387639700194736</v>
      </c>
      <c r="AP90">
        <v>43</v>
      </c>
      <c r="AQ90" t="e">
        <f t="shared" si="6"/>
        <v>#DIV/0!</v>
      </c>
      <c r="AR90" t="e">
        <f t="shared" si="6"/>
        <v>#DIV/0!</v>
      </c>
      <c r="AT90">
        <f t="shared" si="7"/>
        <v>0</v>
      </c>
      <c r="AW90">
        <v>43</v>
      </c>
      <c r="AX90">
        <f t="shared" si="8"/>
        <v>0.66172686083362553</v>
      </c>
      <c r="AY90">
        <f t="shared" si="8"/>
        <v>0.46296894622983509</v>
      </c>
      <c r="BA90">
        <f t="shared" si="9"/>
        <v>2</v>
      </c>
      <c r="BD90">
        <v>43</v>
      </c>
      <c r="BE90">
        <f t="shared" si="10"/>
        <v>0.71752258123007273</v>
      </c>
      <c r="BF90">
        <f t="shared" si="10"/>
        <v>0.50199998058533046</v>
      </c>
      <c r="BH90">
        <f t="shared" si="11"/>
        <v>4</v>
      </c>
    </row>
    <row r="91" spans="2:60" x14ac:dyDescent="0.75">
      <c r="B91">
        <v>44</v>
      </c>
      <c r="S91" s="1">
        <v>0.90067766647024161</v>
      </c>
      <c r="T91" s="10">
        <v>0.92729916394038592</v>
      </c>
      <c r="U91" s="1">
        <v>0.45408646064198005</v>
      </c>
      <c r="V91" s="10">
        <v>0.4448469706433455</v>
      </c>
      <c r="W91" s="1">
        <v>0.85786380281256724</v>
      </c>
      <c r="X91" s="10">
        <v>0.47793601795987173</v>
      </c>
      <c r="Y91" s="1">
        <v>0.81607339449541283</v>
      </c>
      <c r="Z91" s="10">
        <v>0.30254762658943762</v>
      </c>
      <c r="AK91" s="1">
        <v>0.91529110098674404</v>
      </c>
      <c r="AL91" s="10">
        <v>0.703962522970211</v>
      </c>
      <c r="AP91">
        <v>44</v>
      </c>
      <c r="AQ91" t="e">
        <f t="shared" si="6"/>
        <v>#DIV/0!</v>
      </c>
      <c r="AR91" t="e">
        <f t="shared" si="6"/>
        <v>#DIV/0!</v>
      </c>
      <c r="AT91">
        <f t="shared" si="7"/>
        <v>0</v>
      </c>
      <c r="AW91">
        <v>44</v>
      </c>
      <c r="AX91">
        <f t="shared" si="8"/>
        <v>0.91529110098674404</v>
      </c>
      <c r="AY91">
        <f t="shared" si="8"/>
        <v>0.703962522970211</v>
      </c>
      <c r="BA91">
        <f t="shared" si="9"/>
        <v>1</v>
      </c>
      <c r="BD91">
        <v>44</v>
      </c>
      <c r="BE91">
        <f t="shared" si="10"/>
        <v>0.75717533110505042</v>
      </c>
      <c r="BF91">
        <f t="shared" si="10"/>
        <v>0.53815744478326022</v>
      </c>
      <c r="BH91">
        <f t="shared" si="11"/>
        <v>4</v>
      </c>
    </row>
    <row r="92" spans="2:60" x14ac:dyDescent="0.75">
      <c r="B92">
        <v>45</v>
      </c>
      <c r="S92" s="1">
        <v>0.76452563347083091</v>
      </c>
      <c r="T92" s="10">
        <v>0.79970919665576223</v>
      </c>
      <c r="W92" s="1">
        <v>0.8780502815644522</v>
      </c>
      <c r="X92" s="10">
        <v>0.43033534446471156</v>
      </c>
      <c r="Y92" s="1">
        <v>0.8322691131498472</v>
      </c>
      <c r="Z92" s="10">
        <v>0.33987963256255938</v>
      </c>
      <c r="AP92">
        <v>45</v>
      </c>
      <c r="AQ92" t="e">
        <f t="shared" si="6"/>
        <v>#DIV/0!</v>
      </c>
      <c r="AR92" t="e">
        <f t="shared" si="6"/>
        <v>#DIV/0!</v>
      </c>
      <c r="AS92" s="11"/>
      <c r="AT92">
        <f t="shared" si="7"/>
        <v>0</v>
      </c>
      <c r="AW92">
        <v>45</v>
      </c>
      <c r="AX92" t="e">
        <f t="shared" si="8"/>
        <v>#DIV/0!</v>
      </c>
      <c r="AY92" t="e">
        <f t="shared" si="8"/>
        <v>#DIV/0!</v>
      </c>
      <c r="BA92">
        <f t="shared" si="9"/>
        <v>0</v>
      </c>
      <c r="BD92">
        <v>45</v>
      </c>
      <c r="BE92">
        <f t="shared" si="10"/>
        <v>0.82494834272837669</v>
      </c>
      <c r="BF92">
        <f t="shared" si="10"/>
        <v>0.52330805789434442</v>
      </c>
      <c r="BH92">
        <f t="shared" si="11"/>
        <v>3</v>
      </c>
    </row>
    <row r="93" spans="2:60" x14ac:dyDescent="0.75">
      <c r="B93">
        <v>46</v>
      </c>
      <c r="S93" s="1">
        <v>0.64052249066980971</v>
      </c>
      <c r="T93" s="10">
        <v>0.70834847934084744</v>
      </c>
      <c r="W93" s="1">
        <v>0.85023232913807456</v>
      </c>
      <c r="X93" s="10">
        <v>0.54574154623263704</v>
      </c>
      <c r="Y93" s="1">
        <v>0.83892354740061159</v>
      </c>
      <c r="Z93" s="10">
        <v>0.58446083533191562</v>
      </c>
      <c r="AP93">
        <v>46</v>
      </c>
      <c r="AQ93" t="e">
        <f t="shared" si="6"/>
        <v>#DIV/0!</v>
      </c>
      <c r="AR93" t="e">
        <f t="shared" si="6"/>
        <v>#DIV/0!</v>
      </c>
      <c r="AS93" s="11"/>
      <c r="AT93">
        <f t="shared" si="7"/>
        <v>0</v>
      </c>
      <c r="AW93">
        <v>46</v>
      </c>
      <c r="AX93" t="e">
        <f t="shared" si="8"/>
        <v>#DIV/0!</v>
      </c>
      <c r="AY93" t="e">
        <f t="shared" si="8"/>
        <v>#DIV/0!</v>
      </c>
      <c r="BA93">
        <f t="shared" si="9"/>
        <v>0</v>
      </c>
      <c r="BD93">
        <v>46</v>
      </c>
      <c r="BE93">
        <f t="shared" si="10"/>
        <v>0.77655945573616536</v>
      </c>
      <c r="BF93">
        <f t="shared" si="10"/>
        <v>0.61285028696846666</v>
      </c>
      <c r="BH93">
        <f t="shared" si="11"/>
        <v>3</v>
      </c>
    </row>
    <row r="94" spans="2:60" x14ac:dyDescent="0.75">
      <c r="B94">
        <v>47</v>
      </c>
      <c r="S94" s="1">
        <v>0.83962875662934577</v>
      </c>
      <c r="T94" s="10">
        <v>0.67490609475342678</v>
      </c>
      <c r="W94" s="1">
        <v>0.7324676123949897</v>
      </c>
      <c r="X94" s="10">
        <v>0.40686824750947054</v>
      </c>
      <c r="Y94" s="1">
        <v>0.91642813455657501</v>
      </c>
      <c r="Z94" s="10">
        <v>0.84696140096836936</v>
      </c>
      <c r="AP94">
        <v>47</v>
      </c>
      <c r="AQ94" t="e">
        <f t="shared" si="6"/>
        <v>#DIV/0!</v>
      </c>
      <c r="AR94" t="e">
        <f t="shared" si="6"/>
        <v>#DIV/0!</v>
      </c>
      <c r="AS94" s="11"/>
      <c r="AT94">
        <f t="shared" si="7"/>
        <v>0</v>
      </c>
      <c r="AW94">
        <v>47</v>
      </c>
      <c r="AX94" t="e">
        <f t="shared" si="8"/>
        <v>#DIV/0!</v>
      </c>
      <c r="AY94" t="e">
        <f t="shared" si="8"/>
        <v>#DIV/0!</v>
      </c>
      <c r="BA94">
        <f t="shared" si="9"/>
        <v>0</v>
      </c>
      <c r="BD94">
        <v>47</v>
      </c>
      <c r="BE94">
        <f t="shared" si="10"/>
        <v>0.82950816786030346</v>
      </c>
      <c r="BF94">
        <f t="shared" si="10"/>
        <v>0.64291191441042228</v>
      </c>
      <c r="BH94">
        <f t="shared" si="11"/>
        <v>3</v>
      </c>
    </row>
    <row r="95" spans="2:60" x14ac:dyDescent="0.75">
      <c r="B95">
        <v>48</v>
      </c>
      <c r="S95" s="1">
        <v>0.85488116283637783</v>
      </c>
      <c r="T95" s="10">
        <v>0.35502241609111984</v>
      </c>
      <c r="Y95" s="1">
        <v>0.72760856269113117</v>
      </c>
      <c r="Z95" s="10">
        <v>6.0500475134622297E-2</v>
      </c>
      <c r="AP95">
        <v>48</v>
      </c>
      <c r="AQ95" t="e">
        <f t="shared" si="6"/>
        <v>#DIV/0!</v>
      </c>
      <c r="AR95" t="e">
        <f t="shared" si="6"/>
        <v>#DIV/0!</v>
      </c>
      <c r="AS95" s="11"/>
      <c r="AT95">
        <f t="shared" si="7"/>
        <v>0</v>
      </c>
      <c r="AW95">
        <v>48</v>
      </c>
      <c r="AX95" t="e">
        <f t="shared" si="8"/>
        <v>#DIV/0!</v>
      </c>
      <c r="AY95" t="e">
        <f t="shared" si="8"/>
        <v>#DIV/0!</v>
      </c>
      <c r="BA95">
        <f t="shared" si="9"/>
        <v>0</v>
      </c>
      <c r="BD95">
        <v>48</v>
      </c>
      <c r="BE95">
        <f t="shared" si="10"/>
        <v>0.7912448627637545</v>
      </c>
      <c r="BF95">
        <f t="shared" si="10"/>
        <v>0.20776144561287108</v>
      </c>
      <c r="BH95">
        <f t="shared" si="11"/>
        <v>2</v>
      </c>
    </row>
    <row r="96" spans="2:60" x14ac:dyDescent="0.75">
      <c r="B96">
        <v>49</v>
      </c>
      <c r="S96" s="1">
        <v>0.9218228245924176</v>
      </c>
      <c r="T96" s="10">
        <v>0.78565370168423843</v>
      </c>
      <c r="Y96" s="1">
        <v>0.81602446483180402</v>
      </c>
      <c r="Z96" s="10">
        <v>0.10538938413502785</v>
      </c>
      <c r="AP96">
        <v>49</v>
      </c>
      <c r="AQ96" t="e">
        <f t="shared" si="6"/>
        <v>#DIV/0!</v>
      </c>
      <c r="AR96" t="e">
        <f t="shared" si="6"/>
        <v>#DIV/0!</v>
      </c>
      <c r="AS96" s="11"/>
      <c r="AT96">
        <f t="shared" si="7"/>
        <v>0</v>
      </c>
      <c r="AW96">
        <v>49</v>
      </c>
      <c r="AX96" t="e">
        <f t="shared" si="8"/>
        <v>#DIV/0!</v>
      </c>
      <c r="AY96" t="e">
        <f t="shared" si="8"/>
        <v>#DIV/0!</v>
      </c>
      <c r="BA96">
        <f t="shared" si="9"/>
        <v>0</v>
      </c>
      <c r="BD96">
        <v>49</v>
      </c>
      <c r="BE96">
        <f t="shared" si="10"/>
        <v>0.86892364471211081</v>
      </c>
      <c r="BF96">
        <f t="shared" si="10"/>
        <v>0.44552154290963314</v>
      </c>
      <c r="BH96">
        <f t="shared" si="11"/>
        <v>2</v>
      </c>
    </row>
    <row r="97" spans="2:60" x14ac:dyDescent="0.75">
      <c r="B97">
        <v>50</v>
      </c>
      <c r="S97" s="1">
        <v>0.9677862895305438</v>
      </c>
      <c r="T97" s="10">
        <v>0.67357324609233094</v>
      </c>
      <c r="Y97" s="1">
        <v>0.84185932721712542</v>
      </c>
      <c r="Z97" s="10">
        <v>0.22399203583872662</v>
      </c>
      <c r="AP97">
        <v>50</v>
      </c>
      <c r="AQ97" t="e">
        <f t="shared" si="6"/>
        <v>#DIV/0!</v>
      </c>
      <c r="AR97" t="e">
        <f t="shared" si="6"/>
        <v>#DIV/0!</v>
      </c>
      <c r="AS97" s="11"/>
      <c r="AT97">
        <f t="shared" si="7"/>
        <v>0</v>
      </c>
      <c r="AW97">
        <v>50</v>
      </c>
      <c r="AX97" t="e">
        <f t="shared" si="8"/>
        <v>#DIV/0!</v>
      </c>
      <c r="AY97" t="e">
        <f t="shared" si="8"/>
        <v>#DIV/0!</v>
      </c>
      <c r="BA97">
        <f t="shared" si="9"/>
        <v>0</v>
      </c>
      <c r="BD97">
        <v>50</v>
      </c>
      <c r="BE97">
        <f t="shared" si="10"/>
        <v>0.90482280837383455</v>
      </c>
      <c r="BF97">
        <f t="shared" si="10"/>
        <v>0.44878264096552878</v>
      </c>
      <c r="BH97">
        <f t="shared" si="11"/>
        <v>2</v>
      </c>
    </row>
    <row r="98" spans="2:60" x14ac:dyDescent="0.75">
      <c r="B98">
        <v>51</v>
      </c>
      <c r="S98" s="1">
        <v>0.83938322529954834</v>
      </c>
      <c r="T98" s="10">
        <v>0.6198957954683173</v>
      </c>
      <c r="Y98" s="1">
        <v>1</v>
      </c>
      <c r="Z98" s="10">
        <v>0.27725236436037759</v>
      </c>
      <c r="AP98">
        <v>51</v>
      </c>
      <c r="AQ98" t="e">
        <f t="shared" si="6"/>
        <v>#DIV/0!</v>
      </c>
      <c r="AR98" t="e">
        <f t="shared" si="6"/>
        <v>#DIV/0!</v>
      </c>
      <c r="AS98" s="11"/>
      <c r="AT98">
        <f t="shared" si="7"/>
        <v>0</v>
      </c>
      <c r="AW98">
        <v>51</v>
      </c>
      <c r="AX98" t="e">
        <f t="shared" si="8"/>
        <v>#DIV/0!</v>
      </c>
      <c r="AY98" t="e">
        <f t="shared" si="8"/>
        <v>#DIV/0!</v>
      </c>
      <c r="BA98">
        <f t="shared" si="9"/>
        <v>0</v>
      </c>
      <c r="BD98">
        <v>51</v>
      </c>
      <c r="BE98">
        <f t="shared" si="10"/>
        <v>0.91969161264977417</v>
      </c>
      <c r="BF98">
        <f t="shared" si="10"/>
        <v>0.44857407991434745</v>
      </c>
      <c r="BH98">
        <f t="shared" si="11"/>
        <v>2</v>
      </c>
    </row>
    <row r="99" spans="2:60" x14ac:dyDescent="0.75">
      <c r="B99">
        <v>52</v>
      </c>
      <c r="S99" s="1">
        <v>0.90729719112158747</v>
      </c>
      <c r="T99" s="10">
        <v>0.65976008724100355</v>
      </c>
      <c r="Y99" s="1">
        <v>0.98397553516819503</v>
      </c>
      <c r="Z99" s="10">
        <v>0.21263405583963141</v>
      </c>
      <c r="AP99">
        <v>52</v>
      </c>
      <c r="AQ99" t="e">
        <f t="shared" si="6"/>
        <v>#DIV/0!</v>
      </c>
      <c r="AR99" t="e">
        <f t="shared" si="6"/>
        <v>#DIV/0!</v>
      </c>
      <c r="AS99" s="11"/>
      <c r="AT99">
        <f t="shared" si="7"/>
        <v>0</v>
      </c>
      <c r="AW99">
        <v>52</v>
      </c>
      <c r="AX99" t="e">
        <f t="shared" si="8"/>
        <v>#DIV/0!</v>
      </c>
      <c r="AY99" t="e">
        <f t="shared" si="8"/>
        <v>#DIV/0!</v>
      </c>
      <c r="BA99">
        <f t="shared" si="9"/>
        <v>0</v>
      </c>
      <c r="BD99">
        <v>52</v>
      </c>
      <c r="BE99">
        <f t="shared" si="10"/>
        <v>0.94563636314489119</v>
      </c>
      <c r="BF99">
        <f t="shared" si="10"/>
        <v>0.4361970715403175</v>
      </c>
      <c r="BH99">
        <f t="shared" si="11"/>
        <v>2</v>
      </c>
    </row>
    <row r="100" spans="2:60" x14ac:dyDescent="0.75">
      <c r="B100">
        <v>53</v>
      </c>
      <c r="S100" s="1">
        <v>0.91861127479866456</v>
      </c>
      <c r="T100" s="10">
        <v>0.66799951532776136</v>
      </c>
      <c r="Y100" s="1">
        <v>0.87877675840978564</v>
      </c>
      <c r="Z100" s="10">
        <v>0.15054979863342233</v>
      </c>
      <c r="AP100">
        <v>53</v>
      </c>
      <c r="AQ100" t="e">
        <f t="shared" si="6"/>
        <v>#DIV/0!</v>
      </c>
      <c r="AR100" t="e">
        <f t="shared" si="6"/>
        <v>#DIV/0!</v>
      </c>
      <c r="AS100" s="11"/>
      <c r="AT100">
        <f t="shared" si="7"/>
        <v>0</v>
      </c>
      <c r="AW100">
        <v>53</v>
      </c>
      <c r="AX100" t="e">
        <f t="shared" si="8"/>
        <v>#DIV/0!</v>
      </c>
      <c r="AY100" t="e">
        <f t="shared" si="8"/>
        <v>#DIV/0!</v>
      </c>
      <c r="BA100">
        <f t="shared" si="9"/>
        <v>0</v>
      </c>
      <c r="BD100">
        <v>53</v>
      </c>
      <c r="BE100">
        <f t="shared" si="10"/>
        <v>0.8986940166042251</v>
      </c>
      <c r="BF100">
        <f t="shared" si="10"/>
        <v>0.40927465698059184</v>
      </c>
      <c r="BH100">
        <f t="shared" si="11"/>
        <v>2</v>
      </c>
    </row>
    <row r="101" spans="2:60" x14ac:dyDescent="0.75">
      <c r="B101">
        <v>54</v>
      </c>
      <c r="S101" s="1">
        <v>1</v>
      </c>
      <c r="T101" s="10">
        <v>0.75281715739731059</v>
      </c>
      <c r="Y101" s="1">
        <v>0.86744954128440355</v>
      </c>
      <c r="Z101" s="10">
        <v>0.32856690347979545</v>
      </c>
      <c r="AP101">
        <v>54</v>
      </c>
      <c r="AQ101" t="e">
        <f t="shared" si="6"/>
        <v>#DIV/0!</v>
      </c>
      <c r="AR101" t="e">
        <f t="shared" si="6"/>
        <v>#DIV/0!</v>
      </c>
      <c r="AS101" s="11"/>
      <c r="AT101">
        <f t="shared" si="7"/>
        <v>0</v>
      </c>
      <c r="AW101">
        <v>54</v>
      </c>
      <c r="AX101" t="e">
        <f t="shared" si="8"/>
        <v>#DIV/0!</v>
      </c>
      <c r="AY101" t="e">
        <f t="shared" si="8"/>
        <v>#DIV/0!</v>
      </c>
      <c r="BA101">
        <f t="shared" si="9"/>
        <v>0</v>
      </c>
      <c r="BD101">
        <v>54</v>
      </c>
      <c r="BE101">
        <f t="shared" si="10"/>
        <v>0.93372477064220183</v>
      </c>
      <c r="BF101">
        <f t="shared" si="10"/>
        <v>0.54069203043855296</v>
      </c>
      <c r="BH101">
        <f t="shared" si="11"/>
        <v>2</v>
      </c>
    </row>
    <row r="102" spans="2:60" x14ac:dyDescent="0.75">
      <c r="B102">
        <v>55</v>
      </c>
      <c r="S102" s="1">
        <v>0.6899037517187192</v>
      </c>
      <c r="T102" s="10">
        <v>0.47558463588998157</v>
      </c>
      <c r="Y102" s="1">
        <v>0.8686238532110091</v>
      </c>
      <c r="Z102" s="10">
        <v>0.28947011176976306</v>
      </c>
      <c r="AP102">
        <v>55</v>
      </c>
      <c r="AQ102" t="e">
        <f t="shared" si="6"/>
        <v>#DIV/0!</v>
      </c>
      <c r="AR102" t="e">
        <f t="shared" si="6"/>
        <v>#DIV/0!</v>
      </c>
      <c r="AS102" s="11"/>
      <c r="AT102">
        <f t="shared" si="7"/>
        <v>0</v>
      </c>
      <c r="AW102">
        <v>55</v>
      </c>
      <c r="AX102" t="e">
        <f t="shared" si="8"/>
        <v>#DIV/0!</v>
      </c>
      <c r="AY102" t="e">
        <f t="shared" si="8"/>
        <v>#DIV/0!</v>
      </c>
      <c r="BA102">
        <f t="shared" si="9"/>
        <v>0</v>
      </c>
      <c r="BD102">
        <v>55</v>
      </c>
      <c r="BE102">
        <f t="shared" si="10"/>
        <v>0.77926380246486415</v>
      </c>
      <c r="BF102">
        <f t="shared" si="10"/>
        <v>0.38252737382987234</v>
      </c>
      <c r="BH102">
        <f t="shared" si="11"/>
        <v>2</v>
      </c>
    </row>
    <row r="103" spans="2:60" x14ac:dyDescent="0.75">
      <c r="B103">
        <v>56</v>
      </c>
      <c r="S103" s="1">
        <v>0.7808583775289728</v>
      </c>
      <c r="T103" s="10">
        <v>0.68326669090028103</v>
      </c>
      <c r="Y103" s="1">
        <v>0.77188990825688042</v>
      </c>
      <c r="Z103" s="10">
        <v>0.13593375265849097</v>
      </c>
      <c r="AP103">
        <v>56</v>
      </c>
      <c r="AQ103" t="e">
        <f t="shared" si="6"/>
        <v>#DIV/0!</v>
      </c>
      <c r="AR103" t="e">
        <f t="shared" si="6"/>
        <v>#DIV/0!</v>
      </c>
      <c r="AS103" s="11"/>
      <c r="AT103">
        <f t="shared" si="7"/>
        <v>0</v>
      </c>
      <c r="AW103">
        <v>56</v>
      </c>
      <c r="AX103" t="e">
        <f t="shared" si="8"/>
        <v>#DIV/0!</v>
      </c>
      <c r="AY103" t="e">
        <f t="shared" si="8"/>
        <v>#DIV/0!</v>
      </c>
      <c r="BA103">
        <f t="shared" si="9"/>
        <v>0</v>
      </c>
      <c r="BD103">
        <v>56</v>
      </c>
      <c r="BE103">
        <f t="shared" si="10"/>
        <v>0.77637414289292661</v>
      </c>
      <c r="BF103">
        <f t="shared" si="10"/>
        <v>0.40960022177938599</v>
      </c>
      <c r="BH103">
        <f t="shared" si="11"/>
        <v>2</v>
      </c>
    </row>
    <row r="104" spans="2:60" x14ac:dyDescent="0.75">
      <c r="B104">
        <v>57</v>
      </c>
      <c r="S104" s="1">
        <v>0.63544490276959309</v>
      </c>
      <c r="T104" s="10">
        <v>0.70677329455955507</v>
      </c>
      <c r="Y104" s="1">
        <v>0.84437920489296592</v>
      </c>
      <c r="Z104" s="10">
        <v>0.25032806914339945</v>
      </c>
      <c r="AP104">
        <v>57</v>
      </c>
      <c r="AQ104" t="e">
        <f t="shared" si="6"/>
        <v>#DIV/0!</v>
      </c>
      <c r="AR104" t="e">
        <f t="shared" si="6"/>
        <v>#DIV/0!</v>
      </c>
      <c r="AS104" s="11"/>
      <c r="AT104">
        <f t="shared" si="7"/>
        <v>0</v>
      </c>
      <c r="AW104">
        <v>57</v>
      </c>
      <c r="AX104" t="e">
        <f t="shared" si="8"/>
        <v>#DIV/0!</v>
      </c>
      <c r="AY104" t="e">
        <f t="shared" si="8"/>
        <v>#DIV/0!</v>
      </c>
      <c r="BA104">
        <f t="shared" si="9"/>
        <v>0</v>
      </c>
      <c r="BD104">
        <v>57</v>
      </c>
      <c r="BE104">
        <f t="shared" si="10"/>
        <v>0.73991205383127956</v>
      </c>
      <c r="BF104">
        <f t="shared" si="10"/>
        <v>0.47855068185147726</v>
      </c>
      <c r="BH104">
        <f t="shared" si="11"/>
        <v>2</v>
      </c>
    </row>
    <row r="105" spans="2:60" x14ac:dyDescent="0.75">
      <c r="B105">
        <v>58</v>
      </c>
      <c r="S105" s="1">
        <v>0.59321351404439215</v>
      </c>
      <c r="T105" s="10">
        <v>0.86501878104931806</v>
      </c>
      <c r="Y105" s="1">
        <v>0.83821406727828751</v>
      </c>
      <c r="Z105" s="10">
        <v>0.18340196388976873</v>
      </c>
      <c r="AP105">
        <v>58</v>
      </c>
      <c r="AQ105" t="e">
        <f t="shared" si="6"/>
        <v>#DIV/0!</v>
      </c>
      <c r="AR105" t="e">
        <f t="shared" si="6"/>
        <v>#DIV/0!</v>
      </c>
      <c r="AS105" s="11"/>
      <c r="AT105">
        <f t="shared" si="7"/>
        <v>0</v>
      </c>
      <c r="AW105">
        <v>58</v>
      </c>
      <c r="AX105" t="e">
        <f t="shared" si="8"/>
        <v>#DIV/0!</v>
      </c>
      <c r="AY105" t="e">
        <f t="shared" si="8"/>
        <v>#DIV/0!</v>
      </c>
      <c r="BA105">
        <f t="shared" si="9"/>
        <v>0</v>
      </c>
      <c r="BD105">
        <v>58</v>
      </c>
      <c r="BE105">
        <f t="shared" si="10"/>
        <v>0.71571379066133978</v>
      </c>
      <c r="BF105">
        <f t="shared" si="10"/>
        <v>0.52421037246954338</v>
      </c>
      <c r="BH105">
        <f t="shared" si="11"/>
        <v>2</v>
      </c>
    </row>
    <row r="106" spans="2:60" x14ac:dyDescent="0.75">
      <c r="B106">
        <v>59</v>
      </c>
      <c r="S106" s="1">
        <v>0.67024160282852063</v>
      </c>
      <c r="T106" s="10">
        <v>0.72700836059614815</v>
      </c>
      <c r="Y106" s="1">
        <v>0.82696024464831852</v>
      </c>
      <c r="Z106" s="10">
        <v>0.17109371464772197</v>
      </c>
      <c r="AP106">
        <v>59</v>
      </c>
      <c r="AQ106" t="e">
        <f t="shared" si="6"/>
        <v>#DIV/0!</v>
      </c>
      <c r="AR106" t="e">
        <f t="shared" si="6"/>
        <v>#DIV/0!</v>
      </c>
      <c r="AS106" s="11"/>
      <c r="AT106">
        <f t="shared" si="7"/>
        <v>0</v>
      </c>
      <c r="AW106">
        <v>59</v>
      </c>
      <c r="AX106" t="e">
        <f t="shared" si="8"/>
        <v>#DIV/0!</v>
      </c>
      <c r="AY106" t="e">
        <f t="shared" si="8"/>
        <v>#DIV/0!</v>
      </c>
      <c r="BA106">
        <f t="shared" si="9"/>
        <v>0</v>
      </c>
      <c r="BD106">
        <v>59</v>
      </c>
      <c r="BE106">
        <f t="shared" si="10"/>
        <v>0.74860092373841958</v>
      </c>
      <c r="BF106">
        <f t="shared" si="10"/>
        <v>0.44905103762193505</v>
      </c>
      <c r="BH106">
        <f t="shared" si="11"/>
        <v>2</v>
      </c>
    </row>
    <row r="107" spans="2:60" x14ac:dyDescent="0.75">
      <c r="B107">
        <v>60</v>
      </c>
      <c r="S107" s="1">
        <v>0.54301708898055412</v>
      </c>
      <c r="T107" s="10">
        <v>0.70434993335757012</v>
      </c>
      <c r="Y107" s="1">
        <v>0.69918042813455605</v>
      </c>
      <c r="Z107" s="10">
        <v>0.16788089958821711</v>
      </c>
      <c r="AP107">
        <v>60</v>
      </c>
      <c r="AQ107" t="e">
        <f t="shared" si="6"/>
        <v>#DIV/0!</v>
      </c>
      <c r="AR107" t="e">
        <f t="shared" si="6"/>
        <v>#DIV/0!</v>
      </c>
      <c r="AS107" s="11"/>
      <c r="AT107">
        <f t="shared" si="7"/>
        <v>0</v>
      </c>
      <c r="AW107">
        <v>60</v>
      </c>
      <c r="AX107" t="e">
        <f t="shared" si="8"/>
        <v>#DIV/0!</v>
      </c>
      <c r="AY107" t="e">
        <f t="shared" si="8"/>
        <v>#DIV/0!</v>
      </c>
      <c r="BA107">
        <f t="shared" si="9"/>
        <v>0</v>
      </c>
      <c r="BD107">
        <v>60</v>
      </c>
      <c r="BE107">
        <f t="shared" si="10"/>
        <v>0.62109875855755514</v>
      </c>
      <c r="BF107">
        <f t="shared" si="10"/>
        <v>0.43611541647289365</v>
      </c>
      <c r="BH107">
        <f t="shared" si="11"/>
        <v>2</v>
      </c>
    </row>
    <row r="108" spans="2:60" x14ac:dyDescent="0.75">
      <c r="B108">
        <v>61</v>
      </c>
      <c r="S108" s="1">
        <v>0.43460027499508919</v>
      </c>
      <c r="T108" s="10">
        <v>0.65624621349812606</v>
      </c>
      <c r="Y108" s="1">
        <v>0.74463608562691086</v>
      </c>
      <c r="Z108" s="10">
        <v>9.6836960948458631E-2</v>
      </c>
      <c r="AP108">
        <v>61</v>
      </c>
      <c r="AQ108" t="e">
        <f t="shared" si="6"/>
        <v>#DIV/0!</v>
      </c>
      <c r="AR108" t="e">
        <f t="shared" si="6"/>
        <v>#DIV/0!</v>
      </c>
      <c r="AS108" s="11"/>
      <c r="AT108">
        <f t="shared" si="7"/>
        <v>0</v>
      </c>
      <c r="AW108">
        <v>61</v>
      </c>
      <c r="AX108" t="e">
        <f t="shared" si="8"/>
        <v>#DIV/0!</v>
      </c>
      <c r="AY108" t="e">
        <f t="shared" si="8"/>
        <v>#DIV/0!</v>
      </c>
      <c r="BA108">
        <f t="shared" si="9"/>
        <v>0</v>
      </c>
      <c r="BD108">
        <v>61</v>
      </c>
      <c r="BE108">
        <f t="shared" si="10"/>
        <v>0.589618180311</v>
      </c>
      <c r="BF108">
        <f t="shared" si="10"/>
        <v>0.37654158722329234</v>
      </c>
      <c r="BH108">
        <f t="shared" si="11"/>
        <v>2</v>
      </c>
    </row>
    <row r="109" spans="2:60" x14ac:dyDescent="0.75">
      <c r="B109">
        <v>62</v>
      </c>
      <c r="S109" s="1">
        <v>0.67070320172854059</v>
      </c>
      <c r="T109" s="10">
        <v>0.88985823336968795</v>
      </c>
      <c r="Y109" s="1">
        <v>0.84819571865443466</v>
      </c>
      <c r="Z109" s="10">
        <v>0.30892800579211738</v>
      </c>
      <c r="AP109">
        <v>62</v>
      </c>
      <c r="AQ109" t="e">
        <f t="shared" si="6"/>
        <v>#DIV/0!</v>
      </c>
      <c r="AR109" t="e">
        <f t="shared" si="6"/>
        <v>#DIV/0!</v>
      </c>
      <c r="AS109" s="11"/>
      <c r="AT109">
        <f t="shared" si="7"/>
        <v>0</v>
      </c>
      <c r="AW109">
        <v>62</v>
      </c>
      <c r="AX109" t="e">
        <f t="shared" si="8"/>
        <v>#DIV/0!</v>
      </c>
      <c r="AY109" t="e">
        <f t="shared" si="8"/>
        <v>#DIV/0!</v>
      </c>
      <c r="BA109">
        <f t="shared" si="9"/>
        <v>0</v>
      </c>
      <c r="BD109">
        <v>62</v>
      </c>
      <c r="BE109">
        <f t="shared" si="10"/>
        <v>0.75944946019148762</v>
      </c>
      <c r="BF109">
        <f t="shared" si="10"/>
        <v>0.59939311958090269</v>
      </c>
      <c r="BH109">
        <f t="shared" si="11"/>
        <v>2</v>
      </c>
    </row>
    <row r="110" spans="2:60" x14ac:dyDescent="0.75">
      <c r="B110">
        <v>63</v>
      </c>
      <c r="S110" s="1">
        <v>0.62394421528186972</v>
      </c>
      <c r="T110" s="10">
        <v>0.74409305707015994</v>
      </c>
      <c r="Y110" s="1">
        <v>0.87858103975535184</v>
      </c>
      <c r="Z110" s="10">
        <v>0.37639712204172204</v>
      </c>
      <c r="AP110">
        <v>63</v>
      </c>
      <c r="AQ110" t="e">
        <f t="shared" si="6"/>
        <v>#DIV/0!</v>
      </c>
      <c r="AR110" t="e">
        <f t="shared" si="6"/>
        <v>#DIV/0!</v>
      </c>
      <c r="AS110" s="11"/>
      <c r="AT110">
        <f t="shared" si="7"/>
        <v>0</v>
      </c>
      <c r="AW110">
        <v>63</v>
      </c>
      <c r="AX110" t="e">
        <f t="shared" si="8"/>
        <v>#DIV/0!</v>
      </c>
      <c r="AY110" t="e">
        <f t="shared" si="8"/>
        <v>#DIV/0!</v>
      </c>
      <c r="BA110">
        <f t="shared" si="9"/>
        <v>0</v>
      </c>
      <c r="BD110">
        <v>63</v>
      </c>
      <c r="BE110">
        <f t="shared" si="10"/>
        <v>0.75126262751861073</v>
      </c>
      <c r="BF110">
        <f t="shared" si="10"/>
        <v>0.56024508955594099</v>
      </c>
      <c r="BH110">
        <f t="shared" si="11"/>
        <v>2</v>
      </c>
    </row>
    <row r="111" spans="2:60" x14ac:dyDescent="0.75">
      <c r="B111">
        <v>64</v>
      </c>
      <c r="S111" s="1">
        <v>0.69970536240424253</v>
      </c>
      <c r="T111" s="10">
        <v>0.41124439597722179</v>
      </c>
      <c r="Y111" s="1">
        <v>0.79750458715596295</v>
      </c>
      <c r="Z111" s="10">
        <v>0.17376351871125414</v>
      </c>
      <c r="AP111">
        <v>64</v>
      </c>
      <c r="AQ111" t="e">
        <f t="shared" si="6"/>
        <v>#DIV/0!</v>
      </c>
      <c r="AR111" t="e">
        <f t="shared" si="6"/>
        <v>#DIV/0!</v>
      </c>
      <c r="AS111" s="11"/>
      <c r="AT111">
        <f t="shared" si="7"/>
        <v>0</v>
      </c>
      <c r="AW111">
        <v>64</v>
      </c>
      <c r="AX111" t="e">
        <f t="shared" si="8"/>
        <v>#DIV/0!</v>
      </c>
      <c r="AY111" t="e">
        <f t="shared" si="8"/>
        <v>#DIV/0!</v>
      </c>
      <c r="BA111">
        <f t="shared" si="9"/>
        <v>0</v>
      </c>
      <c r="BD111">
        <v>64</v>
      </c>
      <c r="BE111">
        <f t="shared" si="10"/>
        <v>0.74860497478010268</v>
      </c>
      <c r="BF111">
        <f t="shared" si="10"/>
        <v>0.29250395734423795</v>
      </c>
      <c r="BH111">
        <f t="shared" si="11"/>
        <v>2</v>
      </c>
    </row>
    <row r="112" spans="2:60" x14ac:dyDescent="0.75">
      <c r="B112">
        <v>65</v>
      </c>
      <c r="S112" s="1">
        <v>0.67182282459241782</v>
      </c>
      <c r="T112" s="10">
        <v>0.79401429783109623</v>
      </c>
      <c r="AP112">
        <v>65</v>
      </c>
      <c r="AQ112" t="e">
        <f t="shared" si="6"/>
        <v>#DIV/0!</v>
      </c>
      <c r="AR112" t="e">
        <f t="shared" si="6"/>
        <v>#DIV/0!</v>
      </c>
      <c r="AS112" s="11"/>
      <c r="AT112">
        <f t="shared" si="7"/>
        <v>0</v>
      </c>
      <c r="AW112">
        <v>65</v>
      </c>
      <c r="AX112" t="e">
        <f t="shared" si="8"/>
        <v>#DIV/0!</v>
      </c>
      <c r="AY112" t="e">
        <f t="shared" si="8"/>
        <v>#DIV/0!</v>
      </c>
      <c r="BA112">
        <f t="shared" si="9"/>
        <v>0</v>
      </c>
      <c r="BD112">
        <v>65</v>
      </c>
      <c r="BE112">
        <f t="shared" si="10"/>
        <v>0.67182282459241782</v>
      </c>
      <c r="BF112">
        <f t="shared" si="10"/>
        <v>0.79401429783109623</v>
      </c>
      <c r="BH112">
        <f t="shared" si="11"/>
        <v>1</v>
      </c>
    </row>
    <row r="113" spans="2:60" x14ac:dyDescent="0.75">
      <c r="B113">
        <v>66</v>
      </c>
      <c r="S113" s="1">
        <v>0.6088194853663329</v>
      </c>
      <c r="T113" s="10">
        <v>0.76481279534714919</v>
      </c>
      <c r="Y113" s="1">
        <v>0.58028134556574906</v>
      </c>
      <c r="Z113" s="10">
        <v>0.17285850038463257</v>
      </c>
      <c r="AP113">
        <v>66</v>
      </c>
      <c r="AQ113" t="e">
        <f t="shared" si="6"/>
        <v>#DIV/0!</v>
      </c>
      <c r="AR113" t="e">
        <f t="shared" si="6"/>
        <v>#DIV/0!</v>
      </c>
      <c r="AS113" s="11"/>
      <c r="AT113">
        <f t="shared" si="7"/>
        <v>0</v>
      </c>
      <c r="AW113">
        <v>66</v>
      </c>
      <c r="AX113" t="e">
        <f t="shared" si="8"/>
        <v>#DIV/0!</v>
      </c>
      <c r="AY113" t="e">
        <f t="shared" si="8"/>
        <v>#DIV/0!</v>
      </c>
      <c r="BA113">
        <f t="shared" si="9"/>
        <v>0</v>
      </c>
      <c r="BD113">
        <v>66</v>
      </c>
      <c r="BE113">
        <f t="shared" si="10"/>
        <v>0.59455041546604104</v>
      </c>
      <c r="BF113">
        <f t="shared" si="10"/>
        <v>0.46883564786589088</v>
      </c>
      <c r="BH113">
        <f t="shared" si="11"/>
        <v>2</v>
      </c>
    </row>
    <row r="114" spans="2:60" x14ac:dyDescent="0.75">
      <c r="B114">
        <v>67</v>
      </c>
      <c r="S114" s="1">
        <v>0.57051659791789411</v>
      </c>
      <c r="T114" s="10">
        <v>0.77753544165758059</v>
      </c>
      <c r="Y114" s="1">
        <v>0.54527217125382221</v>
      </c>
      <c r="Z114" s="10">
        <v>0.22607357798995484</v>
      </c>
      <c r="AP114">
        <v>67</v>
      </c>
      <c r="AQ114" t="e">
        <f t="shared" si="6"/>
        <v>#DIV/0!</v>
      </c>
      <c r="AR114" t="e">
        <f t="shared" si="6"/>
        <v>#DIV/0!</v>
      </c>
      <c r="AS114" s="11"/>
      <c r="AT114">
        <f t="shared" si="7"/>
        <v>0</v>
      </c>
      <c r="AW114">
        <v>67</v>
      </c>
      <c r="AX114" t="e">
        <f t="shared" si="8"/>
        <v>#DIV/0!</v>
      </c>
      <c r="AY114" t="e">
        <f t="shared" si="8"/>
        <v>#DIV/0!</v>
      </c>
      <c r="BA114">
        <f t="shared" si="9"/>
        <v>0</v>
      </c>
      <c r="BD114">
        <v>67</v>
      </c>
      <c r="BE114">
        <f t="shared" si="10"/>
        <v>0.55789438458585816</v>
      </c>
      <c r="BF114">
        <f t="shared" si="10"/>
        <v>0.50180450982376767</v>
      </c>
      <c r="BH114">
        <f t="shared" si="11"/>
        <v>2</v>
      </c>
    </row>
    <row r="115" spans="2:60" x14ac:dyDescent="0.75">
      <c r="B115">
        <v>68</v>
      </c>
      <c r="S115" s="1">
        <v>0.74439206442742134</v>
      </c>
      <c r="T115" s="10">
        <v>0.72506967163455949</v>
      </c>
      <c r="AP115">
        <v>68</v>
      </c>
      <c r="AQ115" t="e">
        <f t="shared" si="6"/>
        <v>#DIV/0!</v>
      </c>
      <c r="AR115" t="e">
        <f t="shared" si="6"/>
        <v>#DIV/0!</v>
      </c>
      <c r="AS115" s="11"/>
      <c r="AT115">
        <f t="shared" si="7"/>
        <v>0</v>
      </c>
      <c r="AW115">
        <v>68</v>
      </c>
      <c r="AX115" t="e">
        <f t="shared" si="8"/>
        <v>#DIV/0!</v>
      </c>
      <c r="AY115" t="e">
        <f t="shared" si="8"/>
        <v>#DIV/0!</v>
      </c>
      <c r="BA115">
        <f t="shared" si="9"/>
        <v>0</v>
      </c>
      <c r="BD115">
        <v>68</v>
      </c>
      <c r="BE115">
        <f t="shared" si="10"/>
        <v>0.74439206442742134</v>
      </c>
      <c r="BF115">
        <f t="shared" si="10"/>
        <v>0.72506967163455949</v>
      </c>
      <c r="BH115">
        <f t="shared" si="11"/>
        <v>1</v>
      </c>
    </row>
    <row r="116" spans="2:60" x14ac:dyDescent="0.75">
      <c r="B116">
        <v>69</v>
      </c>
      <c r="S116" s="1">
        <v>0.76430956590060894</v>
      </c>
      <c r="T116" s="10">
        <v>0.71198352114382824</v>
      </c>
      <c r="AP116">
        <v>69</v>
      </c>
      <c r="AQ116" t="e">
        <f t="shared" si="6"/>
        <v>#DIV/0!</v>
      </c>
      <c r="AR116" t="e">
        <f t="shared" si="6"/>
        <v>#DIV/0!</v>
      </c>
      <c r="AS116" s="11"/>
      <c r="AT116">
        <f t="shared" si="7"/>
        <v>0</v>
      </c>
      <c r="AW116">
        <v>69</v>
      </c>
      <c r="AX116" t="e">
        <f t="shared" si="8"/>
        <v>#DIV/0!</v>
      </c>
      <c r="AY116" t="e">
        <f t="shared" si="8"/>
        <v>#DIV/0!</v>
      </c>
      <c r="BA116">
        <f t="shared" si="9"/>
        <v>0</v>
      </c>
      <c r="BD116">
        <v>69</v>
      </c>
      <c r="BE116">
        <f t="shared" si="10"/>
        <v>0.76430956590060894</v>
      </c>
      <c r="BF116">
        <f t="shared" si="10"/>
        <v>0.71198352114382824</v>
      </c>
      <c r="BH116">
        <f t="shared" si="11"/>
        <v>1</v>
      </c>
    </row>
    <row r="117" spans="2:60" x14ac:dyDescent="0.75">
      <c r="B117">
        <v>70</v>
      </c>
      <c r="S117" s="1">
        <v>0.75705165979178979</v>
      </c>
      <c r="T117" s="10">
        <v>0.83521143826487487</v>
      </c>
      <c r="AP117">
        <v>70</v>
      </c>
      <c r="AQ117" t="e">
        <f t="shared" si="6"/>
        <v>#DIV/0!</v>
      </c>
      <c r="AR117" t="e">
        <f t="shared" si="6"/>
        <v>#DIV/0!</v>
      </c>
      <c r="AS117" s="11"/>
      <c r="AT117">
        <f t="shared" si="7"/>
        <v>0</v>
      </c>
      <c r="AW117">
        <v>70</v>
      </c>
      <c r="AX117" t="e">
        <f t="shared" si="8"/>
        <v>#DIV/0!</v>
      </c>
      <c r="AY117" t="e">
        <f t="shared" si="8"/>
        <v>#DIV/0!</v>
      </c>
      <c r="BA117">
        <f t="shared" si="9"/>
        <v>0</v>
      </c>
      <c r="BD117">
        <v>70</v>
      </c>
      <c r="BE117">
        <f t="shared" si="10"/>
        <v>0.75705165979178979</v>
      </c>
      <c r="BF117">
        <f t="shared" si="10"/>
        <v>0.83521143826487487</v>
      </c>
      <c r="BH117">
        <f t="shared" si="11"/>
        <v>1</v>
      </c>
    </row>
    <row r="118" spans="2:60" x14ac:dyDescent="0.75">
      <c r="B118">
        <v>71</v>
      </c>
      <c r="S118" s="1">
        <v>0.81449616971125538</v>
      </c>
      <c r="T118" s="10">
        <v>0.66400096934448416</v>
      </c>
      <c r="AP118">
        <v>71</v>
      </c>
      <c r="AQ118" t="e">
        <f t="shared" si="6"/>
        <v>#DIV/0!</v>
      </c>
      <c r="AR118" t="e">
        <f t="shared" si="6"/>
        <v>#DIV/0!</v>
      </c>
      <c r="AS118" s="11"/>
      <c r="AT118">
        <f t="shared" si="7"/>
        <v>0</v>
      </c>
      <c r="AW118">
        <v>71</v>
      </c>
      <c r="AX118" t="e">
        <f t="shared" si="8"/>
        <v>#DIV/0!</v>
      </c>
      <c r="AY118" t="e">
        <f t="shared" si="8"/>
        <v>#DIV/0!</v>
      </c>
      <c r="BA118">
        <f t="shared" si="9"/>
        <v>0</v>
      </c>
      <c r="BD118">
        <v>71</v>
      </c>
      <c r="BE118">
        <f t="shared" si="10"/>
        <v>0.81449616971125538</v>
      </c>
      <c r="BF118">
        <f t="shared" si="10"/>
        <v>0.66400096934448416</v>
      </c>
      <c r="BH118">
        <f t="shared" si="11"/>
        <v>1</v>
      </c>
    </row>
    <row r="119" spans="2:60" x14ac:dyDescent="0.75">
      <c r="B119">
        <v>72</v>
      </c>
      <c r="S119" s="1">
        <v>0.56563543508151659</v>
      </c>
      <c r="T119" s="10">
        <v>0.99539561371622998</v>
      </c>
      <c r="AP119">
        <v>72</v>
      </c>
      <c r="AQ119" t="e">
        <f t="shared" si="6"/>
        <v>#DIV/0!</v>
      </c>
      <c r="AR119" t="e">
        <f t="shared" si="6"/>
        <v>#DIV/0!</v>
      </c>
      <c r="AS119" s="11"/>
      <c r="AT119">
        <f t="shared" si="7"/>
        <v>0</v>
      </c>
      <c r="AW119">
        <v>72</v>
      </c>
      <c r="AX119" t="e">
        <f t="shared" si="8"/>
        <v>#DIV/0!</v>
      </c>
      <c r="AY119" t="e">
        <f t="shared" si="8"/>
        <v>#DIV/0!</v>
      </c>
      <c r="BA119">
        <f t="shared" si="9"/>
        <v>0</v>
      </c>
      <c r="BD119">
        <v>72</v>
      </c>
      <c r="BE119">
        <f t="shared" si="10"/>
        <v>0.56563543508151659</v>
      </c>
      <c r="BF119">
        <f t="shared" si="10"/>
        <v>0.99539561371622998</v>
      </c>
      <c r="BH119">
        <f t="shared" si="11"/>
        <v>1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E06F3-53B8-469F-BF84-9BE7A0F1C0CD}">
  <dimension ref="A1:L40"/>
  <sheetViews>
    <sheetView zoomScale="80" zoomScaleNormal="80" workbookViewId="0">
      <selection activeCell="E21" sqref="E21"/>
    </sheetView>
  </sheetViews>
  <sheetFormatPr defaultRowHeight="14.75" x14ac:dyDescent="0.75"/>
  <sheetData>
    <row r="1" spans="1:12" x14ac:dyDescent="0.75">
      <c r="A1" t="s">
        <v>31</v>
      </c>
      <c r="G1" t="s">
        <v>32</v>
      </c>
      <c r="J1" t="s">
        <v>33</v>
      </c>
    </row>
    <row r="2" spans="1:12" x14ac:dyDescent="0.75">
      <c r="A2" t="s">
        <v>30</v>
      </c>
      <c r="B2" t="s">
        <v>26</v>
      </c>
      <c r="C2" t="s">
        <v>27</v>
      </c>
      <c r="D2" t="s">
        <v>28</v>
      </c>
      <c r="E2" t="s">
        <v>29</v>
      </c>
      <c r="G2" s="1" t="s">
        <v>0</v>
      </c>
      <c r="H2" s="15" t="s">
        <v>1</v>
      </c>
      <c r="K2" s="1" t="s">
        <v>0</v>
      </c>
      <c r="L2" s="15" t="s">
        <v>1</v>
      </c>
    </row>
    <row r="3" spans="1:12" x14ac:dyDescent="0.75">
      <c r="A3">
        <v>8</v>
      </c>
      <c r="B3">
        <v>402.98099999999999</v>
      </c>
      <c r="C3">
        <v>455.56099999999998</v>
      </c>
      <c r="D3">
        <v>190.006</v>
      </c>
      <c r="E3">
        <v>190.042</v>
      </c>
      <c r="G3">
        <f>B3-C3</f>
        <v>-52.579999999999984</v>
      </c>
      <c r="H3">
        <f>D3-E3</f>
        <v>-3.6000000000001364E-2</v>
      </c>
      <c r="J3">
        <f>A3</f>
        <v>8</v>
      </c>
      <c r="K3">
        <f>(G3-MIN(G$3:G$40))/(MAX(G$3:G$40)-MIN(G$3:G$40))</f>
        <v>0</v>
      </c>
      <c r="L3">
        <f>(H3-MIN(H$3:H$40))/(MAX(H$3:H$40)-MIN(H$3:H$40))</f>
        <v>0.28366389521111024</v>
      </c>
    </row>
    <row r="4" spans="1:12" x14ac:dyDescent="0.75">
      <c r="A4">
        <v>9</v>
      </c>
      <c r="B4">
        <v>418</v>
      </c>
      <c r="C4">
        <v>458.572</v>
      </c>
      <c r="D4">
        <v>196.14500000000001</v>
      </c>
      <c r="E4">
        <v>195.73599999999999</v>
      </c>
      <c r="G4">
        <f t="shared" ref="G4:G40" si="0">B4-C4</f>
        <v>-40.572000000000003</v>
      </c>
      <c r="H4">
        <f t="shared" ref="H4:H40" si="1">D4-E4</f>
        <v>0.40900000000002024</v>
      </c>
      <c r="J4">
        <f t="shared" ref="J4:J40" si="2">A4</f>
        <v>9</v>
      </c>
      <c r="K4">
        <f t="shared" ref="K4:L40" si="3">(G4-MIN(G$3:G$40))/(MAX(G$3:G$40)-MIN(G$3:G$40))</f>
        <v>5.4384304276740306E-2</v>
      </c>
      <c r="L4">
        <f t="shared" si="3"/>
        <v>0.30433368944214845</v>
      </c>
    </row>
    <row r="5" spans="1:12" x14ac:dyDescent="0.75">
      <c r="A5">
        <v>10</v>
      </c>
      <c r="B5">
        <v>430.88799999999998</v>
      </c>
      <c r="C5">
        <v>443.54300000000001</v>
      </c>
      <c r="D5">
        <v>190.66399999999999</v>
      </c>
      <c r="E5">
        <v>191.505</v>
      </c>
      <c r="G5">
        <f t="shared" si="0"/>
        <v>-12.65500000000003</v>
      </c>
      <c r="H5">
        <f t="shared" si="1"/>
        <v>-0.84100000000000819</v>
      </c>
      <c r="J5">
        <f t="shared" si="2"/>
        <v>10</v>
      </c>
      <c r="K5">
        <f t="shared" si="3"/>
        <v>0.18082056531053112</v>
      </c>
      <c r="L5">
        <f t="shared" si="3"/>
        <v>0.24627246969204267</v>
      </c>
    </row>
    <row r="6" spans="1:12" x14ac:dyDescent="0.75">
      <c r="A6">
        <v>11</v>
      </c>
      <c r="B6">
        <v>456.75</v>
      </c>
      <c r="C6">
        <v>439.58800000000002</v>
      </c>
      <c r="D6">
        <v>191.875</v>
      </c>
      <c r="E6">
        <v>191.68100000000001</v>
      </c>
      <c r="G6">
        <f t="shared" si="0"/>
        <v>17.161999999999978</v>
      </c>
      <c r="H6">
        <f t="shared" si="1"/>
        <v>0.1939999999999884</v>
      </c>
      <c r="J6">
        <f t="shared" si="2"/>
        <v>11</v>
      </c>
      <c r="K6">
        <f t="shared" si="3"/>
        <v>0.31586193778051519</v>
      </c>
      <c r="L6">
        <f t="shared" si="3"/>
        <v>0.29434715964512898</v>
      </c>
    </row>
    <row r="7" spans="1:12" x14ac:dyDescent="0.75">
      <c r="A7">
        <v>12</v>
      </c>
      <c r="B7">
        <v>536.73</v>
      </c>
      <c r="C7">
        <v>493.05399999999997</v>
      </c>
      <c r="D7">
        <v>215.65100000000001</v>
      </c>
      <c r="E7">
        <v>200.26499999999999</v>
      </c>
      <c r="G7">
        <f t="shared" si="0"/>
        <v>43.676000000000045</v>
      </c>
      <c r="H7">
        <f t="shared" si="1"/>
        <v>15.386000000000024</v>
      </c>
      <c r="J7">
        <f t="shared" si="2"/>
        <v>12</v>
      </c>
      <c r="K7">
        <f t="shared" si="3"/>
        <v>0.43594400336958067</v>
      </c>
      <c r="L7">
        <f t="shared" si="3"/>
        <v>1</v>
      </c>
    </row>
    <row r="8" spans="1:12" x14ac:dyDescent="0.75">
      <c r="A8">
        <v>13</v>
      </c>
      <c r="B8">
        <v>529.56899999999996</v>
      </c>
      <c r="C8">
        <v>454.47199999999998</v>
      </c>
      <c r="D8">
        <v>207.93799999999999</v>
      </c>
      <c r="E8">
        <v>194.44399999999999</v>
      </c>
      <c r="G8">
        <f t="shared" si="0"/>
        <v>75.09699999999998</v>
      </c>
      <c r="H8">
        <f t="shared" si="1"/>
        <v>13.494</v>
      </c>
      <c r="J8">
        <f t="shared" si="2"/>
        <v>13</v>
      </c>
      <c r="K8">
        <f t="shared" si="3"/>
        <v>0.57824990149411903</v>
      </c>
      <c r="L8">
        <f t="shared" si="3"/>
        <v>0.91211853778624075</v>
      </c>
    </row>
    <row r="9" spans="1:12" x14ac:dyDescent="0.75">
      <c r="A9">
        <v>14</v>
      </c>
      <c r="B9">
        <v>508.05599999999998</v>
      </c>
      <c r="C9">
        <v>440.60199999999998</v>
      </c>
      <c r="D9">
        <v>191.98099999999999</v>
      </c>
      <c r="E9">
        <v>188.80600000000001</v>
      </c>
      <c r="G9">
        <f t="shared" si="0"/>
        <v>67.454000000000008</v>
      </c>
      <c r="H9">
        <f t="shared" si="1"/>
        <v>3.1749999999999829</v>
      </c>
      <c r="J9">
        <f t="shared" si="2"/>
        <v>14</v>
      </c>
      <c r="K9">
        <f t="shared" si="3"/>
        <v>0.54363470849052764</v>
      </c>
      <c r="L9">
        <f t="shared" si="3"/>
        <v>0.43281155650517777</v>
      </c>
    </row>
    <row r="10" spans="1:12" x14ac:dyDescent="0.75">
      <c r="A10">
        <v>15</v>
      </c>
      <c r="B10">
        <v>565.52599999999995</v>
      </c>
      <c r="C10">
        <v>473.08499999999998</v>
      </c>
      <c r="D10">
        <v>191.51300000000001</v>
      </c>
      <c r="E10">
        <v>187.69300000000001</v>
      </c>
      <c r="G10">
        <f t="shared" si="0"/>
        <v>92.440999999999974</v>
      </c>
      <c r="H10">
        <f t="shared" si="1"/>
        <v>3.8199999999999932</v>
      </c>
      <c r="J10">
        <f t="shared" si="2"/>
        <v>15</v>
      </c>
      <c r="K10">
        <f t="shared" si="3"/>
        <v>0.65680098188850478</v>
      </c>
      <c r="L10">
        <f t="shared" si="3"/>
        <v>0.46277114589623219</v>
      </c>
    </row>
    <row r="11" spans="1:12" x14ac:dyDescent="0.75">
      <c r="A11">
        <v>16</v>
      </c>
      <c r="B11">
        <v>617.36199999999997</v>
      </c>
      <c r="C11">
        <v>482.79300000000001</v>
      </c>
      <c r="D11">
        <v>200.98699999999999</v>
      </c>
      <c r="E11">
        <v>196.16300000000001</v>
      </c>
      <c r="G11">
        <f t="shared" si="0"/>
        <v>134.56899999999996</v>
      </c>
      <c r="H11">
        <f t="shared" si="1"/>
        <v>4.8239999999999839</v>
      </c>
      <c r="J11">
        <f t="shared" si="2"/>
        <v>16</v>
      </c>
      <c r="K11">
        <f t="shared" si="3"/>
        <v>0.847598947459001</v>
      </c>
      <c r="L11">
        <f t="shared" si="3"/>
        <v>0.50940591759951559</v>
      </c>
    </row>
    <row r="12" spans="1:12" x14ac:dyDescent="0.75">
      <c r="A12">
        <v>17</v>
      </c>
      <c r="B12">
        <v>669.53800000000001</v>
      </c>
      <c r="C12">
        <v>504.81099999999998</v>
      </c>
      <c r="D12">
        <v>195.98099999999999</v>
      </c>
      <c r="E12">
        <v>194.85400000000001</v>
      </c>
      <c r="G12">
        <f t="shared" si="0"/>
        <v>164.72700000000003</v>
      </c>
      <c r="H12">
        <f t="shared" si="1"/>
        <v>1.1269999999999811</v>
      </c>
      <c r="J12">
        <f t="shared" si="2"/>
        <v>17</v>
      </c>
      <c r="K12">
        <f t="shared" si="3"/>
        <v>0.98418471098148108</v>
      </c>
      <c r="L12">
        <f t="shared" si="3"/>
        <v>0.33768405406660662</v>
      </c>
    </row>
    <row r="13" spans="1:12" x14ac:dyDescent="0.75">
      <c r="A13">
        <v>18</v>
      </c>
      <c r="B13">
        <v>657.346</v>
      </c>
      <c r="C13">
        <v>489.12700000000001</v>
      </c>
      <c r="D13">
        <v>193.73699999999999</v>
      </c>
      <c r="E13">
        <v>193.30199999999999</v>
      </c>
      <c r="G13">
        <f t="shared" si="0"/>
        <v>168.21899999999999</v>
      </c>
      <c r="H13">
        <f t="shared" si="1"/>
        <v>0.43500000000000227</v>
      </c>
      <c r="J13">
        <f t="shared" si="2"/>
        <v>18</v>
      </c>
      <c r="K13">
        <f t="shared" si="3"/>
        <v>1</v>
      </c>
      <c r="L13">
        <f t="shared" si="3"/>
        <v>0.30554136281294975</v>
      </c>
    </row>
    <row r="14" spans="1:12" x14ac:dyDescent="0.75">
      <c r="A14">
        <v>19</v>
      </c>
      <c r="B14">
        <v>621.21199999999999</v>
      </c>
      <c r="C14">
        <v>475.65600000000001</v>
      </c>
      <c r="D14">
        <v>180.76300000000001</v>
      </c>
      <c r="E14">
        <v>186.90600000000001</v>
      </c>
      <c r="G14">
        <f t="shared" si="0"/>
        <v>145.55599999999998</v>
      </c>
      <c r="H14">
        <f t="shared" si="1"/>
        <v>-6.1430000000000007</v>
      </c>
      <c r="J14">
        <f t="shared" si="2"/>
        <v>19</v>
      </c>
      <c r="K14">
        <f t="shared" si="3"/>
        <v>0.89735913659029243</v>
      </c>
      <c r="L14">
        <f t="shared" si="3"/>
        <v>0</v>
      </c>
    </row>
    <row r="15" spans="1:12" x14ac:dyDescent="0.75">
      <c r="A15">
        <v>20</v>
      </c>
      <c r="B15">
        <v>573.77</v>
      </c>
      <c r="C15">
        <v>462.23</v>
      </c>
      <c r="D15">
        <v>185.178</v>
      </c>
      <c r="E15">
        <v>186.54400000000001</v>
      </c>
      <c r="G15">
        <f t="shared" si="0"/>
        <v>111.53999999999996</v>
      </c>
      <c r="H15">
        <f t="shared" si="1"/>
        <v>-1.3660000000000139</v>
      </c>
      <c r="J15">
        <f t="shared" si="2"/>
        <v>20</v>
      </c>
      <c r="K15">
        <f t="shared" si="3"/>
        <v>0.74330046784632164</v>
      </c>
      <c r="L15">
        <f t="shared" si="3"/>
        <v>0.22188675739699854</v>
      </c>
    </row>
    <row r="16" spans="1:12" x14ac:dyDescent="0.75">
      <c r="A16">
        <v>21</v>
      </c>
      <c r="B16">
        <v>557.4</v>
      </c>
      <c r="C16">
        <v>478.58199999999999</v>
      </c>
      <c r="D16">
        <v>185.85</v>
      </c>
      <c r="E16">
        <v>188.04599999999999</v>
      </c>
      <c r="G16">
        <f t="shared" si="0"/>
        <v>78.817999999999984</v>
      </c>
      <c r="H16">
        <f t="shared" si="1"/>
        <v>-2.195999999999998</v>
      </c>
      <c r="J16">
        <f t="shared" si="2"/>
        <v>21</v>
      </c>
      <c r="K16">
        <f t="shared" si="3"/>
        <v>0.59510233289100034</v>
      </c>
      <c r="L16">
        <f t="shared" si="3"/>
        <v>0.18333410748292991</v>
      </c>
    </row>
    <row r="17" spans="1:12" x14ac:dyDescent="0.75">
      <c r="A17">
        <v>22</v>
      </c>
      <c r="B17">
        <v>553.99300000000005</v>
      </c>
      <c r="C17">
        <v>446.34199999999998</v>
      </c>
      <c r="D17">
        <v>186.51400000000001</v>
      </c>
      <c r="E17">
        <v>187.571</v>
      </c>
      <c r="G17">
        <f t="shared" si="0"/>
        <v>107.65100000000007</v>
      </c>
      <c r="H17">
        <f t="shared" si="1"/>
        <v>-1.0569999999999879</v>
      </c>
      <c r="J17">
        <f t="shared" si="2"/>
        <v>22</v>
      </c>
      <c r="K17">
        <f t="shared" si="3"/>
        <v>0.72568716343824047</v>
      </c>
      <c r="L17">
        <f t="shared" si="3"/>
        <v>0.23623949091922555</v>
      </c>
    </row>
    <row r="18" spans="1:12" x14ac:dyDescent="0.75">
      <c r="A18">
        <v>23</v>
      </c>
      <c r="B18">
        <v>562.15300000000002</v>
      </c>
      <c r="C18">
        <v>438.61500000000001</v>
      </c>
      <c r="D18">
        <v>187.64599999999999</v>
      </c>
      <c r="E18">
        <v>191.11</v>
      </c>
      <c r="G18">
        <f t="shared" si="0"/>
        <v>123.53800000000001</v>
      </c>
      <c r="H18">
        <f t="shared" si="1"/>
        <v>-3.4640000000000271</v>
      </c>
      <c r="J18">
        <f t="shared" si="2"/>
        <v>23</v>
      </c>
      <c r="K18">
        <f t="shared" si="3"/>
        <v>0.79763948206287172</v>
      </c>
      <c r="L18">
        <f t="shared" si="3"/>
        <v>0.12443680616842262</v>
      </c>
    </row>
    <row r="19" spans="1:12" x14ac:dyDescent="0.75">
      <c r="A19">
        <v>24</v>
      </c>
      <c r="B19">
        <v>573.12900000000002</v>
      </c>
      <c r="C19">
        <v>449.69900000000001</v>
      </c>
      <c r="D19">
        <v>185.779</v>
      </c>
      <c r="E19">
        <v>187.98500000000001</v>
      </c>
      <c r="G19">
        <f t="shared" si="0"/>
        <v>123.43</v>
      </c>
      <c r="H19">
        <f t="shared" si="1"/>
        <v>-2.2060000000000173</v>
      </c>
      <c r="J19">
        <f t="shared" si="2"/>
        <v>24</v>
      </c>
      <c r="K19">
        <f t="shared" si="3"/>
        <v>0.79715034941281437</v>
      </c>
      <c r="L19">
        <f t="shared" si="3"/>
        <v>0.18286961772492819</v>
      </c>
    </row>
    <row r="20" spans="1:12" x14ac:dyDescent="0.75">
      <c r="A20">
        <v>25</v>
      </c>
      <c r="B20">
        <v>531.75699999999995</v>
      </c>
      <c r="C20">
        <v>430.63299999999998</v>
      </c>
      <c r="D20">
        <v>180.393</v>
      </c>
      <c r="E20">
        <v>183.12200000000001</v>
      </c>
      <c r="G20">
        <f t="shared" si="0"/>
        <v>101.12399999999997</v>
      </c>
      <c r="H20">
        <f t="shared" si="1"/>
        <v>-2.7290000000000134</v>
      </c>
      <c r="J20">
        <f t="shared" si="2"/>
        <v>25</v>
      </c>
      <c r="K20">
        <f t="shared" si="3"/>
        <v>0.69612634115190719</v>
      </c>
      <c r="L20">
        <f t="shared" si="3"/>
        <v>0.15857680338148467</v>
      </c>
    </row>
    <row r="21" spans="1:12" x14ac:dyDescent="0.75">
      <c r="A21">
        <v>26</v>
      </c>
      <c r="B21">
        <v>522.64599999999996</v>
      </c>
      <c r="C21">
        <v>412.69499999999999</v>
      </c>
      <c r="D21">
        <v>189.25</v>
      </c>
      <c r="E21">
        <v>190.74</v>
      </c>
      <c r="G21">
        <f t="shared" si="0"/>
        <v>109.95099999999996</v>
      </c>
      <c r="H21">
        <f t="shared" si="1"/>
        <v>-1.4900000000000091</v>
      </c>
      <c r="J21">
        <f t="shared" si="2"/>
        <v>26</v>
      </c>
      <c r="K21">
        <f t="shared" si="3"/>
        <v>0.73610387728205273</v>
      </c>
      <c r="L21">
        <f t="shared" si="3"/>
        <v>0.21612708439778838</v>
      </c>
    </row>
    <row r="22" spans="1:12" x14ac:dyDescent="0.75">
      <c r="A22">
        <v>27</v>
      </c>
      <c r="B22">
        <v>528.55600000000004</v>
      </c>
      <c r="C22">
        <v>426.01499999999999</v>
      </c>
      <c r="D22">
        <v>188.47900000000001</v>
      </c>
      <c r="E22">
        <v>187.9</v>
      </c>
      <c r="G22">
        <f t="shared" si="0"/>
        <v>102.54100000000005</v>
      </c>
      <c r="H22">
        <f t="shared" si="1"/>
        <v>0.57900000000000773</v>
      </c>
      <c r="J22">
        <f t="shared" si="2"/>
        <v>27</v>
      </c>
      <c r="K22">
        <f t="shared" si="3"/>
        <v>0.70254394268090004</v>
      </c>
      <c r="L22">
        <f t="shared" si="3"/>
        <v>0.31223001532816202</v>
      </c>
    </row>
    <row r="23" spans="1:12" x14ac:dyDescent="0.75">
      <c r="A23">
        <v>28</v>
      </c>
      <c r="B23">
        <v>552.45799999999997</v>
      </c>
      <c r="C23">
        <v>471.495</v>
      </c>
      <c r="D23">
        <v>191.215</v>
      </c>
      <c r="E23">
        <v>193.95500000000001</v>
      </c>
      <c r="G23">
        <f t="shared" si="0"/>
        <v>80.962999999999965</v>
      </c>
      <c r="H23">
        <f t="shared" si="1"/>
        <v>-2.7400000000000091</v>
      </c>
      <c r="J23">
        <f t="shared" si="2"/>
        <v>28</v>
      </c>
      <c r="K23">
        <f t="shared" si="3"/>
        <v>0.60481705080186032</v>
      </c>
      <c r="L23">
        <f t="shared" si="3"/>
        <v>0.15806586464768393</v>
      </c>
    </row>
    <row r="24" spans="1:12" x14ac:dyDescent="0.75">
      <c r="A24">
        <v>29</v>
      </c>
      <c r="B24">
        <v>482.55700000000002</v>
      </c>
      <c r="C24">
        <v>406.39299999999997</v>
      </c>
      <c r="D24">
        <v>187.029</v>
      </c>
      <c r="E24">
        <v>186.01</v>
      </c>
      <c r="G24">
        <f t="shared" si="0"/>
        <v>76.164000000000044</v>
      </c>
      <c r="H24">
        <f t="shared" si="1"/>
        <v>1.0190000000000055</v>
      </c>
      <c r="J24">
        <f t="shared" si="2"/>
        <v>29</v>
      </c>
      <c r="K24">
        <f t="shared" si="3"/>
        <v>0.58308235091644456</v>
      </c>
      <c r="L24">
        <f t="shared" si="3"/>
        <v>0.3326675646801987</v>
      </c>
    </row>
    <row r="25" spans="1:12" x14ac:dyDescent="0.75">
      <c r="A25">
        <v>30</v>
      </c>
      <c r="B25">
        <v>486.93900000000002</v>
      </c>
      <c r="C25">
        <v>414.84</v>
      </c>
      <c r="D25">
        <v>180.70500000000001</v>
      </c>
      <c r="E25">
        <v>185.404</v>
      </c>
      <c r="G25">
        <f t="shared" si="0"/>
        <v>72.099000000000046</v>
      </c>
      <c r="H25">
        <f t="shared" si="1"/>
        <v>-4.6989999999999839</v>
      </c>
      <c r="J25">
        <f t="shared" si="2"/>
        <v>30</v>
      </c>
      <c r="K25">
        <f t="shared" si="3"/>
        <v>0.56467194144901034</v>
      </c>
      <c r="L25">
        <f t="shared" si="3"/>
        <v>6.7072321055321432E-2</v>
      </c>
    </row>
    <row r="26" spans="1:12" x14ac:dyDescent="0.75">
      <c r="A26">
        <v>31</v>
      </c>
      <c r="B26">
        <v>483.63600000000002</v>
      </c>
      <c r="C26">
        <v>423.15199999999999</v>
      </c>
      <c r="D26">
        <v>179.417</v>
      </c>
      <c r="E26">
        <v>183.77699999999999</v>
      </c>
      <c r="G26">
        <f t="shared" si="0"/>
        <v>60.484000000000037</v>
      </c>
      <c r="H26">
        <f t="shared" si="1"/>
        <v>-4.3599999999999852</v>
      </c>
      <c r="J26">
        <f t="shared" si="2"/>
        <v>31</v>
      </c>
      <c r="K26">
        <f t="shared" si="3"/>
        <v>0.51206753653775616</v>
      </c>
      <c r="L26">
        <f t="shared" si="3"/>
        <v>8.2818523851549697E-2</v>
      </c>
    </row>
    <row r="27" spans="1:12" x14ac:dyDescent="0.75">
      <c r="A27">
        <v>32</v>
      </c>
      <c r="B27">
        <v>425.31099999999998</v>
      </c>
      <c r="C27">
        <v>347.41</v>
      </c>
      <c r="D27">
        <v>180.18199999999999</v>
      </c>
      <c r="E27">
        <v>181.75</v>
      </c>
      <c r="G27">
        <f t="shared" si="0"/>
        <v>77.900999999999954</v>
      </c>
      <c r="H27">
        <f t="shared" si="1"/>
        <v>-1.5680000000000121</v>
      </c>
      <c r="J27">
        <f t="shared" si="2"/>
        <v>32</v>
      </c>
      <c r="K27">
        <f t="shared" si="3"/>
        <v>0.59094923437153224</v>
      </c>
      <c r="L27">
        <f t="shared" si="3"/>
        <v>0.21250406428538174</v>
      </c>
    </row>
    <row r="28" spans="1:12" x14ac:dyDescent="0.75">
      <c r="A28">
        <v>33</v>
      </c>
      <c r="B28">
        <v>456.85599999999999</v>
      </c>
      <c r="C28">
        <v>402.33199999999999</v>
      </c>
      <c r="D28">
        <v>177.04499999999999</v>
      </c>
      <c r="E28">
        <v>179.386</v>
      </c>
      <c r="G28">
        <f t="shared" si="0"/>
        <v>54.524000000000001</v>
      </c>
      <c r="H28">
        <f t="shared" si="1"/>
        <v>-2.3410000000000082</v>
      </c>
      <c r="J28">
        <f t="shared" si="2"/>
        <v>33</v>
      </c>
      <c r="K28">
        <f t="shared" si="3"/>
        <v>0.485074660664224</v>
      </c>
      <c r="L28">
        <f t="shared" si="3"/>
        <v>0.17659900599191733</v>
      </c>
    </row>
    <row r="29" spans="1:12" x14ac:dyDescent="0.75">
      <c r="A29">
        <v>34</v>
      </c>
      <c r="B29">
        <v>444.51600000000002</v>
      </c>
      <c r="C29">
        <v>401.928</v>
      </c>
      <c r="D29">
        <v>177.48400000000001</v>
      </c>
      <c r="E29">
        <v>179.59399999999999</v>
      </c>
      <c r="G29">
        <f t="shared" si="0"/>
        <v>42.588000000000022</v>
      </c>
      <c r="H29">
        <f t="shared" si="1"/>
        <v>-2.1099999999999852</v>
      </c>
      <c r="J29">
        <f t="shared" si="2"/>
        <v>34</v>
      </c>
      <c r="K29">
        <f t="shared" si="3"/>
        <v>0.43101644482085522</v>
      </c>
      <c r="L29">
        <f t="shared" si="3"/>
        <v>0.1873287194017377</v>
      </c>
    </row>
    <row r="30" spans="1:12" x14ac:dyDescent="0.75">
      <c r="A30">
        <v>35</v>
      </c>
      <c r="B30">
        <v>475.24200000000002</v>
      </c>
      <c r="C30">
        <v>396.39400000000001</v>
      </c>
      <c r="D30">
        <v>179.68</v>
      </c>
      <c r="E30">
        <v>181.37200000000001</v>
      </c>
      <c r="G30">
        <f t="shared" si="0"/>
        <v>78.848000000000013</v>
      </c>
      <c r="H30">
        <f t="shared" si="1"/>
        <v>-1.6920000000000073</v>
      </c>
      <c r="J30">
        <f t="shared" si="2"/>
        <v>35</v>
      </c>
      <c r="K30">
        <f t="shared" si="3"/>
        <v>0.59523820307157194</v>
      </c>
      <c r="L30">
        <f t="shared" si="3"/>
        <v>0.20674439128617159</v>
      </c>
    </row>
    <row r="31" spans="1:12" x14ac:dyDescent="0.75">
      <c r="A31">
        <v>36</v>
      </c>
      <c r="B31">
        <v>443.49200000000002</v>
      </c>
      <c r="C31">
        <v>400.40300000000002</v>
      </c>
      <c r="D31">
        <v>170.65</v>
      </c>
      <c r="E31">
        <v>173.148</v>
      </c>
      <c r="G31">
        <f t="shared" si="0"/>
        <v>43.088999999999999</v>
      </c>
      <c r="H31">
        <f t="shared" si="1"/>
        <v>-2.4979999999999905</v>
      </c>
      <c r="J31">
        <f t="shared" si="2"/>
        <v>36</v>
      </c>
      <c r="K31">
        <f t="shared" si="3"/>
        <v>0.43328547683639868</v>
      </c>
      <c r="L31">
        <f t="shared" si="3"/>
        <v>0.16930651679130504</v>
      </c>
    </row>
    <row r="32" spans="1:12" x14ac:dyDescent="0.75">
      <c r="A32">
        <v>37</v>
      </c>
      <c r="B32">
        <v>479.375</v>
      </c>
      <c r="C32">
        <v>395.84399999999999</v>
      </c>
      <c r="D32">
        <v>178.63300000000001</v>
      </c>
      <c r="E32">
        <v>176.767</v>
      </c>
      <c r="G32">
        <f t="shared" si="0"/>
        <v>83.531000000000006</v>
      </c>
      <c r="H32">
        <f t="shared" si="1"/>
        <v>1.8660000000000139</v>
      </c>
      <c r="J32">
        <f t="shared" si="2"/>
        <v>37</v>
      </c>
      <c r="K32">
        <f t="shared" si="3"/>
        <v>0.6164475382587784</v>
      </c>
      <c r="L32">
        <f t="shared" si="3"/>
        <v>0.37200984718286989</v>
      </c>
    </row>
    <row r="33" spans="1:12" x14ac:dyDescent="0.75">
      <c r="A33">
        <v>38</v>
      </c>
      <c r="B33">
        <v>467.92500000000001</v>
      </c>
      <c r="C33">
        <v>421.00599999999997</v>
      </c>
      <c r="D33">
        <v>168.642</v>
      </c>
      <c r="E33">
        <v>172.34100000000001</v>
      </c>
      <c r="G33">
        <f t="shared" si="0"/>
        <v>46.91900000000004</v>
      </c>
      <c r="H33">
        <f t="shared" si="1"/>
        <v>-3.6990000000000123</v>
      </c>
      <c r="J33">
        <f t="shared" si="2"/>
        <v>38</v>
      </c>
      <c r="K33">
        <f t="shared" si="3"/>
        <v>0.45063156988935654</v>
      </c>
      <c r="L33">
        <f t="shared" si="3"/>
        <v>0.11352129685540367</v>
      </c>
    </row>
    <row r="34" spans="1:12" x14ac:dyDescent="0.75">
      <c r="A34">
        <v>39</v>
      </c>
      <c r="B34">
        <v>433.01799999999997</v>
      </c>
      <c r="C34">
        <v>394.69</v>
      </c>
      <c r="D34">
        <v>167.625</v>
      </c>
      <c r="E34">
        <v>171.976</v>
      </c>
      <c r="G34">
        <f t="shared" si="0"/>
        <v>38.327999999999975</v>
      </c>
      <c r="H34">
        <f t="shared" si="1"/>
        <v>-4.3509999999999991</v>
      </c>
      <c r="J34">
        <f t="shared" si="2"/>
        <v>39</v>
      </c>
      <c r="K34">
        <f t="shared" si="3"/>
        <v>0.41172287917970629</v>
      </c>
      <c r="L34">
        <f t="shared" si="3"/>
        <v>8.3236564633749802E-2</v>
      </c>
    </row>
    <row r="35" spans="1:12" x14ac:dyDescent="0.75">
      <c r="A35">
        <v>40</v>
      </c>
      <c r="B35">
        <v>466.2</v>
      </c>
      <c r="C35">
        <v>411.25599999999997</v>
      </c>
      <c r="D35">
        <v>169.18299999999999</v>
      </c>
      <c r="E35">
        <v>174.75</v>
      </c>
      <c r="G35">
        <f t="shared" si="0"/>
        <v>54.944000000000017</v>
      </c>
      <c r="H35">
        <f t="shared" si="1"/>
        <v>-5.5670000000000073</v>
      </c>
      <c r="J35">
        <f t="shared" si="2"/>
        <v>40</v>
      </c>
      <c r="K35">
        <f t="shared" si="3"/>
        <v>0.48697684319222467</v>
      </c>
      <c r="L35">
        <f t="shared" si="3"/>
        <v>2.6754610060847821E-2</v>
      </c>
    </row>
    <row r="36" spans="1:12" x14ac:dyDescent="0.75">
      <c r="A36">
        <v>41</v>
      </c>
      <c r="B36">
        <v>469.41399999999999</v>
      </c>
      <c r="C36">
        <v>428.37799999999999</v>
      </c>
      <c r="D36">
        <v>172.10300000000001</v>
      </c>
      <c r="E36">
        <v>173.68</v>
      </c>
      <c r="G36">
        <f t="shared" si="0"/>
        <v>41.036000000000001</v>
      </c>
      <c r="H36">
        <f t="shared" si="1"/>
        <v>-1.5769999999999982</v>
      </c>
      <c r="J36">
        <f t="shared" si="2"/>
        <v>41</v>
      </c>
      <c r="K36">
        <f t="shared" si="3"/>
        <v>0.42398742747929108</v>
      </c>
      <c r="L36">
        <f t="shared" si="3"/>
        <v>0.21208602350318162</v>
      </c>
    </row>
    <row r="37" spans="1:12" x14ac:dyDescent="0.75">
      <c r="A37">
        <v>42</v>
      </c>
      <c r="B37">
        <v>501.27800000000002</v>
      </c>
      <c r="C37">
        <v>448.37799999999999</v>
      </c>
      <c r="D37">
        <v>174.88</v>
      </c>
      <c r="E37">
        <v>175.14599999999999</v>
      </c>
      <c r="G37">
        <f t="shared" si="0"/>
        <v>52.900000000000034</v>
      </c>
      <c r="H37">
        <f t="shared" si="1"/>
        <v>-0.26599999999999113</v>
      </c>
      <c r="J37">
        <f t="shared" si="2"/>
        <v>42</v>
      </c>
      <c r="K37">
        <f t="shared" si="3"/>
        <v>0.47771955488928858</v>
      </c>
      <c r="L37">
        <f t="shared" si="3"/>
        <v>0.2729806307770915</v>
      </c>
    </row>
    <row r="38" spans="1:12" x14ac:dyDescent="0.75">
      <c r="A38">
        <v>43</v>
      </c>
      <c r="B38">
        <v>448.78</v>
      </c>
      <c r="C38">
        <v>423.38799999999998</v>
      </c>
      <c r="D38">
        <v>173.67</v>
      </c>
      <c r="E38">
        <v>173.09200000000001</v>
      </c>
      <c r="G38">
        <f t="shared" si="0"/>
        <v>25.391999999999996</v>
      </c>
      <c r="H38">
        <f t="shared" si="1"/>
        <v>0.57799999999997453</v>
      </c>
      <c r="J38">
        <f t="shared" si="2"/>
        <v>43</v>
      </c>
      <c r="K38">
        <f t="shared" si="3"/>
        <v>0.35313565731728852</v>
      </c>
      <c r="L38">
        <f t="shared" si="3"/>
        <v>0.31218356635236044</v>
      </c>
    </row>
    <row r="39" spans="1:12" x14ac:dyDescent="0.75">
      <c r="A39">
        <v>44</v>
      </c>
      <c r="B39">
        <v>448.31</v>
      </c>
      <c r="C39">
        <v>402.5</v>
      </c>
      <c r="D39">
        <v>169.08</v>
      </c>
      <c r="E39">
        <v>169.64500000000001</v>
      </c>
      <c r="G39">
        <f t="shared" si="0"/>
        <v>45.81</v>
      </c>
      <c r="H39">
        <f t="shared" si="1"/>
        <v>-0.56499999999999773</v>
      </c>
      <c r="J39">
        <f t="shared" si="2"/>
        <v>44</v>
      </c>
      <c r="K39">
        <f t="shared" si="3"/>
        <v>0.44560890221423105</v>
      </c>
      <c r="L39">
        <f t="shared" si="3"/>
        <v>0.25909238701286619</v>
      </c>
    </row>
    <row r="40" spans="1:12" x14ac:dyDescent="0.75">
      <c r="A40">
        <v>45</v>
      </c>
      <c r="B40">
        <v>434.45800000000003</v>
      </c>
      <c r="C40">
        <v>361.90800000000002</v>
      </c>
      <c r="D40">
        <v>170.03100000000001</v>
      </c>
      <c r="E40">
        <v>168.71100000000001</v>
      </c>
      <c r="G40">
        <f t="shared" si="0"/>
        <v>72.550000000000011</v>
      </c>
      <c r="H40">
        <f t="shared" si="1"/>
        <v>1.3199999999999932</v>
      </c>
      <c r="J40">
        <f t="shared" si="2"/>
        <v>45</v>
      </c>
      <c r="K40">
        <f t="shared" si="3"/>
        <v>0.56671452316360127</v>
      </c>
      <c r="L40">
        <f t="shared" si="3"/>
        <v>0.3466487063960233</v>
      </c>
    </row>
  </sheetData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47688-30C7-4B47-BD91-54E6C835EABC}">
  <dimension ref="A1:L35"/>
  <sheetViews>
    <sheetView zoomScale="80" zoomScaleNormal="80" workbookViewId="0">
      <selection activeCell="E21" sqref="E21"/>
    </sheetView>
  </sheetViews>
  <sheetFormatPr defaultRowHeight="14.75" x14ac:dyDescent="0.75"/>
  <sheetData>
    <row r="1" spans="1:12" x14ac:dyDescent="0.75">
      <c r="A1" t="s">
        <v>43</v>
      </c>
      <c r="G1" t="s">
        <v>32</v>
      </c>
      <c r="J1" t="s">
        <v>33</v>
      </c>
    </row>
    <row r="2" spans="1:12" x14ac:dyDescent="0.75">
      <c r="A2" t="s">
        <v>30</v>
      </c>
      <c r="B2" t="s">
        <v>26</v>
      </c>
      <c r="C2" t="s">
        <v>27</v>
      </c>
      <c r="D2" t="s">
        <v>28</v>
      </c>
      <c r="E2" t="s">
        <v>29</v>
      </c>
      <c r="G2" s="1" t="s">
        <v>0</v>
      </c>
      <c r="H2" s="15" t="s">
        <v>1</v>
      </c>
      <c r="K2" s="1" t="s">
        <v>0</v>
      </c>
      <c r="L2" s="15" t="s">
        <v>1</v>
      </c>
    </row>
    <row r="3" spans="1:12" x14ac:dyDescent="0.75">
      <c r="A3">
        <v>1</v>
      </c>
      <c r="B3">
        <v>439.43099999999998</v>
      </c>
      <c r="C3">
        <v>465.63900000000001</v>
      </c>
      <c r="D3">
        <v>446.11900000000003</v>
      </c>
      <c r="E3">
        <v>470.94400000000002</v>
      </c>
      <c r="G3">
        <f>B3-C3</f>
        <v>-26.208000000000027</v>
      </c>
      <c r="H3">
        <f>D3-E3</f>
        <v>-24.824999999999989</v>
      </c>
      <c r="J3">
        <f>A3</f>
        <v>1</v>
      </c>
      <c r="K3">
        <f>(G3-MIN(G$3:G$35))/(MAX(G$3:G$35)-MIN(G$3:G$35))</f>
        <v>7.3355475247471019E-2</v>
      </c>
      <c r="L3">
        <f>(H3-MIN(H$3:H$35))/(MAX(H$3:H$35)-MIN(H$3:H$35))</f>
        <v>0.11272051996286123</v>
      </c>
    </row>
    <row r="4" spans="1:12" x14ac:dyDescent="0.75">
      <c r="A4">
        <v>2</v>
      </c>
      <c r="B4">
        <v>433.13099999999997</v>
      </c>
      <c r="C4">
        <v>469.21300000000002</v>
      </c>
      <c r="D4">
        <v>444.93799999999999</v>
      </c>
      <c r="E4">
        <v>464.87</v>
      </c>
      <c r="G4">
        <f t="shared" ref="G4:G35" si="0">B4-C4</f>
        <v>-36.08200000000005</v>
      </c>
      <c r="H4">
        <f t="shared" ref="H4:H35" si="1">D4-E4</f>
        <v>-19.932000000000016</v>
      </c>
      <c r="J4">
        <f t="shared" ref="J4:J35" si="2">A4</f>
        <v>2</v>
      </c>
      <c r="K4">
        <f t="shared" ref="K4:L35" si="3">(G4-MIN(G$3:G$35))/(MAX(G$3:G$35)-MIN(G$3:G$35))</f>
        <v>1.985728759745763E-2</v>
      </c>
      <c r="L4">
        <f t="shared" si="3"/>
        <v>0.2641597028783661</v>
      </c>
    </row>
    <row r="5" spans="1:12" x14ac:dyDescent="0.75">
      <c r="A5">
        <v>3</v>
      </c>
      <c r="B5">
        <v>427.46899999999999</v>
      </c>
      <c r="C5">
        <v>465.29599999999999</v>
      </c>
      <c r="D5">
        <v>440.21899999999999</v>
      </c>
      <c r="E5">
        <v>463.71800000000002</v>
      </c>
      <c r="G5">
        <f t="shared" si="0"/>
        <v>-37.826999999999998</v>
      </c>
      <c r="H5">
        <f t="shared" si="1"/>
        <v>-23.499000000000024</v>
      </c>
      <c r="J5">
        <f t="shared" si="2"/>
        <v>3</v>
      </c>
      <c r="K5">
        <f t="shared" si="3"/>
        <v>1.0402726381205823E-2</v>
      </c>
      <c r="L5">
        <f t="shared" si="3"/>
        <v>0.15376044568245151</v>
      </c>
    </row>
    <row r="6" spans="1:12" x14ac:dyDescent="0.75">
      <c r="A6">
        <v>4</v>
      </c>
      <c r="B6">
        <v>439.45</v>
      </c>
      <c r="C6">
        <v>474.14400000000001</v>
      </c>
      <c r="D6">
        <v>441.18099999999998</v>
      </c>
      <c r="E6">
        <v>469.64800000000002</v>
      </c>
      <c r="G6">
        <f t="shared" si="0"/>
        <v>-34.694000000000017</v>
      </c>
      <c r="H6">
        <f t="shared" si="1"/>
        <v>-28.467000000000041</v>
      </c>
      <c r="J6">
        <f t="shared" si="2"/>
        <v>4</v>
      </c>
      <c r="K6">
        <f t="shared" si="3"/>
        <v>2.7377591877204458E-2</v>
      </c>
      <c r="L6">
        <f t="shared" si="3"/>
        <v>0</v>
      </c>
    </row>
    <row r="7" spans="1:12" x14ac:dyDescent="0.75">
      <c r="A7">
        <v>5</v>
      </c>
      <c r="B7">
        <v>451.798</v>
      </c>
      <c r="C7">
        <v>491.54500000000002</v>
      </c>
      <c r="D7">
        <v>440.274</v>
      </c>
      <c r="E7">
        <v>457.40600000000001</v>
      </c>
      <c r="G7">
        <f t="shared" si="0"/>
        <v>-39.747000000000014</v>
      </c>
      <c r="H7">
        <f t="shared" si="1"/>
        <v>-17.132000000000005</v>
      </c>
      <c r="J7">
        <f t="shared" si="2"/>
        <v>5</v>
      </c>
      <c r="K7">
        <f t="shared" si="3"/>
        <v>0</v>
      </c>
      <c r="L7">
        <f t="shared" si="3"/>
        <v>0.35082017951098782</v>
      </c>
    </row>
    <row r="8" spans="1:12" x14ac:dyDescent="0.75">
      <c r="A8">
        <v>6</v>
      </c>
      <c r="B8">
        <v>434.29199999999997</v>
      </c>
      <c r="C8">
        <v>463.00900000000001</v>
      </c>
      <c r="D8">
        <v>427.29199999999997</v>
      </c>
      <c r="E8">
        <v>445.17899999999997</v>
      </c>
      <c r="G8">
        <f t="shared" si="0"/>
        <v>-28.717000000000041</v>
      </c>
      <c r="H8">
        <f t="shared" si="1"/>
        <v>-17.887</v>
      </c>
      <c r="J8">
        <f t="shared" si="2"/>
        <v>6</v>
      </c>
      <c r="K8">
        <f t="shared" si="3"/>
        <v>5.976149582536406E-2</v>
      </c>
      <c r="L8">
        <f t="shared" si="3"/>
        <v>0.32745280099040613</v>
      </c>
    </row>
    <row r="9" spans="1:12" x14ac:dyDescent="0.75">
      <c r="A9">
        <v>7</v>
      </c>
      <c r="B9">
        <v>444.19600000000003</v>
      </c>
      <c r="C9">
        <v>472.661</v>
      </c>
      <c r="D9">
        <v>428.38099999999997</v>
      </c>
      <c r="E9">
        <v>453.85300000000001</v>
      </c>
      <c r="G9">
        <f t="shared" si="0"/>
        <v>-28.464999999999975</v>
      </c>
      <c r="H9">
        <f t="shared" si="1"/>
        <v>-25.472000000000037</v>
      </c>
      <c r="J9">
        <f t="shared" si="2"/>
        <v>7</v>
      </c>
      <c r="K9">
        <f t="shared" si="3"/>
        <v>6.1126853662897676E-2</v>
      </c>
      <c r="L9">
        <f t="shared" si="3"/>
        <v>9.2695759826679019E-2</v>
      </c>
    </row>
    <row r="10" spans="1:12" x14ac:dyDescent="0.75">
      <c r="A10">
        <v>8</v>
      </c>
      <c r="B10">
        <v>455.13099999999997</v>
      </c>
      <c r="C10">
        <v>460.74099999999999</v>
      </c>
      <c r="D10">
        <v>441.35599999999999</v>
      </c>
      <c r="E10">
        <v>457.94900000000001</v>
      </c>
      <c r="G10">
        <f t="shared" si="0"/>
        <v>-5.6100000000000136</v>
      </c>
      <c r="H10">
        <f t="shared" si="1"/>
        <v>-16.593000000000018</v>
      </c>
      <c r="J10">
        <f t="shared" si="2"/>
        <v>8</v>
      </c>
      <c r="K10">
        <f t="shared" si="3"/>
        <v>0.18495722420584387</v>
      </c>
      <c r="L10">
        <f t="shared" si="3"/>
        <v>0.367502321262767</v>
      </c>
    </row>
    <row r="11" spans="1:12" x14ac:dyDescent="0.75">
      <c r="A11">
        <v>9</v>
      </c>
      <c r="B11">
        <v>484.44600000000003</v>
      </c>
      <c r="C11">
        <v>469.30799999999999</v>
      </c>
      <c r="D11">
        <v>451.815</v>
      </c>
      <c r="E11">
        <v>463.30399999999997</v>
      </c>
      <c r="G11">
        <f t="shared" si="0"/>
        <v>15.138000000000034</v>
      </c>
      <c r="H11">
        <f t="shared" si="1"/>
        <v>-11.488999999999976</v>
      </c>
      <c r="J11">
        <f t="shared" si="2"/>
        <v>9</v>
      </c>
      <c r="K11">
        <f t="shared" si="3"/>
        <v>0.29737168616274862</v>
      </c>
      <c r="L11">
        <f t="shared" si="3"/>
        <v>0.52547199009594658</v>
      </c>
    </row>
    <row r="12" spans="1:12" x14ac:dyDescent="0.75">
      <c r="A12">
        <v>10</v>
      </c>
      <c r="B12">
        <v>485.03</v>
      </c>
      <c r="C12">
        <v>461.63400000000001</v>
      </c>
      <c r="D12">
        <v>440.137</v>
      </c>
      <c r="E12">
        <v>449.94200000000001</v>
      </c>
      <c r="G12">
        <f t="shared" si="0"/>
        <v>23.395999999999958</v>
      </c>
      <c r="H12">
        <f t="shared" si="1"/>
        <v>-9.8050000000000068</v>
      </c>
      <c r="J12">
        <f t="shared" si="2"/>
        <v>10</v>
      </c>
      <c r="K12">
        <f t="shared" si="3"/>
        <v>0.34211424577524668</v>
      </c>
      <c r="L12">
        <f t="shared" si="3"/>
        <v>0.57759207675642221</v>
      </c>
    </row>
    <row r="13" spans="1:12" x14ac:dyDescent="0.75">
      <c r="A13">
        <v>11</v>
      </c>
      <c r="B13">
        <v>489.762</v>
      </c>
      <c r="C13">
        <v>456.66399999999999</v>
      </c>
      <c r="D13">
        <v>435.36</v>
      </c>
      <c r="E13">
        <v>440.09500000000003</v>
      </c>
      <c r="G13">
        <f t="shared" si="0"/>
        <v>33.098000000000013</v>
      </c>
      <c r="H13">
        <f t="shared" si="1"/>
        <v>-4.7350000000000136</v>
      </c>
      <c r="J13">
        <f t="shared" si="2"/>
        <v>11</v>
      </c>
      <c r="K13">
        <f t="shared" si="3"/>
        <v>0.39468052252027719</v>
      </c>
      <c r="L13">
        <f t="shared" si="3"/>
        <v>0.73450943980191841</v>
      </c>
    </row>
    <row r="14" spans="1:12" x14ac:dyDescent="0.75">
      <c r="A14">
        <v>12</v>
      </c>
      <c r="B14">
        <v>512.04899999999998</v>
      </c>
      <c r="C14">
        <v>466.44099999999997</v>
      </c>
      <c r="D14">
        <v>417.91500000000002</v>
      </c>
      <c r="E14">
        <v>423.87299999999999</v>
      </c>
      <c r="G14">
        <f t="shared" si="0"/>
        <v>45.608000000000004</v>
      </c>
      <c r="H14">
        <f t="shared" si="1"/>
        <v>-5.95799999999997</v>
      </c>
      <c r="J14">
        <f t="shared" si="2"/>
        <v>12</v>
      </c>
      <c r="K14">
        <f t="shared" si="3"/>
        <v>0.46246078659782081</v>
      </c>
      <c r="L14">
        <f t="shared" si="3"/>
        <v>0.69665738161559987</v>
      </c>
    </row>
    <row r="15" spans="1:12" x14ac:dyDescent="0.75">
      <c r="A15">
        <v>13</v>
      </c>
      <c r="B15">
        <v>522.36300000000006</v>
      </c>
      <c r="C15">
        <v>468.57600000000002</v>
      </c>
      <c r="D15">
        <v>415.036</v>
      </c>
      <c r="E15">
        <v>419.75900000000001</v>
      </c>
      <c r="G15">
        <f t="shared" si="0"/>
        <v>53.787000000000035</v>
      </c>
      <c r="H15">
        <f t="shared" si="1"/>
        <v>-4.7230000000000132</v>
      </c>
      <c r="J15">
        <f t="shared" si="2"/>
        <v>13</v>
      </c>
      <c r="K15">
        <f t="shared" si="3"/>
        <v>0.50677531736442605</v>
      </c>
      <c r="L15">
        <f t="shared" si="3"/>
        <v>0.73488084184462965</v>
      </c>
    </row>
    <row r="16" spans="1:12" x14ac:dyDescent="0.75">
      <c r="A16">
        <v>14</v>
      </c>
      <c r="B16">
        <v>533.524</v>
      </c>
      <c r="C16">
        <v>490.06700000000001</v>
      </c>
      <c r="D16">
        <v>415.22</v>
      </c>
      <c r="E16">
        <v>420.64299999999997</v>
      </c>
      <c r="G16">
        <f t="shared" si="0"/>
        <v>43.456999999999994</v>
      </c>
      <c r="H16">
        <f t="shared" si="1"/>
        <v>-5.422999999999945</v>
      </c>
      <c r="J16">
        <f t="shared" si="2"/>
        <v>14</v>
      </c>
      <c r="K16">
        <f t="shared" si="3"/>
        <v>0.4508064821988762</v>
      </c>
      <c r="L16">
        <f t="shared" si="3"/>
        <v>0.71321572268647648</v>
      </c>
    </row>
    <row r="17" spans="1:12" x14ac:dyDescent="0.75">
      <c r="A17">
        <v>15</v>
      </c>
      <c r="B17">
        <v>515.70899999999995</v>
      </c>
      <c r="C17">
        <v>472.41500000000002</v>
      </c>
      <c r="D17">
        <v>404.721</v>
      </c>
      <c r="E17">
        <v>410.86200000000002</v>
      </c>
      <c r="G17">
        <f t="shared" si="0"/>
        <v>43.293999999999926</v>
      </c>
      <c r="H17">
        <f t="shared" si="1"/>
        <v>-6.1410000000000196</v>
      </c>
      <c r="J17">
        <f t="shared" si="2"/>
        <v>15</v>
      </c>
      <c r="K17">
        <f t="shared" si="3"/>
        <v>0.44992333407380469</v>
      </c>
      <c r="L17">
        <f t="shared" si="3"/>
        <v>0.69099350046425201</v>
      </c>
    </row>
    <row r="18" spans="1:12" x14ac:dyDescent="0.75">
      <c r="A18">
        <v>16</v>
      </c>
      <c r="B18">
        <v>561.13400000000001</v>
      </c>
      <c r="C18">
        <v>496.46899999999999</v>
      </c>
      <c r="D18">
        <v>414.983</v>
      </c>
      <c r="E18">
        <v>416.98200000000003</v>
      </c>
      <c r="G18">
        <f t="shared" si="0"/>
        <v>64.66500000000002</v>
      </c>
      <c r="H18">
        <f t="shared" si="1"/>
        <v>-1.9990000000000236</v>
      </c>
      <c r="J18">
        <f t="shared" si="2"/>
        <v>16</v>
      </c>
      <c r="K18">
        <f t="shared" si="3"/>
        <v>0.56571326401794464</v>
      </c>
      <c r="L18">
        <f t="shared" si="3"/>
        <v>0.81918910554007951</v>
      </c>
    </row>
    <row r="19" spans="1:12" x14ac:dyDescent="0.75">
      <c r="A19">
        <v>17</v>
      </c>
      <c r="B19">
        <v>574.72199999999998</v>
      </c>
      <c r="C19">
        <v>492.26299999999998</v>
      </c>
      <c r="D19">
        <v>417.31200000000001</v>
      </c>
      <c r="E19">
        <v>418.21499999999997</v>
      </c>
      <c r="G19">
        <f t="shared" si="0"/>
        <v>82.459000000000003</v>
      </c>
      <c r="H19">
        <f t="shared" si="1"/>
        <v>-0.90299999999996317</v>
      </c>
      <c r="J19">
        <f t="shared" si="2"/>
        <v>17</v>
      </c>
      <c r="K19">
        <f t="shared" si="3"/>
        <v>0.66212269799043155</v>
      </c>
      <c r="L19">
        <f t="shared" si="3"/>
        <v>0.85311049210770751</v>
      </c>
    </row>
    <row r="20" spans="1:12" x14ac:dyDescent="0.75">
      <c r="A20">
        <v>18</v>
      </c>
      <c r="B20">
        <v>609.58299999999997</v>
      </c>
      <c r="C20">
        <v>517.47299999999996</v>
      </c>
      <c r="D20">
        <v>415.113</v>
      </c>
      <c r="E20">
        <v>416.80399999999997</v>
      </c>
      <c r="G20">
        <f t="shared" si="0"/>
        <v>92.110000000000014</v>
      </c>
      <c r="H20">
        <f t="shared" si="1"/>
        <v>-1.6909999999999741</v>
      </c>
      <c r="J20">
        <f t="shared" si="2"/>
        <v>18</v>
      </c>
      <c r="K20">
        <f t="shared" si="3"/>
        <v>0.71441265231596107</v>
      </c>
      <c r="L20">
        <f t="shared" si="3"/>
        <v>0.8287217579696694</v>
      </c>
    </row>
    <row r="21" spans="1:12" x14ac:dyDescent="0.75">
      <c r="A21">
        <v>19</v>
      </c>
      <c r="B21">
        <v>669.82100000000003</v>
      </c>
      <c r="C21">
        <v>547.62900000000002</v>
      </c>
      <c r="D21">
        <v>413.673</v>
      </c>
      <c r="E21">
        <v>409.83</v>
      </c>
      <c r="G21">
        <f t="shared" si="0"/>
        <v>122.19200000000001</v>
      </c>
      <c r="H21">
        <f t="shared" si="1"/>
        <v>3.8430000000000177</v>
      </c>
      <c r="J21">
        <f t="shared" si="2"/>
        <v>19</v>
      </c>
      <c r="K21">
        <f t="shared" si="3"/>
        <v>0.8773995351281646</v>
      </c>
      <c r="L21">
        <f t="shared" si="3"/>
        <v>1</v>
      </c>
    </row>
    <row r="22" spans="1:12" x14ac:dyDescent="0.75">
      <c r="A22">
        <v>20</v>
      </c>
      <c r="B22">
        <v>748.01800000000003</v>
      </c>
      <c r="C22">
        <v>607.73199999999997</v>
      </c>
      <c r="D22">
        <v>429.81700000000001</v>
      </c>
      <c r="E22">
        <v>428.61799999999999</v>
      </c>
      <c r="G22">
        <f t="shared" si="0"/>
        <v>140.28600000000006</v>
      </c>
      <c r="H22">
        <f t="shared" si="1"/>
        <v>1.1990000000000123</v>
      </c>
      <c r="J22">
        <f t="shared" si="2"/>
        <v>20</v>
      </c>
      <c r="K22">
        <f t="shared" si="3"/>
        <v>0.97543439509771523</v>
      </c>
      <c r="L22">
        <f t="shared" si="3"/>
        <v>0.91816774992262451</v>
      </c>
    </row>
    <row r="23" spans="1:12" x14ac:dyDescent="0.75">
      <c r="A23">
        <v>21</v>
      </c>
      <c r="B23">
        <v>760.28099999999995</v>
      </c>
      <c r="C23">
        <v>636.875</v>
      </c>
      <c r="D23">
        <v>418.35599999999999</v>
      </c>
      <c r="E23">
        <v>445.88</v>
      </c>
      <c r="G23">
        <f t="shared" si="0"/>
        <v>123.40599999999995</v>
      </c>
      <c r="H23">
        <f t="shared" si="1"/>
        <v>-27.524000000000001</v>
      </c>
      <c r="J23">
        <f t="shared" si="2"/>
        <v>21</v>
      </c>
      <c r="K23">
        <f t="shared" si="3"/>
        <v>0.88397709232961419</v>
      </c>
      <c r="L23">
        <f t="shared" si="3"/>
        <v>2.9186010523059077E-2</v>
      </c>
    </row>
    <row r="24" spans="1:12" x14ac:dyDescent="0.75">
      <c r="A24">
        <v>22</v>
      </c>
      <c r="B24">
        <v>721.56100000000004</v>
      </c>
      <c r="C24">
        <v>576.74099999999999</v>
      </c>
      <c r="D24">
        <v>416.84100000000001</v>
      </c>
      <c r="E24">
        <v>421.786</v>
      </c>
      <c r="G24">
        <f t="shared" si="0"/>
        <v>144.82000000000005</v>
      </c>
      <c r="H24">
        <f t="shared" si="1"/>
        <v>-4.9449999999999932</v>
      </c>
      <c r="J24">
        <f t="shared" si="2"/>
        <v>22</v>
      </c>
      <c r="K24">
        <f t="shared" si="3"/>
        <v>1</v>
      </c>
      <c r="L24">
        <f t="shared" si="3"/>
        <v>0.72800990405447241</v>
      </c>
    </row>
    <row r="25" spans="1:12" x14ac:dyDescent="0.75">
      <c r="A25">
        <v>23</v>
      </c>
      <c r="B25">
        <v>690.35500000000002</v>
      </c>
      <c r="C25">
        <v>571.09</v>
      </c>
      <c r="D25">
        <v>408.80599999999998</v>
      </c>
      <c r="E25">
        <v>420.45499999999998</v>
      </c>
      <c r="G25">
        <f t="shared" si="0"/>
        <v>119.26499999999999</v>
      </c>
      <c r="H25">
        <f t="shared" si="1"/>
        <v>-11.649000000000001</v>
      </c>
      <c r="J25">
        <f t="shared" si="2"/>
        <v>23</v>
      </c>
      <c r="K25">
        <f t="shared" si="3"/>
        <v>0.86154079548348261</v>
      </c>
      <c r="L25">
        <f t="shared" si="3"/>
        <v>0.52051996285979607</v>
      </c>
    </row>
    <row r="26" spans="1:12" x14ac:dyDescent="0.75">
      <c r="A26">
        <v>24</v>
      </c>
      <c r="B26">
        <v>665.14800000000002</v>
      </c>
      <c r="C26">
        <v>579.93399999999997</v>
      </c>
      <c r="D26">
        <v>389.29</v>
      </c>
      <c r="E26">
        <v>415.07100000000003</v>
      </c>
      <c r="G26">
        <f t="shared" si="0"/>
        <v>85.214000000000055</v>
      </c>
      <c r="H26">
        <f t="shared" si="1"/>
        <v>-25.781000000000006</v>
      </c>
      <c r="J26">
        <f t="shared" si="2"/>
        <v>24</v>
      </c>
      <c r="K26">
        <f t="shared" si="3"/>
        <v>0.67704952673013064</v>
      </c>
      <c r="L26">
        <f t="shared" si="3"/>
        <v>8.3132157226865691E-2</v>
      </c>
    </row>
    <row r="27" spans="1:12" x14ac:dyDescent="0.75">
      <c r="A27">
        <v>25</v>
      </c>
      <c r="B27">
        <v>665.49699999999996</v>
      </c>
      <c r="C27">
        <v>559.21100000000001</v>
      </c>
      <c r="D27">
        <v>401.91800000000001</v>
      </c>
      <c r="E27">
        <v>413.18099999999998</v>
      </c>
      <c r="G27">
        <f t="shared" si="0"/>
        <v>106.28599999999994</v>
      </c>
      <c r="H27">
        <f t="shared" si="1"/>
        <v>-11.262999999999977</v>
      </c>
      <c r="J27">
        <f t="shared" si="2"/>
        <v>25</v>
      </c>
      <c r="K27">
        <f t="shared" si="3"/>
        <v>0.79121944876386308</v>
      </c>
      <c r="L27">
        <f t="shared" si="3"/>
        <v>0.53246672856700816</v>
      </c>
    </row>
    <row r="28" spans="1:12" x14ac:dyDescent="0.75">
      <c r="A28">
        <v>26</v>
      </c>
      <c r="B28">
        <v>652.399</v>
      </c>
      <c r="C28">
        <v>566.5</v>
      </c>
      <c r="D28">
        <v>416.863</v>
      </c>
      <c r="E28">
        <v>433.19200000000001</v>
      </c>
      <c r="G28">
        <f t="shared" si="0"/>
        <v>85.899000000000001</v>
      </c>
      <c r="H28">
        <f t="shared" si="1"/>
        <v>-16.329000000000008</v>
      </c>
      <c r="J28">
        <f t="shared" si="2"/>
        <v>26</v>
      </c>
      <c r="K28">
        <f t="shared" si="3"/>
        <v>0.68076091609009182</v>
      </c>
      <c r="L28">
        <f t="shared" si="3"/>
        <v>0.37567316620241448</v>
      </c>
    </row>
    <row r="29" spans="1:12" x14ac:dyDescent="0.75">
      <c r="A29">
        <v>27</v>
      </c>
      <c r="B29">
        <v>609.28800000000001</v>
      </c>
      <c r="C29">
        <v>557.99099999999999</v>
      </c>
      <c r="D29">
        <v>399.1</v>
      </c>
      <c r="E29">
        <v>419.70400000000001</v>
      </c>
      <c r="G29">
        <f t="shared" si="0"/>
        <v>51.297000000000025</v>
      </c>
      <c r="H29">
        <f t="shared" si="1"/>
        <v>-20.603999999999985</v>
      </c>
      <c r="J29">
        <f t="shared" si="2"/>
        <v>27</v>
      </c>
      <c r="K29">
        <f t="shared" si="3"/>
        <v>0.49328428158879978</v>
      </c>
      <c r="L29">
        <f t="shared" si="3"/>
        <v>0.24336118848653798</v>
      </c>
    </row>
    <row r="30" spans="1:12" x14ac:dyDescent="0.75">
      <c r="A30">
        <v>28</v>
      </c>
      <c r="B30">
        <v>654.98699999999997</v>
      </c>
      <c r="C30">
        <v>573.60400000000004</v>
      </c>
      <c r="D30">
        <v>411.83300000000003</v>
      </c>
      <c r="E30">
        <v>429.113</v>
      </c>
      <c r="G30">
        <f t="shared" si="0"/>
        <v>81.382999999999925</v>
      </c>
      <c r="H30">
        <f t="shared" si="1"/>
        <v>-17.279999999999973</v>
      </c>
      <c r="J30">
        <f t="shared" si="2"/>
        <v>28</v>
      </c>
      <c r="K30">
        <f t="shared" si="3"/>
        <v>0.65629283674763039</v>
      </c>
      <c r="L30">
        <f t="shared" si="3"/>
        <v>0.34623955431755021</v>
      </c>
    </row>
    <row r="31" spans="1:12" x14ac:dyDescent="0.75">
      <c r="A31">
        <v>29</v>
      </c>
      <c r="B31">
        <v>612.37599999999998</v>
      </c>
      <c r="C31">
        <v>558.98</v>
      </c>
      <c r="D31">
        <v>384.88600000000002</v>
      </c>
      <c r="E31">
        <v>408.541</v>
      </c>
      <c r="G31">
        <f t="shared" si="0"/>
        <v>53.395999999999958</v>
      </c>
      <c r="H31">
        <f t="shared" si="1"/>
        <v>-23.654999999999973</v>
      </c>
      <c r="J31">
        <f t="shared" si="2"/>
        <v>29</v>
      </c>
      <c r="K31">
        <f t="shared" si="3"/>
        <v>0.50465684548158629</v>
      </c>
      <c r="L31">
        <f t="shared" si="3"/>
        <v>0.14893221912720706</v>
      </c>
    </row>
    <row r="32" spans="1:12" x14ac:dyDescent="0.75">
      <c r="A32">
        <v>30</v>
      </c>
      <c r="B32">
        <v>615.80100000000004</v>
      </c>
      <c r="C32">
        <v>551.79300000000001</v>
      </c>
      <c r="D32">
        <v>385.17</v>
      </c>
      <c r="E32">
        <v>400.899</v>
      </c>
      <c r="G32">
        <f t="shared" si="0"/>
        <v>64.008000000000038</v>
      </c>
      <c r="H32">
        <f t="shared" si="1"/>
        <v>-15.728999999999985</v>
      </c>
      <c r="J32">
        <f t="shared" si="2"/>
        <v>30</v>
      </c>
      <c r="K32">
        <f t="shared" si="3"/>
        <v>0.56215358108437596</v>
      </c>
      <c r="L32">
        <f t="shared" si="3"/>
        <v>0.3942432683379769</v>
      </c>
    </row>
    <row r="33" spans="1:12" x14ac:dyDescent="0.75">
      <c r="A33">
        <v>31</v>
      </c>
      <c r="B33">
        <v>592.22400000000005</v>
      </c>
      <c r="C33">
        <v>540.43399999999997</v>
      </c>
      <c r="D33">
        <v>378.31099999999998</v>
      </c>
      <c r="E33">
        <v>393.87700000000001</v>
      </c>
      <c r="G33">
        <f t="shared" si="0"/>
        <v>51.790000000000077</v>
      </c>
      <c r="H33">
        <f t="shared" si="1"/>
        <v>-15.566000000000031</v>
      </c>
      <c r="J33">
        <f t="shared" si="2"/>
        <v>31</v>
      </c>
      <c r="K33">
        <f t="shared" si="3"/>
        <v>0.49595539831064089</v>
      </c>
      <c r="L33">
        <f t="shared" si="3"/>
        <v>0.39928814608480306</v>
      </c>
    </row>
    <row r="34" spans="1:12" x14ac:dyDescent="0.75">
      <c r="A34">
        <v>32</v>
      </c>
      <c r="B34">
        <v>543.03300000000002</v>
      </c>
      <c r="C34">
        <v>492.33600000000001</v>
      </c>
      <c r="D34">
        <v>378.21199999999999</v>
      </c>
      <c r="E34">
        <v>396.351</v>
      </c>
      <c r="G34">
        <f t="shared" si="0"/>
        <v>50.697000000000003</v>
      </c>
      <c r="H34">
        <f t="shared" si="1"/>
        <v>-18.13900000000001</v>
      </c>
      <c r="J34">
        <f t="shared" si="2"/>
        <v>32</v>
      </c>
      <c r="K34">
        <f t="shared" si="3"/>
        <v>0.49003342959467283</v>
      </c>
      <c r="L34">
        <f t="shared" si="3"/>
        <v>0.3196533580934699</v>
      </c>
    </row>
    <row r="35" spans="1:12" x14ac:dyDescent="0.75">
      <c r="A35">
        <v>33</v>
      </c>
      <c r="B35">
        <v>518.19200000000001</v>
      </c>
      <c r="C35">
        <v>530.77300000000002</v>
      </c>
      <c r="D35">
        <v>372.82400000000001</v>
      </c>
      <c r="E35">
        <v>393.09899999999999</v>
      </c>
      <c r="G35">
        <f t="shared" si="0"/>
        <v>-12.581000000000017</v>
      </c>
      <c r="H35">
        <f t="shared" si="1"/>
        <v>-20.274999999999977</v>
      </c>
      <c r="J35">
        <f t="shared" si="2"/>
        <v>33</v>
      </c>
      <c r="K35">
        <f t="shared" si="3"/>
        <v>0.14718774212074742</v>
      </c>
      <c r="L35">
        <f t="shared" si="3"/>
        <v>0.25354379449087122</v>
      </c>
    </row>
  </sheetData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F9B71-A0EA-4CF4-8192-B70828E0E5CA}">
  <dimension ref="A1:L64"/>
  <sheetViews>
    <sheetView zoomScale="80" zoomScaleNormal="80" workbookViewId="0">
      <selection activeCell="E21" sqref="E21"/>
    </sheetView>
  </sheetViews>
  <sheetFormatPr defaultRowHeight="14.75" x14ac:dyDescent="0.75"/>
  <sheetData>
    <row r="1" spans="1:12" x14ac:dyDescent="0.75">
      <c r="A1" t="s">
        <v>44</v>
      </c>
      <c r="G1" t="s">
        <v>32</v>
      </c>
      <c r="J1" t="s">
        <v>33</v>
      </c>
    </row>
    <row r="2" spans="1:12" x14ac:dyDescent="0.75">
      <c r="A2" t="s">
        <v>30</v>
      </c>
      <c r="B2" t="s">
        <v>26</v>
      </c>
      <c r="C2" t="s">
        <v>27</v>
      </c>
      <c r="D2" t="s">
        <v>28</v>
      </c>
      <c r="E2" t="s">
        <v>29</v>
      </c>
      <c r="G2" s="1" t="s">
        <v>0</v>
      </c>
      <c r="H2" s="15" t="s">
        <v>1</v>
      </c>
      <c r="K2" s="1" t="s">
        <v>0</v>
      </c>
      <c r="L2" s="15" t="s">
        <v>1</v>
      </c>
    </row>
    <row r="3" spans="1:12" x14ac:dyDescent="0.75">
      <c r="A3">
        <v>38</v>
      </c>
      <c r="B3">
        <v>354.83800000000002</v>
      </c>
      <c r="C3">
        <v>382.08</v>
      </c>
      <c r="D3">
        <v>394.01400000000001</v>
      </c>
      <c r="E3">
        <v>428.18</v>
      </c>
      <c r="G3">
        <f>B3-C3</f>
        <v>-27.241999999999962</v>
      </c>
      <c r="H3">
        <f>D3-E3</f>
        <v>-34.165999999999997</v>
      </c>
      <c r="J3">
        <f>A3</f>
        <v>38</v>
      </c>
      <c r="K3">
        <f>(G3-MIN(G$3:G$64))/(MAX(G$3:G$64)-MIN(G$3:G$64))</f>
        <v>0.17982587811468079</v>
      </c>
      <c r="L3">
        <f>(H3-MIN(H$3:H$64))/(MAX(H$3:H$64)-MIN(H$3:H$64))</f>
        <v>0.25189711030419049</v>
      </c>
    </row>
    <row r="4" spans="1:12" x14ac:dyDescent="0.75">
      <c r="A4">
        <v>39</v>
      </c>
      <c r="B4">
        <v>352.11799999999999</v>
      </c>
      <c r="C4">
        <v>400.68</v>
      </c>
      <c r="D4">
        <v>383.65300000000002</v>
      </c>
      <c r="E4">
        <v>406.73500000000001</v>
      </c>
      <c r="G4">
        <f t="shared" ref="G4:G64" si="0">B4-C4</f>
        <v>-48.562000000000012</v>
      </c>
      <c r="H4">
        <f t="shared" ref="H4:H64" si="1">D4-E4</f>
        <v>-23.081999999999994</v>
      </c>
      <c r="J4">
        <f t="shared" ref="J4:J64" si="2">A4</f>
        <v>39</v>
      </c>
      <c r="K4">
        <f t="shared" ref="K4:L64" si="3">(G4-MIN(G$3:G$64))/(MAX(G$3:G$64)-MIN(G$3:G$64))</f>
        <v>4.0685001239998665E-2</v>
      </c>
      <c r="L4">
        <f t="shared" si="3"/>
        <v>0.49290078493618356</v>
      </c>
    </row>
    <row r="5" spans="1:12" x14ac:dyDescent="0.75">
      <c r="A5">
        <v>40</v>
      </c>
      <c r="B5">
        <v>371.20100000000002</v>
      </c>
      <c r="C5">
        <v>425.1</v>
      </c>
      <c r="D5">
        <v>385.72199999999998</v>
      </c>
      <c r="E5">
        <v>412.95499999999998</v>
      </c>
      <c r="G5">
        <f t="shared" si="0"/>
        <v>-53.899000000000001</v>
      </c>
      <c r="H5">
        <f t="shared" si="1"/>
        <v>-27.233000000000004</v>
      </c>
      <c r="J5">
        <f t="shared" si="2"/>
        <v>40</v>
      </c>
      <c r="K5">
        <f t="shared" si="3"/>
        <v>5.8540978685082679E-3</v>
      </c>
      <c r="L5">
        <f t="shared" si="3"/>
        <v>0.40264399556434982</v>
      </c>
    </row>
    <row r="6" spans="1:12" x14ac:dyDescent="0.75">
      <c r="A6">
        <v>41</v>
      </c>
      <c r="B6">
        <v>364.55399999999997</v>
      </c>
      <c r="C6">
        <v>419.35</v>
      </c>
      <c r="D6">
        <v>389.25700000000001</v>
      </c>
      <c r="E6">
        <v>425.13</v>
      </c>
      <c r="G6">
        <f t="shared" si="0"/>
        <v>-54.796000000000049</v>
      </c>
      <c r="H6">
        <f t="shared" si="1"/>
        <v>-35.87299999999999</v>
      </c>
      <c r="J6">
        <f t="shared" si="2"/>
        <v>41</v>
      </c>
      <c r="K6">
        <f t="shared" si="3"/>
        <v>0</v>
      </c>
      <c r="L6">
        <f t="shared" si="3"/>
        <v>0.21478115283425092</v>
      </c>
    </row>
    <row r="7" spans="1:12" x14ac:dyDescent="0.75">
      <c r="A7">
        <v>42</v>
      </c>
      <c r="B7">
        <v>369.75700000000001</v>
      </c>
      <c r="C7">
        <v>405.07799999999997</v>
      </c>
      <c r="D7">
        <v>419.71699999999998</v>
      </c>
      <c r="E7">
        <v>445.18099999999998</v>
      </c>
      <c r="G7">
        <f t="shared" si="0"/>
        <v>-35.32099999999997</v>
      </c>
      <c r="H7">
        <f t="shared" si="1"/>
        <v>-25.463999999999999</v>
      </c>
      <c r="J7">
        <f t="shared" si="2"/>
        <v>42</v>
      </c>
      <c r="K7">
        <f t="shared" si="3"/>
        <v>0.12709983945283485</v>
      </c>
      <c r="L7">
        <f t="shared" si="3"/>
        <v>0.44110804287795474</v>
      </c>
    </row>
    <row r="8" spans="1:12" x14ac:dyDescent="0.75">
      <c r="A8">
        <v>43</v>
      </c>
      <c r="B8">
        <v>360.02600000000001</v>
      </c>
      <c r="C8">
        <v>379.73</v>
      </c>
      <c r="D8">
        <v>395.55900000000003</v>
      </c>
      <c r="E8">
        <v>432.80399999999997</v>
      </c>
      <c r="G8">
        <f t="shared" si="0"/>
        <v>-19.704000000000008</v>
      </c>
      <c r="H8">
        <f t="shared" si="1"/>
        <v>-37.244999999999948</v>
      </c>
      <c r="J8">
        <f t="shared" si="2"/>
        <v>43</v>
      </c>
      <c r="K8">
        <f t="shared" si="3"/>
        <v>0.22902118439429359</v>
      </c>
      <c r="L8">
        <f t="shared" si="3"/>
        <v>0.18494922919701851</v>
      </c>
    </row>
    <row r="9" spans="1:12" x14ac:dyDescent="0.75">
      <c r="A9">
        <v>44</v>
      </c>
      <c r="B9">
        <v>357.25</v>
      </c>
      <c r="C9">
        <v>375.20600000000002</v>
      </c>
      <c r="D9">
        <v>372.72399999999999</v>
      </c>
      <c r="E9">
        <v>404.42200000000003</v>
      </c>
      <c r="G9">
        <f t="shared" si="0"/>
        <v>-17.956000000000017</v>
      </c>
      <c r="H9">
        <f t="shared" si="1"/>
        <v>-31.698000000000036</v>
      </c>
      <c r="J9">
        <f t="shared" si="2"/>
        <v>44</v>
      </c>
      <c r="K9">
        <f t="shared" si="3"/>
        <v>0.24042916998420646</v>
      </c>
      <c r="L9">
        <f t="shared" si="3"/>
        <v>0.3055597834358893</v>
      </c>
    </row>
    <row r="10" spans="1:12" x14ac:dyDescent="0.75">
      <c r="A10">
        <v>45</v>
      </c>
      <c r="B10">
        <v>326.36200000000002</v>
      </c>
      <c r="C10">
        <v>363.24</v>
      </c>
      <c r="D10">
        <v>357.94099999999997</v>
      </c>
      <c r="E10">
        <v>393.745</v>
      </c>
      <c r="G10">
        <f t="shared" si="0"/>
        <v>-36.877999999999986</v>
      </c>
      <c r="H10">
        <f t="shared" si="1"/>
        <v>-35.80400000000003</v>
      </c>
      <c r="J10">
        <f t="shared" si="2"/>
        <v>45</v>
      </c>
      <c r="K10">
        <f t="shared" si="3"/>
        <v>0.11693837860415371</v>
      </c>
      <c r="L10">
        <f t="shared" si="3"/>
        <v>0.21628144636994182</v>
      </c>
    </row>
    <row r="11" spans="1:12" x14ac:dyDescent="0.75">
      <c r="A11">
        <v>46</v>
      </c>
      <c r="B11">
        <v>333.03899999999999</v>
      </c>
      <c r="C11">
        <v>359.03399999999999</v>
      </c>
      <c r="D11">
        <v>360.38799999999998</v>
      </c>
      <c r="E11">
        <v>396.02499999999998</v>
      </c>
      <c r="G11">
        <f t="shared" si="0"/>
        <v>-25.995000000000005</v>
      </c>
      <c r="H11">
        <f t="shared" si="1"/>
        <v>-35.637</v>
      </c>
      <c r="J11">
        <f t="shared" si="2"/>
        <v>46</v>
      </c>
      <c r="K11">
        <f t="shared" si="3"/>
        <v>0.18796418362418932</v>
      </c>
      <c r="L11">
        <f t="shared" si="3"/>
        <v>0.21991259159400803</v>
      </c>
    </row>
    <row r="12" spans="1:12" x14ac:dyDescent="0.75">
      <c r="A12">
        <v>47</v>
      </c>
      <c r="B12">
        <v>353.25</v>
      </c>
      <c r="C12">
        <v>380.19600000000003</v>
      </c>
      <c r="D12">
        <v>362.72399999999999</v>
      </c>
      <c r="E12">
        <v>396.56400000000002</v>
      </c>
      <c r="G12">
        <f t="shared" si="0"/>
        <v>-26.946000000000026</v>
      </c>
      <c r="H12">
        <f t="shared" si="1"/>
        <v>-33.840000000000032</v>
      </c>
      <c r="J12">
        <f t="shared" si="2"/>
        <v>47</v>
      </c>
      <c r="K12">
        <f t="shared" si="3"/>
        <v>0.18175766514821254</v>
      </c>
      <c r="L12">
        <f t="shared" si="3"/>
        <v>0.25898545367571896</v>
      </c>
    </row>
    <row r="13" spans="1:12" x14ac:dyDescent="0.75">
      <c r="A13">
        <v>48</v>
      </c>
      <c r="B13">
        <v>379.78899999999999</v>
      </c>
      <c r="C13">
        <v>425.42200000000003</v>
      </c>
      <c r="D13">
        <v>358.97399999999999</v>
      </c>
      <c r="E13">
        <v>393.858</v>
      </c>
      <c r="G13">
        <f t="shared" si="0"/>
        <v>-45.633000000000038</v>
      </c>
      <c r="H13">
        <f t="shared" si="1"/>
        <v>-34.884000000000015</v>
      </c>
      <c r="J13">
        <f t="shared" si="2"/>
        <v>48</v>
      </c>
      <c r="K13">
        <f t="shared" si="3"/>
        <v>5.9800556041402941E-2</v>
      </c>
      <c r="L13">
        <f t="shared" si="3"/>
        <v>0.23628536017916568</v>
      </c>
    </row>
    <row r="14" spans="1:12" x14ac:dyDescent="0.75">
      <c r="A14">
        <v>49</v>
      </c>
      <c r="B14">
        <v>374.24299999999999</v>
      </c>
      <c r="C14">
        <v>423.24</v>
      </c>
      <c r="D14">
        <v>382.67099999999999</v>
      </c>
      <c r="E14">
        <v>428.42200000000003</v>
      </c>
      <c r="G14">
        <f t="shared" si="0"/>
        <v>-48.997000000000014</v>
      </c>
      <c r="H14">
        <f t="shared" si="1"/>
        <v>-45.751000000000033</v>
      </c>
      <c r="J14">
        <f t="shared" si="2"/>
        <v>49</v>
      </c>
      <c r="K14">
        <f t="shared" si="3"/>
        <v>3.7846057457611847E-2</v>
      </c>
      <c r="L14">
        <f t="shared" si="3"/>
        <v>0</v>
      </c>
    </row>
    <row r="15" spans="1:12" x14ac:dyDescent="0.75">
      <c r="A15">
        <v>50</v>
      </c>
      <c r="B15">
        <v>366.11799999999999</v>
      </c>
      <c r="C15">
        <v>404.971</v>
      </c>
      <c r="D15">
        <v>375.63200000000001</v>
      </c>
      <c r="E15">
        <v>412.96199999999999</v>
      </c>
      <c r="G15">
        <f t="shared" si="0"/>
        <v>-38.853000000000009</v>
      </c>
      <c r="H15">
        <f t="shared" si="1"/>
        <v>-37.329999999999984</v>
      </c>
      <c r="J15">
        <f t="shared" si="2"/>
        <v>50</v>
      </c>
      <c r="K15">
        <f t="shared" si="3"/>
        <v>0.10404892120136292</v>
      </c>
      <c r="L15">
        <f t="shared" si="3"/>
        <v>0.18310104150812206</v>
      </c>
    </row>
    <row r="16" spans="1:12" x14ac:dyDescent="0.75">
      <c r="A16">
        <v>51</v>
      </c>
      <c r="B16">
        <v>336.65100000000001</v>
      </c>
      <c r="C16">
        <v>384.375</v>
      </c>
      <c r="D16">
        <v>365.78300000000002</v>
      </c>
      <c r="E16">
        <v>395.71600000000001</v>
      </c>
      <c r="G16">
        <f t="shared" si="0"/>
        <v>-47.72399999999999</v>
      </c>
      <c r="H16">
        <f t="shared" si="1"/>
        <v>-29.932999999999993</v>
      </c>
      <c r="J16">
        <f t="shared" si="2"/>
        <v>51</v>
      </c>
      <c r="K16">
        <f t="shared" si="3"/>
        <v>4.6154046963309471E-2</v>
      </c>
      <c r="L16">
        <f t="shared" si="3"/>
        <v>0.34393685721119405</v>
      </c>
    </row>
    <row r="17" spans="1:12" x14ac:dyDescent="0.75">
      <c r="A17">
        <v>52</v>
      </c>
      <c r="B17">
        <v>381.673</v>
      </c>
      <c r="C17">
        <v>417.56599999999997</v>
      </c>
      <c r="D17">
        <v>354.21199999999999</v>
      </c>
      <c r="E17">
        <v>394.5</v>
      </c>
      <c r="G17">
        <f t="shared" si="0"/>
        <v>-35.892999999999972</v>
      </c>
      <c r="H17">
        <f t="shared" si="1"/>
        <v>-40.288000000000011</v>
      </c>
      <c r="J17">
        <f t="shared" si="2"/>
        <v>52</v>
      </c>
      <c r="K17">
        <f t="shared" si="3"/>
        <v>0.12336679153668483</v>
      </c>
      <c r="L17">
        <f t="shared" si="3"/>
        <v>0.11878410993455278</v>
      </c>
    </row>
    <row r="18" spans="1:12" x14ac:dyDescent="0.75">
      <c r="A18">
        <v>53</v>
      </c>
      <c r="B18">
        <v>366.714</v>
      </c>
      <c r="C18">
        <v>388.11599999999999</v>
      </c>
      <c r="D18">
        <v>361.976</v>
      </c>
      <c r="E18">
        <v>382.74599999999998</v>
      </c>
      <c r="G18">
        <f t="shared" si="0"/>
        <v>-21.401999999999987</v>
      </c>
      <c r="H18">
        <f t="shared" si="1"/>
        <v>-20.769999999999982</v>
      </c>
      <c r="J18">
        <f t="shared" si="2"/>
        <v>53</v>
      </c>
      <c r="K18">
        <f t="shared" si="3"/>
        <v>0.21793951418166663</v>
      </c>
      <c r="L18">
        <f t="shared" si="3"/>
        <v>0.54317149007414556</v>
      </c>
    </row>
    <row r="19" spans="1:12" x14ac:dyDescent="0.75">
      <c r="A19">
        <v>54</v>
      </c>
      <c r="B19">
        <v>353.13099999999997</v>
      </c>
      <c r="C19">
        <v>375.22300000000001</v>
      </c>
      <c r="D19">
        <v>350.01799999999997</v>
      </c>
      <c r="E19">
        <v>370.661</v>
      </c>
      <c r="G19">
        <f t="shared" si="0"/>
        <v>-22.092000000000041</v>
      </c>
      <c r="H19">
        <f t="shared" si="1"/>
        <v>-20.643000000000029</v>
      </c>
      <c r="J19">
        <f t="shared" si="2"/>
        <v>54</v>
      </c>
      <c r="K19">
        <f t="shared" si="3"/>
        <v>0.2134363619751217</v>
      </c>
      <c r="L19">
        <f t="shared" si="3"/>
        <v>0.54593289991520044</v>
      </c>
    </row>
    <row r="20" spans="1:12" x14ac:dyDescent="0.75">
      <c r="A20">
        <v>55</v>
      </c>
      <c r="B20">
        <v>415.03</v>
      </c>
      <c r="C20">
        <v>397.24099999999999</v>
      </c>
      <c r="D20">
        <v>371.23200000000003</v>
      </c>
      <c r="E20">
        <v>372.00400000000002</v>
      </c>
      <c r="G20">
        <f t="shared" si="0"/>
        <v>17.788999999999987</v>
      </c>
      <c r="H20">
        <f t="shared" si="1"/>
        <v>-0.77199999999999136</v>
      </c>
      <c r="J20">
        <f t="shared" si="2"/>
        <v>55</v>
      </c>
      <c r="K20">
        <f t="shared" si="3"/>
        <v>0.47371203320585287</v>
      </c>
      <c r="L20">
        <f t="shared" si="3"/>
        <v>0.97799569480985415</v>
      </c>
    </row>
    <row r="21" spans="1:12" x14ac:dyDescent="0.75">
      <c r="A21">
        <v>56</v>
      </c>
      <c r="B21">
        <v>395.01799999999997</v>
      </c>
      <c r="C21">
        <v>396.75400000000002</v>
      </c>
      <c r="D21">
        <v>364.685</v>
      </c>
      <c r="E21">
        <v>389.11599999999999</v>
      </c>
      <c r="G21">
        <f t="shared" si="0"/>
        <v>-1.7360000000000468</v>
      </c>
      <c r="H21">
        <f t="shared" si="1"/>
        <v>-24.430999999999983</v>
      </c>
      <c r="J21">
        <f t="shared" si="2"/>
        <v>56</v>
      </c>
      <c r="K21">
        <f t="shared" si="3"/>
        <v>0.34628587837573249</v>
      </c>
      <c r="L21">
        <f t="shared" si="3"/>
        <v>0.46356895914418106</v>
      </c>
    </row>
    <row r="22" spans="1:12" x14ac:dyDescent="0.75">
      <c r="A22">
        <v>57</v>
      </c>
      <c r="B22">
        <v>411.10700000000003</v>
      </c>
      <c r="C22">
        <v>418.78100000000001</v>
      </c>
      <c r="D22">
        <v>366.548</v>
      </c>
      <c r="E22">
        <v>380.67899999999997</v>
      </c>
      <c r="G22">
        <f t="shared" si="0"/>
        <v>-7.6739999999999782</v>
      </c>
      <c r="H22">
        <f t="shared" si="1"/>
        <v>-14.130999999999972</v>
      </c>
      <c r="J22">
        <f t="shared" si="2"/>
        <v>57</v>
      </c>
      <c r="K22">
        <f t="shared" si="3"/>
        <v>0.30753266416926667</v>
      </c>
      <c r="L22">
        <f t="shared" si="3"/>
        <v>0.68752582026918385</v>
      </c>
    </row>
    <row r="23" spans="1:12" x14ac:dyDescent="0.75">
      <c r="A23">
        <v>58</v>
      </c>
      <c r="B23">
        <v>394.02600000000001</v>
      </c>
      <c r="C23">
        <v>403.48599999999999</v>
      </c>
      <c r="D23">
        <v>359.29500000000002</v>
      </c>
      <c r="E23">
        <v>374.113</v>
      </c>
      <c r="G23">
        <f t="shared" si="0"/>
        <v>-9.4599999999999795</v>
      </c>
      <c r="H23">
        <f t="shared" si="1"/>
        <v>-14.817999999999984</v>
      </c>
      <c r="J23">
        <f t="shared" si="2"/>
        <v>58</v>
      </c>
      <c r="K23">
        <f t="shared" si="3"/>
        <v>0.29587667889261648</v>
      </c>
      <c r="L23">
        <f t="shared" si="3"/>
        <v>0.67258811506599159</v>
      </c>
    </row>
    <row r="24" spans="1:12" x14ac:dyDescent="0.75">
      <c r="A24">
        <v>59</v>
      </c>
      <c r="B24">
        <v>404.56700000000001</v>
      </c>
      <c r="C24">
        <v>410.16399999999999</v>
      </c>
      <c r="D24">
        <v>355.36</v>
      </c>
      <c r="E24">
        <v>375.01400000000001</v>
      </c>
      <c r="G24">
        <f t="shared" si="0"/>
        <v>-5.59699999999998</v>
      </c>
      <c r="H24">
        <f t="shared" si="1"/>
        <v>-19.653999999999996</v>
      </c>
      <c r="J24">
        <f t="shared" si="2"/>
        <v>59</v>
      </c>
      <c r="K24">
        <f t="shared" si="3"/>
        <v>0.3210878049417204</v>
      </c>
      <c r="L24">
        <f t="shared" si="3"/>
        <v>0.56743710726011642</v>
      </c>
    </row>
    <row r="25" spans="1:12" x14ac:dyDescent="0.75">
      <c r="A25">
        <v>60</v>
      </c>
      <c r="B25">
        <v>414.49400000000003</v>
      </c>
      <c r="C25">
        <v>425.93799999999999</v>
      </c>
      <c r="D25">
        <v>355.048</v>
      </c>
      <c r="E25">
        <v>373.50900000000001</v>
      </c>
      <c r="G25">
        <f t="shared" si="0"/>
        <v>-11.44399999999996</v>
      </c>
      <c r="H25">
        <f t="shared" si="1"/>
        <v>-18.461000000000013</v>
      </c>
      <c r="J25">
        <f t="shared" si="2"/>
        <v>60</v>
      </c>
      <c r="K25">
        <f t="shared" si="3"/>
        <v>0.28292848472191451</v>
      </c>
      <c r="L25">
        <f t="shared" si="3"/>
        <v>0.59337696505838089</v>
      </c>
    </row>
    <row r="26" spans="1:12" x14ac:dyDescent="0.75">
      <c r="A26">
        <v>61</v>
      </c>
      <c r="B26">
        <v>387.69200000000001</v>
      </c>
      <c r="C26">
        <v>398.34100000000001</v>
      </c>
      <c r="D26">
        <v>338.30099999999999</v>
      </c>
      <c r="E26">
        <v>363.51900000000001</v>
      </c>
      <c r="G26">
        <f t="shared" si="0"/>
        <v>-10.649000000000001</v>
      </c>
      <c r="H26">
        <f t="shared" si="1"/>
        <v>-25.218000000000018</v>
      </c>
      <c r="J26">
        <f t="shared" si="2"/>
        <v>61</v>
      </c>
      <c r="K26">
        <f t="shared" si="3"/>
        <v>0.28811689922075912</v>
      </c>
      <c r="L26">
        <f t="shared" si="3"/>
        <v>0.44645691548346406</v>
      </c>
    </row>
    <row r="27" spans="1:12" x14ac:dyDescent="0.75">
      <c r="A27">
        <v>62</v>
      </c>
      <c r="B27">
        <v>392.91399999999999</v>
      </c>
      <c r="C27">
        <v>396.798</v>
      </c>
      <c r="D27">
        <v>335.38200000000001</v>
      </c>
      <c r="E27">
        <v>353.38499999999999</v>
      </c>
      <c r="G27">
        <f t="shared" si="0"/>
        <v>-3.8840000000000146</v>
      </c>
      <c r="H27">
        <f t="shared" si="1"/>
        <v>-18.002999999999986</v>
      </c>
      <c r="J27">
        <f t="shared" si="2"/>
        <v>62</v>
      </c>
      <c r="K27">
        <f t="shared" si="3"/>
        <v>0.33226736976753302</v>
      </c>
      <c r="L27">
        <f t="shared" si="3"/>
        <v>0.6033354351938427</v>
      </c>
    </row>
    <row r="28" spans="1:12" x14ac:dyDescent="0.75">
      <c r="A28">
        <v>63</v>
      </c>
      <c r="B28">
        <v>400.15100000000001</v>
      </c>
      <c r="C28">
        <v>410.447</v>
      </c>
      <c r="D28">
        <v>328.36799999999999</v>
      </c>
      <c r="E28">
        <v>348.30799999999999</v>
      </c>
      <c r="G28">
        <f t="shared" si="0"/>
        <v>-10.295999999999992</v>
      </c>
      <c r="H28">
        <f t="shared" si="1"/>
        <v>-19.939999999999998</v>
      </c>
      <c r="J28">
        <f t="shared" si="2"/>
        <v>63</v>
      </c>
      <c r="K28">
        <f t="shared" si="3"/>
        <v>0.29042068578439717</v>
      </c>
      <c r="L28">
        <f t="shared" si="3"/>
        <v>0.56121849927159684</v>
      </c>
    </row>
    <row r="29" spans="1:12" x14ac:dyDescent="0.75">
      <c r="A29">
        <v>64</v>
      </c>
      <c r="B29">
        <v>408.97500000000002</v>
      </c>
      <c r="C29">
        <v>392.85199999999998</v>
      </c>
      <c r="D29">
        <v>327.637</v>
      </c>
      <c r="E29">
        <v>337.04199999999997</v>
      </c>
      <c r="G29">
        <f t="shared" si="0"/>
        <v>16.123000000000047</v>
      </c>
      <c r="H29">
        <f t="shared" si="1"/>
        <v>-9.4049999999999727</v>
      </c>
      <c r="J29">
        <f t="shared" si="2"/>
        <v>64</v>
      </c>
      <c r="K29">
        <f t="shared" si="3"/>
        <v>0.4628392048346891</v>
      </c>
      <c r="L29">
        <f t="shared" si="3"/>
        <v>0.79028505577178199</v>
      </c>
    </row>
    <row r="30" spans="1:12" x14ac:dyDescent="0.75">
      <c r="A30">
        <v>65</v>
      </c>
      <c r="B30">
        <v>395.87200000000001</v>
      </c>
      <c r="C30">
        <v>360.65600000000001</v>
      </c>
      <c r="D30">
        <v>314.327</v>
      </c>
      <c r="E30">
        <v>330.505</v>
      </c>
      <c r="G30">
        <f t="shared" si="0"/>
        <v>35.216000000000008</v>
      </c>
      <c r="H30">
        <f t="shared" si="1"/>
        <v>-16.177999999999997</v>
      </c>
      <c r="J30">
        <f t="shared" si="2"/>
        <v>65</v>
      </c>
      <c r="K30">
        <f t="shared" si="3"/>
        <v>0.58744599480505932</v>
      </c>
      <c r="L30">
        <f t="shared" si="3"/>
        <v>0.64301711204366085</v>
      </c>
    </row>
    <row r="31" spans="1:12" x14ac:dyDescent="0.75">
      <c r="A31">
        <v>66</v>
      </c>
      <c r="B31">
        <v>391.577</v>
      </c>
      <c r="C31">
        <v>399.35399999999998</v>
      </c>
      <c r="D31">
        <v>316.673</v>
      </c>
      <c r="E31">
        <v>331.87700000000001</v>
      </c>
      <c r="G31">
        <f t="shared" si="0"/>
        <v>-7.7769999999999868</v>
      </c>
      <c r="H31">
        <f t="shared" si="1"/>
        <v>-15.204000000000008</v>
      </c>
      <c r="J31">
        <f t="shared" si="2"/>
        <v>66</v>
      </c>
      <c r="K31">
        <f t="shared" si="3"/>
        <v>0.30686045449205779</v>
      </c>
      <c r="L31">
        <f t="shared" si="3"/>
        <v>0.66419516861994732</v>
      </c>
    </row>
    <row r="32" spans="1:12" x14ac:dyDescent="0.75">
      <c r="A32">
        <v>67</v>
      </c>
      <c r="B32">
        <v>413.22399999999999</v>
      </c>
      <c r="C32">
        <v>396.95800000000003</v>
      </c>
      <c r="D32">
        <v>318.74400000000003</v>
      </c>
      <c r="E32">
        <v>328.83499999999998</v>
      </c>
      <c r="G32">
        <f t="shared" si="0"/>
        <v>16.265999999999963</v>
      </c>
      <c r="H32">
        <f t="shared" si="1"/>
        <v>-10.090999999999951</v>
      </c>
      <c r="J32">
        <f t="shared" si="2"/>
        <v>67</v>
      </c>
      <c r="K32">
        <f t="shared" si="3"/>
        <v>0.46377246681372603</v>
      </c>
      <c r="L32">
        <f t="shared" si="3"/>
        <v>0.77536909395316578</v>
      </c>
    </row>
    <row r="33" spans="1:12" x14ac:dyDescent="0.75">
      <c r="A33">
        <v>68</v>
      </c>
      <c r="B33">
        <v>429.99400000000003</v>
      </c>
      <c r="C33">
        <v>430.42</v>
      </c>
      <c r="D33">
        <v>333.00599999999997</v>
      </c>
      <c r="E33">
        <v>359.714</v>
      </c>
      <c r="G33">
        <f t="shared" si="0"/>
        <v>-0.42599999999998772</v>
      </c>
      <c r="H33">
        <f t="shared" si="1"/>
        <v>-26.708000000000027</v>
      </c>
      <c r="J33">
        <f t="shared" si="2"/>
        <v>68</v>
      </c>
      <c r="K33">
        <f t="shared" si="3"/>
        <v>0.35483534126062183</v>
      </c>
      <c r="L33">
        <f t="shared" si="3"/>
        <v>0.41405927246635188</v>
      </c>
    </row>
    <row r="34" spans="1:12" x14ac:dyDescent="0.75">
      <c r="A34">
        <v>69</v>
      </c>
      <c r="B34">
        <v>414.80799999999999</v>
      </c>
      <c r="C34">
        <v>416.01299999999998</v>
      </c>
      <c r="D34">
        <v>330.19799999999998</v>
      </c>
      <c r="E34">
        <v>348.18299999999999</v>
      </c>
      <c r="G34">
        <f t="shared" si="0"/>
        <v>-1.2049999999999841</v>
      </c>
      <c r="H34">
        <f t="shared" si="1"/>
        <v>-17.985000000000014</v>
      </c>
      <c r="J34">
        <f t="shared" si="2"/>
        <v>69</v>
      </c>
      <c r="K34">
        <f t="shared" si="3"/>
        <v>0.34975134768250848</v>
      </c>
      <c r="L34">
        <f t="shared" si="3"/>
        <v>0.6037268161161965</v>
      </c>
    </row>
    <row r="35" spans="1:12" x14ac:dyDescent="0.75">
      <c r="A35">
        <v>70</v>
      </c>
      <c r="B35">
        <v>442.22199999999998</v>
      </c>
      <c r="C35">
        <v>431.98200000000003</v>
      </c>
      <c r="D35">
        <v>323.55700000000002</v>
      </c>
      <c r="E35">
        <v>340.21100000000001</v>
      </c>
      <c r="G35">
        <f t="shared" si="0"/>
        <v>10.239999999999952</v>
      </c>
      <c r="H35">
        <f t="shared" si="1"/>
        <v>-16.653999999999996</v>
      </c>
      <c r="J35">
        <f t="shared" si="2"/>
        <v>70</v>
      </c>
      <c r="K35">
        <f t="shared" si="3"/>
        <v>0.42444493754323664</v>
      </c>
      <c r="L35">
        <f t="shared" si="3"/>
        <v>0.63266726098584525</v>
      </c>
    </row>
    <row r="36" spans="1:12" x14ac:dyDescent="0.75">
      <c r="A36">
        <v>71</v>
      </c>
      <c r="B36">
        <v>416.11399999999998</v>
      </c>
      <c r="C36">
        <v>382.71499999999997</v>
      </c>
      <c r="D36">
        <v>321.32400000000001</v>
      </c>
      <c r="E36">
        <v>336.01799999999997</v>
      </c>
      <c r="G36">
        <f t="shared" si="0"/>
        <v>33.399000000000001</v>
      </c>
      <c r="H36">
        <f t="shared" si="1"/>
        <v>-14.69399999999996</v>
      </c>
      <c r="J36">
        <f t="shared" si="2"/>
        <v>71</v>
      </c>
      <c r="K36">
        <f t="shared" si="3"/>
        <v>0.57558769399449194</v>
      </c>
      <c r="L36">
        <f t="shared" si="3"/>
        <v>0.6752842947533223</v>
      </c>
    </row>
    <row r="37" spans="1:12" x14ac:dyDescent="0.75">
      <c r="A37">
        <v>72</v>
      </c>
      <c r="B37">
        <v>427.19299999999998</v>
      </c>
      <c r="C37">
        <v>370.202</v>
      </c>
      <c r="D37">
        <v>339.86399999999998</v>
      </c>
      <c r="E37">
        <v>351.66199999999998</v>
      </c>
      <c r="G37">
        <f t="shared" si="0"/>
        <v>56.990999999999985</v>
      </c>
      <c r="H37">
        <f t="shared" si="1"/>
        <v>-11.798000000000002</v>
      </c>
      <c r="J37">
        <f t="shared" si="2"/>
        <v>72</v>
      </c>
      <c r="K37">
        <f t="shared" si="3"/>
        <v>0.72955634161304217</v>
      </c>
      <c r="L37">
        <f t="shared" si="3"/>
        <v>0.73825313648322499</v>
      </c>
    </row>
    <row r="38" spans="1:12" x14ac:dyDescent="0.75">
      <c r="A38">
        <v>73</v>
      </c>
      <c r="B38">
        <v>417.80200000000002</v>
      </c>
      <c r="C38">
        <v>373.54500000000002</v>
      </c>
      <c r="D38">
        <v>330.16899999999998</v>
      </c>
      <c r="E38">
        <v>329.92899999999997</v>
      </c>
      <c r="G38">
        <f t="shared" si="0"/>
        <v>44.257000000000005</v>
      </c>
      <c r="H38">
        <f t="shared" si="1"/>
        <v>0.24000000000000909</v>
      </c>
      <c r="J38">
        <f t="shared" si="2"/>
        <v>73</v>
      </c>
      <c r="K38">
        <f t="shared" si="3"/>
        <v>0.64645034132588475</v>
      </c>
      <c r="L38">
        <f t="shared" si="3"/>
        <v>1</v>
      </c>
    </row>
    <row r="39" spans="1:12" x14ac:dyDescent="0.75">
      <c r="A39">
        <v>74</v>
      </c>
      <c r="B39">
        <v>418.13600000000002</v>
      </c>
      <c r="C39">
        <v>370.43900000000002</v>
      </c>
      <c r="D39">
        <v>316.78399999999999</v>
      </c>
      <c r="E39">
        <v>327.14</v>
      </c>
      <c r="G39">
        <f t="shared" si="0"/>
        <v>47.697000000000003</v>
      </c>
      <c r="H39">
        <f t="shared" si="1"/>
        <v>-10.355999999999995</v>
      </c>
      <c r="J39">
        <f t="shared" si="2"/>
        <v>74</v>
      </c>
      <c r="K39">
        <f t="shared" si="3"/>
        <v>0.66890083928315047</v>
      </c>
      <c r="L39">
        <f t="shared" si="3"/>
        <v>0.7696070970407255</v>
      </c>
    </row>
    <row r="40" spans="1:12" x14ac:dyDescent="0.75">
      <c r="A40">
        <v>75</v>
      </c>
      <c r="B40">
        <v>433.017</v>
      </c>
      <c r="C40">
        <v>373.25</v>
      </c>
      <c r="D40">
        <v>324.58499999999998</v>
      </c>
      <c r="E40">
        <v>329.07900000000001</v>
      </c>
      <c r="G40">
        <f t="shared" si="0"/>
        <v>59.766999999999996</v>
      </c>
      <c r="H40">
        <f t="shared" si="1"/>
        <v>-4.4940000000000282</v>
      </c>
      <c r="J40">
        <f t="shared" si="2"/>
        <v>75</v>
      </c>
      <c r="K40">
        <f t="shared" si="3"/>
        <v>0.74767337135995193</v>
      </c>
      <c r="L40">
        <f t="shared" si="3"/>
        <v>0.89706681742079897</v>
      </c>
    </row>
    <row r="41" spans="1:12" x14ac:dyDescent="0.75">
      <c r="A41">
        <v>76</v>
      </c>
      <c r="B41">
        <v>458.06799999999998</v>
      </c>
      <c r="C41">
        <v>387.20600000000002</v>
      </c>
      <c r="D41">
        <v>303.79000000000002</v>
      </c>
      <c r="E41">
        <v>312.02199999999999</v>
      </c>
      <c r="G41">
        <f t="shared" si="0"/>
        <v>70.861999999999966</v>
      </c>
      <c r="H41">
        <f t="shared" si="1"/>
        <v>-8.2319999999999709</v>
      </c>
      <c r="J41">
        <f t="shared" si="2"/>
        <v>76</v>
      </c>
      <c r="K41">
        <f t="shared" si="3"/>
        <v>0.82008275357967952</v>
      </c>
      <c r="L41">
        <f t="shared" si="3"/>
        <v>0.81579004587854209</v>
      </c>
    </row>
    <row r="42" spans="1:12" x14ac:dyDescent="0.75">
      <c r="A42">
        <v>77</v>
      </c>
      <c r="B42">
        <v>440.983</v>
      </c>
      <c r="C42">
        <v>389.63200000000001</v>
      </c>
      <c r="D42">
        <v>295.96600000000001</v>
      </c>
      <c r="E42">
        <v>305.952</v>
      </c>
      <c r="G42">
        <f t="shared" si="0"/>
        <v>51.350999999999999</v>
      </c>
      <c r="H42">
        <f t="shared" si="1"/>
        <v>-9.98599999999999</v>
      </c>
      <c r="J42">
        <f t="shared" si="2"/>
        <v>77</v>
      </c>
      <c r="K42">
        <f t="shared" si="3"/>
        <v>0.69274796705519959</v>
      </c>
      <c r="L42">
        <f t="shared" si="3"/>
        <v>0.77765214933356552</v>
      </c>
    </row>
    <row r="43" spans="1:12" x14ac:dyDescent="0.75">
      <c r="A43">
        <v>78</v>
      </c>
      <c r="B43">
        <v>441.14</v>
      </c>
      <c r="C43">
        <v>374.14699999999999</v>
      </c>
      <c r="D43">
        <v>302.40699999999998</v>
      </c>
      <c r="E43">
        <v>310.65600000000001</v>
      </c>
      <c r="G43">
        <f t="shared" si="0"/>
        <v>66.992999999999995</v>
      </c>
      <c r="H43">
        <f t="shared" si="1"/>
        <v>-8.2490000000000236</v>
      </c>
      <c r="J43">
        <f t="shared" si="2"/>
        <v>78</v>
      </c>
      <c r="K43">
        <f t="shared" si="3"/>
        <v>0.79483246968530141</v>
      </c>
      <c r="L43">
        <f t="shared" si="3"/>
        <v>0.81542040834076179</v>
      </c>
    </row>
    <row r="44" spans="1:12" x14ac:dyDescent="0.75">
      <c r="A44">
        <v>79</v>
      </c>
      <c r="B44">
        <v>450.38099999999997</v>
      </c>
      <c r="C44">
        <v>372.07900000000001</v>
      </c>
      <c r="D44">
        <v>300.43799999999999</v>
      </c>
      <c r="E44">
        <v>306.07900000000001</v>
      </c>
      <c r="G44">
        <f t="shared" si="0"/>
        <v>78.301999999999964</v>
      </c>
      <c r="H44">
        <f t="shared" si="1"/>
        <v>-5.6410000000000196</v>
      </c>
      <c r="J44">
        <f t="shared" si="2"/>
        <v>79</v>
      </c>
      <c r="K44">
        <f t="shared" si="3"/>
        <v>0.86863848171981228</v>
      </c>
      <c r="L44">
        <f t="shared" si="3"/>
        <v>0.87212715531299556</v>
      </c>
    </row>
    <row r="45" spans="1:12" x14ac:dyDescent="0.75">
      <c r="A45">
        <v>80</v>
      </c>
      <c r="B45">
        <v>443.57400000000001</v>
      </c>
      <c r="C45">
        <v>355.90899999999999</v>
      </c>
      <c r="D45">
        <v>295.22699999999998</v>
      </c>
      <c r="E45">
        <v>298.37099999999998</v>
      </c>
      <c r="G45">
        <f t="shared" si="0"/>
        <v>87.66500000000002</v>
      </c>
      <c r="H45">
        <f t="shared" si="1"/>
        <v>-3.1440000000000055</v>
      </c>
      <c r="J45">
        <f t="shared" si="2"/>
        <v>80</v>
      </c>
      <c r="K45">
        <f t="shared" si="3"/>
        <v>0.92974429927035895</v>
      </c>
      <c r="L45">
        <f t="shared" si="3"/>
        <v>0.92642038659737747</v>
      </c>
    </row>
    <row r="46" spans="1:12" x14ac:dyDescent="0.75">
      <c r="A46">
        <v>81</v>
      </c>
      <c r="B46">
        <v>427.10199999999998</v>
      </c>
      <c r="C46">
        <v>350.75</v>
      </c>
      <c r="D46">
        <v>286.10199999999998</v>
      </c>
      <c r="E46">
        <v>293.53399999999999</v>
      </c>
      <c r="G46">
        <f t="shared" si="0"/>
        <v>76.351999999999975</v>
      </c>
      <c r="H46">
        <f t="shared" si="1"/>
        <v>-7.4320000000000164</v>
      </c>
      <c r="J46">
        <f t="shared" si="2"/>
        <v>81</v>
      </c>
      <c r="K46">
        <f t="shared" si="3"/>
        <v>0.85591218200566466</v>
      </c>
      <c r="L46">
        <f t="shared" si="3"/>
        <v>0.83318475353873545</v>
      </c>
    </row>
    <row r="47" spans="1:12" x14ac:dyDescent="0.75">
      <c r="A47">
        <v>82</v>
      </c>
      <c r="B47">
        <v>436.21600000000001</v>
      </c>
      <c r="C47">
        <v>366.29700000000003</v>
      </c>
      <c r="D47">
        <v>288.26100000000002</v>
      </c>
      <c r="E47">
        <v>296.66800000000001</v>
      </c>
      <c r="G47">
        <f t="shared" si="0"/>
        <v>69.918999999999983</v>
      </c>
      <c r="H47">
        <f t="shared" si="1"/>
        <v>-8.4069999999999823</v>
      </c>
      <c r="J47">
        <f t="shared" si="2"/>
        <v>82</v>
      </c>
      <c r="K47">
        <f t="shared" si="3"/>
        <v>0.81392844556406863</v>
      </c>
      <c r="L47">
        <f t="shared" si="3"/>
        <v>0.81198495357787426</v>
      </c>
    </row>
    <row r="48" spans="1:12" x14ac:dyDescent="0.75">
      <c r="A48">
        <v>83</v>
      </c>
      <c r="B48">
        <v>437.69299999999998</v>
      </c>
      <c r="C48">
        <v>349.62900000000002</v>
      </c>
      <c r="D48">
        <v>298.22199999999998</v>
      </c>
      <c r="E48">
        <v>317.21100000000001</v>
      </c>
      <c r="G48">
        <f t="shared" si="0"/>
        <v>88.063999999999965</v>
      </c>
      <c r="H48">
        <f t="shared" si="1"/>
        <v>-18.989000000000033</v>
      </c>
      <c r="J48">
        <f t="shared" si="2"/>
        <v>83</v>
      </c>
      <c r="K48">
        <f t="shared" si="3"/>
        <v>0.93234829598109958</v>
      </c>
      <c r="L48">
        <f t="shared" si="3"/>
        <v>0.58189645800265222</v>
      </c>
    </row>
    <row r="49" spans="1:12" x14ac:dyDescent="0.75">
      <c r="A49">
        <v>84</v>
      </c>
      <c r="B49">
        <v>431.17599999999999</v>
      </c>
      <c r="C49">
        <v>332.74599999999998</v>
      </c>
      <c r="D49">
        <v>286.34100000000001</v>
      </c>
      <c r="E49">
        <v>292.95299999999997</v>
      </c>
      <c r="G49">
        <f t="shared" si="0"/>
        <v>98.43</v>
      </c>
      <c r="H49">
        <f t="shared" si="1"/>
        <v>-6.6119999999999663</v>
      </c>
      <c r="J49">
        <f t="shared" si="2"/>
        <v>84</v>
      </c>
      <c r="K49">
        <f t="shared" si="3"/>
        <v>1</v>
      </c>
      <c r="L49">
        <f t="shared" si="3"/>
        <v>0.85101432889043571</v>
      </c>
    </row>
    <row r="50" spans="1:12" x14ac:dyDescent="0.75">
      <c r="A50">
        <v>85</v>
      </c>
      <c r="B50">
        <v>391.78300000000002</v>
      </c>
      <c r="C50">
        <v>307.512</v>
      </c>
      <c r="D50">
        <v>281.82600000000002</v>
      </c>
      <c r="E50">
        <v>287.54199999999997</v>
      </c>
      <c r="G50">
        <f t="shared" si="0"/>
        <v>84.271000000000015</v>
      </c>
      <c r="H50">
        <f t="shared" si="1"/>
        <v>-5.7159999999999513</v>
      </c>
      <c r="J50">
        <f t="shared" si="2"/>
        <v>85</v>
      </c>
      <c r="K50">
        <f t="shared" si="3"/>
        <v>0.90759401146019614</v>
      </c>
      <c r="L50">
        <f t="shared" si="3"/>
        <v>0.87049640146985374</v>
      </c>
    </row>
    <row r="51" spans="1:12" x14ac:dyDescent="0.75">
      <c r="A51">
        <v>86</v>
      </c>
      <c r="B51">
        <v>372.02300000000002</v>
      </c>
      <c r="C51">
        <v>313.22000000000003</v>
      </c>
      <c r="D51">
        <v>283.17599999999999</v>
      </c>
      <c r="E51">
        <v>290.15100000000001</v>
      </c>
      <c r="G51">
        <f t="shared" si="0"/>
        <v>58.802999999999997</v>
      </c>
      <c r="H51">
        <f t="shared" si="1"/>
        <v>-6.9750000000000227</v>
      </c>
      <c r="J51">
        <f t="shared" si="2"/>
        <v>86</v>
      </c>
      <c r="K51">
        <f t="shared" si="3"/>
        <v>0.74138201088588107</v>
      </c>
      <c r="L51">
        <f t="shared" si="3"/>
        <v>0.84312148028962131</v>
      </c>
    </row>
    <row r="52" spans="1:12" x14ac:dyDescent="0.75">
      <c r="A52">
        <v>87</v>
      </c>
      <c r="B52">
        <v>404.46</v>
      </c>
      <c r="C52">
        <v>339.601</v>
      </c>
      <c r="D52">
        <v>277.392</v>
      </c>
      <c r="E52">
        <v>287.03500000000003</v>
      </c>
      <c r="G52">
        <f t="shared" si="0"/>
        <v>64.85899999999998</v>
      </c>
      <c r="H52">
        <f t="shared" si="1"/>
        <v>-9.6430000000000291</v>
      </c>
      <c r="J52">
        <f t="shared" si="2"/>
        <v>87</v>
      </c>
      <c r="K52">
        <f t="shared" si="3"/>
        <v>0.78090532938274171</v>
      </c>
      <c r="L52">
        <f t="shared" si="3"/>
        <v>0.78511013024287302</v>
      </c>
    </row>
    <row r="53" spans="1:12" x14ac:dyDescent="0.75">
      <c r="A53">
        <v>88</v>
      </c>
      <c r="B53">
        <v>411.09699999999998</v>
      </c>
      <c r="C53">
        <v>347.92200000000003</v>
      </c>
      <c r="D53">
        <v>274.02800000000002</v>
      </c>
      <c r="E53">
        <v>283.99599999999998</v>
      </c>
      <c r="G53">
        <f t="shared" si="0"/>
        <v>63.174999999999955</v>
      </c>
      <c r="H53">
        <f t="shared" si="1"/>
        <v>-9.9679999999999609</v>
      </c>
      <c r="J53">
        <f t="shared" si="2"/>
        <v>88</v>
      </c>
      <c r="K53">
        <f t="shared" si="3"/>
        <v>0.76991502747575447</v>
      </c>
      <c r="L53">
        <f t="shared" si="3"/>
        <v>0.77804353025592055</v>
      </c>
    </row>
    <row r="54" spans="1:12" x14ac:dyDescent="0.75">
      <c r="A54">
        <v>89</v>
      </c>
      <c r="B54">
        <v>404.065</v>
      </c>
      <c r="C54">
        <v>337.25</v>
      </c>
      <c r="D54">
        <v>264.262</v>
      </c>
      <c r="E54">
        <v>270.214</v>
      </c>
      <c r="G54">
        <f t="shared" si="0"/>
        <v>66.814999999999998</v>
      </c>
      <c r="H54">
        <f t="shared" si="1"/>
        <v>-5.9519999999999982</v>
      </c>
      <c r="J54">
        <f t="shared" si="2"/>
        <v>89</v>
      </c>
      <c r="K54">
        <f t="shared" si="3"/>
        <v>0.79367078694216386</v>
      </c>
      <c r="L54">
        <f t="shared" si="3"/>
        <v>0.86536496271009544</v>
      </c>
    </row>
    <row r="55" spans="1:12" x14ac:dyDescent="0.75">
      <c r="A55">
        <v>90</v>
      </c>
      <c r="B55">
        <v>369.125</v>
      </c>
      <c r="C55">
        <v>327.37099999999998</v>
      </c>
      <c r="D55">
        <v>259.77999999999997</v>
      </c>
      <c r="E55">
        <v>265.99599999999998</v>
      </c>
      <c r="G55">
        <f t="shared" si="0"/>
        <v>41.754000000000019</v>
      </c>
      <c r="H55">
        <f t="shared" si="1"/>
        <v>-6.2160000000000082</v>
      </c>
      <c r="J55">
        <f t="shared" si="2"/>
        <v>90</v>
      </c>
      <c r="K55">
        <f t="shared" si="3"/>
        <v>0.63011499353895573</v>
      </c>
      <c r="L55">
        <f t="shared" si="3"/>
        <v>0.85962470918223111</v>
      </c>
    </row>
    <row r="56" spans="1:12" x14ac:dyDescent="0.75">
      <c r="A56">
        <v>91</v>
      </c>
      <c r="B56">
        <v>391.29500000000002</v>
      </c>
      <c r="C56">
        <v>333.61799999999999</v>
      </c>
      <c r="D56">
        <v>258.69200000000001</v>
      </c>
      <c r="E56">
        <v>263.21199999999999</v>
      </c>
      <c r="G56">
        <f t="shared" si="0"/>
        <v>57.677000000000021</v>
      </c>
      <c r="H56">
        <f t="shared" si="1"/>
        <v>-4.5199999999999818</v>
      </c>
      <c r="J56">
        <f t="shared" si="2"/>
        <v>91</v>
      </c>
      <c r="K56">
        <f t="shared" si="3"/>
        <v>0.73403338858940403</v>
      </c>
      <c r="L56">
        <f t="shared" si="3"/>
        <v>0.89650148942184371</v>
      </c>
    </row>
    <row r="57" spans="1:12" x14ac:dyDescent="0.75">
      <c r="A57">
        <v>92</v>
      </c>
      <c r="B57">
        <v>374.072</v>
      </c>
      <c r="C57">
        <v>346.48500000000001</v>
      </c>
      <c r="D57">
        <v>259.21699999999998</v>
      </c>
      <c r="E57">
        <v>265.98500000000001</v>
      </c>
      <c r="G57">
        <f t="shared" si="0"/>
        <v>27.586999999999989</v>
      </c>
      <c r="H57">
        <f t="shared" si="1"/>
        <v>-6.7680000000000291</v>
      </c>
      <c r="J57">
        <f t="shared" si="2"/>
        <v>92</v>
      </c>
      <c r="K57">
        <f t="shared" si="3"/>
        <v>0.5376567945387859</v>
      </c>
      <c r="L57">
        <f t="shared" si="3"/>
        <v>0.84762236089669651</v>
      </c>
    </row>
    <row r="58" spans="1:12" x14ac:dyDescent="0.75">
      <c r="A58">
        <v>93</v>
      </c>
      <c r="B58">
        <v>366.56599999999997</v>
      </c>
      <c r="C58">
        <v>348.34800000000001</v>
      </c>
      <c r="D58">
        <v>247.57900000000001</v>
      </c>
      <c r="E58">
        <v>256.387</v>
      </c>
      <c r="G58">
        <f t="shared" si="0"/>
        <v>18.217999999999961</v>
      </c>
      <c r="H58">
        <f t="shared" si="1"/>
        <v>-8.8079999999999927</v>
      </c>
      <c r="J58">
        <f t="shared" si="2"/>
        <v>93</v>
      </c>
      <c r="K58">
        <f t="shared" si="3"/>
        <v>0.4765118191429652</v>
      </c>
      <c r="L58">
        <f t="shared" si="3"/>
        <v>0.80326585636320169</v>
      </c>
    </row>
    <row r="59" spans="1:12" x14ac:dyDescent="0.75">
      <c r="A59">
        <v>94</v>
      </c>
      <c r="B59">
        <v>354.678</v>
      </c>
      <c r="C59">
        <v>321.07799999999997</v>
      </c>
      <c r="D59">
        <v>250.65799999999999</v>
      </c>
      <c r="E59">
        <v>257.96600000000001</v>
      </c>
      <c r="G59">
        <f t="shared" si="0"/>
        <v>33.600000000000023</v>
      </c>
      <c r="H59">
        <f t="shared" si="1"/>
        <v>-7.3080000000000211</v>
      </c>
      <c r="J59">
        <f t="shared" si="2"/>
        <v>94</v>
      </c>
      <c r="K59">
        <f t="shared" si="3"/>
        <v>0.57689948181118111</v>
      </c>
      <c r="L59">
        <f t="shared" si="3"/>
        <v>0.83588093322606549</v>
      </c>
    </row>
    <row r="60" spans="1:12" x14ac:dyDescent="0.75">
      <c r="A60">
        <v>95</v>
      </c>
      <c r="B60">
        <v>393.30900000000003</v>
      </c>
      <c r="C60">
        <v>351.54899999999998</v>
      </c>
      <c r="D60">
        <v>253.78299999999999</v>
      </c>
      <c r="E60">
        <v>260.33800000000002</v>
      </c>
      <c r="G60">
        <f t="shared" si="0"/>
        <v>41.760000000000048</v>
      </c>
      <c r="H60">
        <f t="shared" si="1"/>
        <v>-6.5550000000000352</v>
      </c>
      <c r="J60">
        <f t="shared" si="2"/>
        <v>95</v>
      </c>
      <c r="K60">
        <f t="shared" si="3"/>
        <v>0.63015415138423025</v>
      </c>
      <c r="L60">
        <f t="shared" si="3"/>
        <v>0.85225370181122306</v>
      </c>
    </row>
    <row r="61" spans="1:12" x14ac:dyDescent="0.75">
      <c r="A61">
        <v>96</v>
      </c>
      <c r="B61">
        <v>377.57900000000001</v>
      </c>
      <c r="C61">
        <v>352.58699999999999</v>
      </c>
      <c r="D61">
        <v>254.75</v>
      </c>
      <c r="E61">
        <v>258.755</v>
      </c>
      <c r="G61">
        <f t="shared" si="0"/>
        <v>24.992000000000019</v>
      </c>
      <c r="H61">
        <f t="shared" si="1"/>
        <v>-4.0049999999999955</v>
      </c>
      <c r="J61">
        <f t="shared" si="2"/>
        <v>96</v>
      </c>
      <c r="K61">
        <f t="shared" si="3"/>
        <v>0.52072102645765106</v>
      </c>
      <c r="L61">
        <f t="shared" si="3"/>
        <v>0.90769933247809353</v>
      </c>
    </row>
    <row r="62" spans="1:12" x14ac:dyDescent="0.75">
      <c r="A62">
        <v>97</v>
      </c>
      <c r="B62">
        <v>381.23</v>
      </c>
      <c r="C62">
        <v>329.45600000000002</v>
      </c>
      <c r="D62">
        <v>256.78899999999999</v>
      </c>
      <c r="E62">
        <v>259.65699999999998</v>
      </c>
      <c r="G62">
        <f t="shared" si="0"/>
        <v>51.774000000000001</v>
      </c>
      <c r="H62">
        <f t="shared" si="1"/>
        <v>-2.867999999999995</v>
      </c>
      <c r="J62">
        <f t="shared" si="2"/>
        <v>97</v>
      </c>
      <c r="K62">
        <f t="shared" si="3"/>
        <v>0.69550859514703778</v>
      </c>
      <c r="L62">
        <f t="shared" si="3"/>
        <v>0.93242156074014482</v>
      </c>
    </row>
    <row r="63" spans="1:12" x14ac:dyDescent="0.75">
      <c r="A63">
        <v>98</v>
      </c>
      <c r="B63">
        <v>361.66</v>
      </c>
      <c r="C63">
        <v>346.46499999999997</v>
      </c>
      <c r="D63">
        <v>248.59700000000001</v>
      </c>
      <c r="E63">
        <v>251.02500000000001</v>
      </c>
      <c r="G63">
        <f t="shared" si="0"/>
        <v>15.19500000000005</v>
      </c>
      <c r="H63">
        <f t="shared" si="1"/>
        <v>-2.4279999999999973</v>
      </c>
      <c r="J63">
        <f t="shared" si="2"/>
        <v>98</v>
      </c>
      <c r="K63">
        <f t="shared" si="3"/>
        <v>0.45678279143226391</v>
      </c>
      <c r="L63">
        <f t="shared" si="3"/>
        <v>0.9419886499532516</v>
      </c>
    </row>
    <row r="64" spans="1:12" x14ac:dyDescent="0.75">
      <c r="A64">
        <v>99</v>
      </c>
      <c r="B64">
        <v>354.31099999999998</v>
      </c>
      <c r="C64">
        <v>340.98399999999998</v>
      </c>
      <c r="D64">
        <v>243.21199999999999</v>
      </c>
      <c r="E64">
        <v>250.614</v>
      </c>
      <c r="G64">
        <f t="shared" si="0"/>
        <v>13.326999999999998</v>
      </c>
      <c r="H64">
        <f t="shared" si="1"/>
        <v>-7.4020000000000152</v>
      </c>
      <c r="J64">
        <f t="shared" si="2"/>
        <v>99</v>
      </c>
      <c r="K64">
        <f t="shared" si="3"/>
        <v>0.44459164893686465</v>
      </c>
      <c r="L64">
        <f t="shared" si="3"/>
        <v>0.83383705507599271</v>
      </c>
    </row>
  </sheetData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FF5E1-CB37-4B62-A5A2-148DC2327D87}">
  <dimension ref="A1:L33"/>
  <sheetViews>
    <sheetView zoomScale="80" zoomScaleNormal="80" workbookViewId="0">
      <selection activeCell="E21" sqref="E21"/>
    </sheetView>
  </sheetViews>
  <sheetFormatPr defaultRowHeight="14.75" x14ac:dyDescent="0.75"/>
  <sheetData>
    <row r="1" spans="1:12" x14ac:dyDescent="0.75">
      <c r="A1" t="s">
        <v>45</v>
      </c>
      <c r="G1" t="s">
        <v>32</v>
      </c>
      <c r="J1" t="s">
        <v>33</v>
      </c>
    </row>
    <row r="2" spans="1:12" x14ac:dyDescent="0.75">
      <c r="A2" t="s">
        <v>30</v>
      </c>
      <c r="B2" t="s">
        <v>26</v>
      </c>
      <c r="C2" t="s">
        <v>27</v>
      </c>
      <c r="D2" t="s">
        <v>28</v>
      </c>
      <c r="E2" t="s">
        <v>29</v>
      </c>
      <c r="G2" s="1" t="s">
        <v>0</v>
      </c>
      <c r="H2" s="15" t="s">
        <v>1</v>
      </c>
      <c r="K2" s="1" t="s">
        <v>0</v>
      </c>
      <c r="L2" s="15" t="s">
        <v>1</v>
      </c>
    </row>
    <row r="3" spans="1:12" x14ac:dyDescent="0.75">
      <c r="A3">
        <v>6</v>
      </c>
      <c r="B3">
        <v>544.73099999999999</v>
      </c>
      <c r="C3">
        <v>539.85199999999998</v>
      </c>
      <c r="D3">
        <v>614.38099999999997</v>
      </c>
      <c r="E3">
        <v>615.90300000000002</v>
      </c>
      <c r="G3">
        <f>B3-C3</f>
        <v>4.8790000000000191</v>
      </c>
      <c r="H3">
        <f>D3-E3</f>
        <v>-1.5220000000000482</v>
      </c>
      <c r="J3">
        <f>A3</f>
        <v>6</v>
      </c>
      <c r="K3">
        <f>(G3-MIN(G$3:G$33))/(MAX(G$3:G$33)-MIN(G$3:G$33))</f>
        <v>0.18483351146496491</v>
      </c>
      <c r="L3">
        <f>(H3-MIN(H$3:H$33))/(MAX(H$3:H$33)-MIN(H$3:H$33))</f>
        <v>0.70854004805142079</v>
      </c>
    </row>
    <row r="4" spans="1:12" x14ac:dyDescent="0.75">
      <c r="A4">
        <v>7</v>
      </c>
      <c r="B4">
        <v>573.93799999999999</v>
      </c>
      <c r="C4">
        <v>550.28700000000003</v>
      </c>
      <c r="D4">
        <v>627.85599999999999</v>
      </c>
      <c r="E4">
        <v>635.46299999999997</v>
      </c>
      <c r="G4">
        <f t="shared" ref="G4:G33" si="0">B4-C4</f>
        <v>23.650999999999954</v>
      </c>
      <c r="H4">
        <f t="shared" ref="H4:H33" si="1">D4-E4</f>
        <v>-7.6069999999999709</v>
      </c>
      <c r="J4">
        <f t="shared" ref="J4:J33" si="2">A4</f>
        <v>7</v>
      </c>
      <c r="K4">
        <f t="shared" ref="K4:L33" si="3">(G4-MIN(G$3:G$33))/(MAX(G$3:G$33)-MIN(G$3:G$33))</f>
        <v>0.28175777196053198</v>
      </c>
      <c r="L4">
        <f t="shared" si="3"/>
        <v>0.61360728883896598</v>
      </c>
    </row>
    <row r="5" spans="1:12" x14ac:dyDescent="0.75">
      <c r="A5">
        <v>8</v>
      </c>
      <c r="B5">
        <v>562.9</v>
      </c>
      <c r="C5">
        <v>546.80600000000004</v>
      </c>
      <c r="D5">
        <v>627.10599999999999</v>
      </c>
      <c r="E5">
        <v>627.61099999999999</v>
      </c>
      <c r="G5">
        <f t="shared" si="0"/>
        <v>16.093999999999937</v>
      </c>
      <c r="H5">
        <f t="shared" si="1"/>
        <v>-0.50499999999999545</v>
      </c>
      <c r="J5">
        <f t="shared" si="2"/>
        <v>8</v>
      </c>
      <c r="K5">
        <f t="shared" si="3"/>
        <v>0.24273919980173139</v>
      </c>
      <c r="L5">
        <f t="shared" si="3"/>
        <v>0.724406377734095</v>
      </c>
    </row>
    <row r="6" spans="1:12" x14ac:dyDescent="0.75">
      <c r="A6">
        <v>9</v>
      </c>
      <c r="B6">
        <v>526.00699999999995</v>
      </c>
      <c r="C6">
        <v>544.83500000000004</v>
      </c>
      <c r="D6">
        <v>595.65499999999997</v>
      </c>
      <c r="E6">
        <v>605.86</v>
      </c>
      <c r="G6">
        <f t="shared" si="0"/>
        <v>-18.828000000000088</v>
      </c>
      <c r="H6">
        <f t="shared" si="1"/>
        <v>-10.205000000000041</v>
      </c>
      <c r="J6">
        <f t="shared" si="2"/>
        <v>9</v>
      </c>
      <c r="K6">
        <f t="shared" si="3"/>
        <v>6.2428682806940923E-2</v>
      </c>
      <c r="L6">
        <f t="shared" si="3"/>
        <v>0.57307560298293192</v>
      </c>
    </row>
    <row r="7" spans="1:12" x14ac:dyDescent="0.75">
      <c r="A7">
        <v>10</v>
      </c>
      <c r="B7">
        <v>537.06100000000004</v>
      </c>
      <c r="C7">
        <v>538.51</v>
      </c>
      <c r="D7">
        <v>578.101</v>
      </c>
      <c r="E7">
        <v>600.38</v>
      </c>
      <c r="G7">
        <f t="shared" si="0"/>
        <v>-1.4489999999999554</v>
      </c>
      <c r="H7">
        <f t="shared" si="1"/>
        <v>-22.278999999999996</v>
      </c>
      <c r="J7">
        <f t="shared" si="2"/>
        <v>10</v>
      </c>
      <c r="K7">
        <f t="shared" si="3"/>
        <v>0.15216055597721997</v>
      </c>
      <c r="L7">
        <f t="shared" si="3"/>
        <v>0.3847077911947332</v>
      </c>
    </row>
    <row r="8" spans="1:12" x14ac:dyDescent="0.75">
      <c r="A8">
        <v>11</v>
      </c>
      <c r="B8">
        <v>563.81100000000004</v>
      </c>
      <c r="C8">
        <v>532.68499999999995</v>
      </c>
      <c r="D8">
        <v>565.851</v>
      </c>
      <c r="E8">
        <v>584.20500000000004</v>
      </c>
      <c r="G8">
        <f t="shared" si="0"/>
        <v>31.12600000000009</v>
      </c>
      <c r="H8">
        <f t="shared" si="1"/>
        <v>-18.354000000000042</v>
      </c>
      <c r="J8">
        <f t="shared" si="2"/>
        <v>11</v>
      </c>
      <c r="K8">
        <f t="shared" si="3"/>
        <v>0.32035295879221631</v>
      </c>
      <c r="L8">
        <f t="shared" si="3"/>
        <v>0.44594215108115642</v>
      </c>
    </row>
    <row r="9" spans="1:12" x14ac:dyDescent="0.75">
      <c r="A9">
        <v>12</v>
      </c>
      <c r="B9">
        <v>571.59199999999998</v>
      </c>
      <c r="C9">
        <v>532.86300000000006</v>
      </c>
      <c r="D9">
        <v>564.89499999999998</v>
      </c>
      <c r="E9">
        <v>571.20100000000002</v>
      </c>
      <c r="G9">
        <f t="shared" si="0"/>
        <v>38.728999999999928</v>
      </c>
      <c r="H9">
        <f t="shared" si="1"/>
        <v>-6.30600000000004</v>
      </c>
      <c r="J9">
        <f t="shared" si="2"/>
        <v>12</v>
      </c>
      <c r="K9">
        <f t="shared" si="3"/>
        <v>0.35960903979305714</v>
      </c>
      <c r="L9">
        <f t="shared" si="3"/>
        <v>0.63390433398857959</v>
      </c>
    </row>
    <row r="10" spans="1:12" x14ac:dyDescent="0.75">
      <c r="A10">
        <v>13</v>
      </c>
      <c r="B10">
        <v>517.70100000000002</v>
      </c>
      <c r="C10">
        <v>548.62</v>
      </c>
      <c r="D10">
        <v>555.26400000000001</v>
      </c>
      <c r="E10">
        <v>567.33000000000004</v>
      </c>
      <c r="G10">
        <f t="shared" si="0"/>
        <v>-30.918999999999983</v>
      </c>
      <c r="H10">
        <f t="shared" si="1"/>
        <v>-12.066000000000031</v>
      </c>
      <c r="J10">
        <f t="shared" si="2"/>
        <v>13</v>
      </c>
      <c r="K10">
        <f t="shared" si="3"/>
        <v>0</v>
      </c>
      <c r="L10">
        <f t="shared" si="3"/>
        <v>0.5440419357858276</v>
      </c>
    </row>
    <row r="11" spans="1:12" x14ac:dyDescent="0.75">
      <c r="A11">
        <v>14</v>
      </c>
      <c r="B11">
        <v>547.27800000000002</v>
      </c>
      <c r="C11">
        <v>541.29999999999995</v>
      </c>
      <c r="D11">
        <v>589.40300000000002</v>
      </c>
      <c r="E11">
        <v>600.43499999999995</v>
      </c>
      <c r="G11">
        <f t="shared" si="0"/>
        <v>5.9780000000000655</v>
      </c>
      <c r="H11">
        <f t="shared" si="1"/>
        <v>-11.031999999999925</v>
      </c>
      <c r="J11">
        <f t="shared" si="2"/>
        <v>14</v>
      </c>
      <c r="K11">
        <f t="shared" si="3"/>
        <v>0.19050790749546956</v>
      </c>
      <c r="L11">
        <f t="shared" si="3"/>
        <v>0.56017348435208725</v>
      </c>
    </row>
    <row r="12" spans="1:12" x14ac:dyDescent="0.75">
      <c r="A12">
        <v>15</v>
      </c>
      <c r="B12">
        <v>555.88900000000001</v>
      </c>
      <c r="C12">
        <v>537.17999999999995</v>
      </c>
      <c r="D12">
        <v>582.73599999999999</v>
      </c>
      <c r="E12">
        <v>586.60500000000002</v>
      </c>
      <c r="G12">
        <f t="shared" si="0"/>
        <v>18.70900000000006</v>
      </c>
      <c r="H12">
        <f t="shared" si="1"/>
        <v>-3.8690000000000282</v>
      </c>
      <c r="J12">
        <f t="shared" si="2"/>
        <v>15</v>
      </c>
      <c r="K12">
        <f t="shared" si="3"/>
        <v>0.25624106114820061</v>
      </c>
      <c r="L12">
        <f t="shared" si="3"/>
        <v>0.67192424100595949</v>
      </c>
    </row>
    <row r="13" spans="1:12" x14ac:dyDescent="0.75">
      <c r="A13">
        <v>16</v>
      </c>
      <c r="B13">
        <v>568.05600000000004</v>
      </c>
      <c r="C13">
        <v>561.77499999999998</v>
      </c>
      <c r="D13">
        <v>569.18799999999999</v>
      </c>
      <c r="E13">
        <v>576.57500000000005</v>
      </c>
      <c r="G13">
        <f t="shared" si="0"/>
        <v>6.2810000000000628</v>
      </c>
      <c r="H13">
        <f t="shared" si="1"/>
        <v>-7.3870000000000573</v>
      </c>
      <c r="J13">
        <f t="shared" si="2"/>
        <v>16</v>
      </c>
      <c r="K13">
        <f t="shared" si="3"/>
        <v>0.19207236791152307</v>
      </c>
      <c r="L13">
        <f t="shared" si="3"/>
        <v>0.61703953321476424</v>
      </c>
    </row>
    <row r="14" spans="1:12" x14ac:dyDescent="0.75">
      <c r="A14">
        <v>17</v>
      </c>
      <c r="B14">
        <v>638.86800000000005</v>
      </c>
      <c r="C14">
        <v>547.21600000000001</v>
      </c>
      <c r="D14">
        <v>608.68399999999997</v>
      </c>
      <c r="E14">
        <v>591.524</v>
      </c>
      <c r="G14">
        <f t="shared" si="0"/>
        <v>91.652000000000044</v>
      </c>
      <c r="H14">
        <f t="shared" si="1"/>
        <v>17.159999999999968</v>
      </c>
      <c r="J14">
        <f t="shared" si="2"/>
        <v>17</v>
      </c>
      <c r="K14">
        <f t="shared" si="3"/>
        <v>0.6328629625613782</v>
      </c>
      <c r="L14">
        <f t="shared" si="3"/>
        <v>1</v>
      </c>
    </row>
    <row r="15" spans="1:12" x14ac:dyDescent="0.75">
      <c r="A15">
        <v>18</v>
      </c>
      <c r="B15">
        <v>630.44100000000003</v>
      </c>
      <c r="C15">
        <v>533.34100000000001</v>
      </c>
      <c r="D15">
        <v>568.51300000000003</v>
      </c>
      <c r="E15">
        <v>565.51</v>
      </c>
      <c r="G15">
        <f t="shared" si="0"/>
        <v>97.100000000000023</v>
      </c>
      <c r="H15">
        <f t="shared" si="1"/>
        <v>3.0030000000000427</v>
      </c>
      <c r="J15">
        <f t="shared" si="2"/>
        <v>18</v>
      </c>
      <c r="K15">
        <f t="shared" si="3"/>
        <v>0.66099227063616239</v>
      </c>
      <c r="L15">
        <f t="shared" si="3"/>
        <v>0.77913507441729957</v>
      </c>
    </row>
    <row r="16" spans="1:12" x14ac:dyDescent="0.75">
      <c r="A16">
        <v>19</v>
      </c>
      <c r="B16">
        <v>577.827</v>
      </c>
      <c r="C16">
        <v>496.57100000000003</v>
      </c>
      <c r="D16">
        <v>560.49400000000003</v>
      </c>
      <c r="E16">
        <v>560.71199999999999</v>
      </c>
      <c r="G16">
        <f t="shared" si="0"/>
        <v>81.255999999999972</v>
      </c>
      <c r="H16">
        <f t="shared" si="1"/>
        <v>-0.21799999999996089</v>
      </c>
      <c r="J16">
        <f t="shared" si="2"/>
        <v>19</v>
      </c>
      <c r="K16">
        <f t="shared" si="3"/>
        <v>0.5791859642600824</v>
      </c>
      <c r="L16">
        <f t="shared" si="3"/>
        <v>0.72888389653343411</v>
      </c>
    </row>
    <row r="17" spans="1:12" x14ac:dyDescent="0.75">
      <c r="A17">
        <v>20</v>
      </c>
      <c r="B17">
        <v>613.75</v>
      </c>
      <c r="C17">
        <v>517.52800000000002</v>
      </c>
      <c r="D17">
        <v>560.94200000000001</v>
      </c>
      <c r="E17">
        <v>572.64200000000005</v>
      </c>
      <c r="G17">
        <f t="shared" si="0"/>
        <v>96.22199999999998</v>
      </c>
      <c r="H17">
        <f t="shared" si="1"/>
        <v>-11.700000000000045</v>
      </c>
      <c r="J17">
        <f t="shared" si="2"/>
        <v>20</v>
      </c>
      <c r="K17">
        <f t="shared" si="3"/>
        <v>0.65645894969459451</v>
      </c>
      <c r="L17">
        <f t="shared" si="3"/>
        <v>0.54975194233829394</v>
      </c>
    </row>
    <row r="18" spans="1:12" x14ac:dyDescent="0.75">
      <c r="A18">
        <v>21</v>
      </c>
      <c r="B18">
        <v>628.07100000000003</v>
      </c>
      <c r="C18">
        <v>515.02800000000002</v>
      </c>
      <c r="D18">
        <v>562.16700000000003</v>
      </c>
      <c r="E18">
        <v>571.61300000000006</v>
      </c>
      <c r="G18">
        <f t="shared" si="0"/>
        <v>113.04300000000001</v>
      </c>
      <c r="H18">
        <f t="shared" si="1"/>
        <v>-9.4460000000000264</v>
      </c>
      <c r="J18">
        <f t="shared" si="2"/>
        <v>21</v>
      </c>
      <c r="K18">
        <f t="shared" si="3"/>
        <v>0.74330973734620021</v>
      </c>
      <c r="L18">
        <f t="shared" si="3"/>
        <v>0.58491684607944061</v>
      </c>
    </row>
    <row r="19" spans="1:12" x14ac:dyDescent="0.75">
      <c r="A19">
        <v>22</v>
      </c>
      <c r="B19">
        <v>638.423</v>
      </c>
      <c r="C19">
        <v>554.07100000000003</v>
      </c>
      <c r="D19">
        <v>585.02599999999995</v>
      </c>
      <c r="E19">
        <v>599.33500000000004</v>
      </c>
      <c r="G19">
        <f t="shared" si="0"/>
        <v>84.351999999999975</v>
      </c>
      <c r="H19">
        <f t="shared" si="1"/>
        <v>-14.309000000000083</v>
      </c>
      <c r="J19">
        <f t="shared" si="2"/>
        <v>22</v>
      </c>
      <c r="K19">
        <f t="shared" si="3"/>
        <v>0.59517134197658983</v>
      </c>
      <c r="L19">
        <f t="shared" si="3"/>
        <v>0.50904864426347041</v>
      </c>
    </row>
    <row r="20" spans="1:12" x14ac:dyDescent="0.75">
      <c r="A20">
        <v>23</v>
      </c>
      <c r="B20">
        <v>676.44399999999996</v>
      </c>
      <c r="C20">
        <v>550.64400000000001</v>
      </c>
      <c r="D20">
        <v>591.06899999999996</v>
      </c>
      <c r="E20">
        <v>613.69899999999996</v>
      </c>
      <c r="G20">
        <f t="shared" si="0"/>
        <v>125.79999999999995</v>
      </c>
      <c r="H20">
        <f t="shared" si="1"/>
        <v>-22.629999999999995</v>
      </c>
      <c r="J20">
        <f t="shared" si="2"/>
        <v>23</v>
      </c>
      <c r="K20">
        <f t="shared" si="3"/>
        <v>0.80917713512704126</v>
      </c>
      <c r="L20">
        <f t="shared" si="3"/>
        <v>0.37923180130425299</v>
      </c>
    </row>
    <row r="21" spans="1:12" x14ac:dyDescent="0.75">
      <c r="A21">
        <v>24</v>
      </c>
      <c r="B21">
        <v>638.23199999999997</v>
      </c>
      <c r="C21">
        <v>529.80499999999995</v>
      </c>
      <c r="D21">
        <v>590.54899999999998</v>
      </c>
      <c r="E21">
        <v>616.17700000000002</v>
      </c>
      <c r="G21">
        <f t="shared" si="0"/>
        <v>108.42700000000002</v>
      </c>
      <c r="H21">
        <f t="shared" si="1"/>
        <v>-25.628000000000043</v>
      </c>
      <c r="J21">
        <f t="shared" si="2"/>
        <v>24</v>
      </c>
      <c r="K21">
        <f t="shared" si="3"/>
        <v>0.71947624137094246</v>
      </c>
      <c r="L21">
        <f t="shared" si="3"/>
        <v>0.33245967112858371</v>
      </c>
    </row>
    <row r="22" spans="1:12" x14ac:dyDescent="0.75">
      <c r="A22">
        <v>25</v>
      </c>
      <c r="B22">
        <v>625.45100000000002</v>
      </c>
      <c r="C22">
        <v>497.005</v>
      </c>
      <c r="D22">
        <v>563.70699999999999</v>
      </c>
      <c r="E22">
        <v>594.38199999999995</v>
      </c>
      <c r="G22">
        <f t="shared" si="0"/>
        <v>128.44600000000003</v>
      </c>
      <c r="H22">
        <f t="shared" si="1"/>
        <v>-30.674999999999955</v>
      </c>
      <c r="J22">
        <f t="shared" si="2"/>
        <v>25</v>
      </c>
      <c r="K22">
        <f t="shared" si="3"/>
        <v>0.82283905678010316</v>
      </c>
      <c r="L22">
        <f t="shared" si="3"/>
        <v>0.25372086492558338</v>
      </c>
    </row>
    <row r="23" spans="1:12" x14ac:dyDescent="0.75">
      <c r="A23">
        <v>26</v>
      </c>
      <c r="B23">
        <v>684.40200000000004</v>
      </c>
      <c r="C23">
        <v>542.45500000000004</v>
      </c>
      <c r="D23">
        <v>597.50599999999997</v>
      </c>
      <c r="E23">
        <v>622.68600000000004</v>
      </c>
      <c r="G23">
        <f t="shared" si="0"/>
        <v>141.947</v>
      </c>
      <c r="H23">
        <f t="shared" si="1"/>
        <v>-25.180000000000064</v>
      </c>
      <c r="J23">
        <f t="shared" si="2"/>
        <v>26</v>
      </c>
      <c r="K23">
        <f t="shared" si="3"/>
        <v>0.89254790191917477</v>
      </c>
      <c r="L23">
        <f t="shared" si="3"/>
        <v>0.33944896876657521</v>
      </c>
    </row>
    <row r="24" spans="1:12" x14ac:dyDescent="0.75">
      <c r="A24">
        <v>27</v>
      </c>
      <c r="B24">
        <v>672.96299999999997</v>
      </c>
      <c r="C24">
        <v>510.20499999999998</v>
      </c>
      <c r="D24">
        <v>586.64</v>
      </c>
      <c r="E24">
        <v>597.81799999999998</v>
      </c>
      <c r="G24">
        <f t="shared" si="0"/>
        <v>162.75799999999998</v>
      </c>
      <c r="H24">
        <f t="shared" si="1"/>
        <v>-11.177999999999997</v>
      </c>
      <c r="J24">
        <f t="shared" si="2"/>
        <v>27</v>
      </c>
      <c r="K24">
        <f t="shared" si="3"/>
        <v>1</v>
      </c>
      <c r="L24">
        <f t="shared" si="3"/>
        <v>0.55789572217541916</v>
      </c>
    </row>
    <row r="25" spans="1:12" x14ac:dyDescent="0.75">
      <c r="A25">
        <v>28</v>
      </c>
      <c r="B25">
        <v>664.03599999999994</v>
      </c>
      <c r="C25">
        <v>533.54899999999998</v>
      </c>
      <c r="D25">
        <v>588.08900000000006</v>
      </c>
      <c r="E25">
        <v>614.56700000000001</v>
      </c>
      <c r="G25">
        <f t="shared" si="0"/>
        <v>130.48699999999997</v>
      </c>
      <c r="H25">
        <f t="shared" si="1"/>
        <v>-26.477999999999952</v>
      </c>
      <c r="J25">
        <f t="shared" si="2"/>
        <v>28</v>
      </c>
      <c r="K25">
        <f t="shared" si="3"/>
        <v>0.83337722083675392</v>
      </c>
      <c r="L25">
        <f t="shared" si="3"/>
        <v>0.31919872694935958</v>
      </c>
    </row>
    <row r="26" spans="1:12" x14ac:dyDescent="0.75">
      <c r="A26">
        <v>29</v>
      </c>
      <c r="B26">
        <v>611.06500000000005</v>
      </c>
      <c r="C26">
        <v>503.29899999999998</v>
      </c>
      <c r="D26">
        <v>556.26800000000003</v>
      </c>
      <c r="E26">
        <v>571.95100000000002</v>
      </c>
      <c r="G26">
        <f t="shared" si="0"/>
        <v>107.76600000000008</v>
      </c>
      <c r="H26">
        <f t="shared" si="1"/>
        <v>-15.682999999999993</v>
      </c>
      <c r="J26">
        <f t="shared" si="2"/>
        <v>29</v>
      </c>
      <c r="K26">
        <f t="shared" si="3"/>
        <v>0.71606334257552562</v>
      </c>
      <c r="L26">
        <f t="shared" si="3"/>
        <v>0.48761271802552369</v>
      </c>
    </row>
    <row r="27" spans="1:12" x14ac:dyDescent="0.75">
      <c r="A27">
        <v>30</v>
      </c>
      <c r="B27">
        <v>578.17700000000002</v>
      </c>
      <c r="C27">
        <v>487.74099999999999</v>
      </c>
      <c r="D27">
        <v>545.84100000000001</v>
      </c>
      <c r="E27">
        <v>563.44100000000003</v>
      </c>
      <c r="G27">
        <f t="shared" si="0"/>
        <v>90.436000000000035</v>
      </c>
      <c r="H27">
        <f t="shared" si="1"/>
        <v>-17.600000000000023</v>
      </c>
      <c r="J27">
        <f t="shared" si="2"/>
        <v>30</v>
      </c>
      <c r="K27">
        <f t="shared" si="3"/>
        <v>0.62658446795437783</v>
      </c>
      <c r="L27">
        <f t="shared" si="3"/>
        <v>0.45770538862366977</v>
      </c>
    </row>
    <row r="28" spans="1:12" x14ac:dyDescent="0.75">
      <c r="A28">
        <v>31</v>
      </c>
      <c r="B28">
        <v>566.85299999999995</v>
      </c>
      <c r="C28">
        <v>517.32500000000005</v>
      </c>
      <c r="D28">
        <v>537.86500000000001</v>
      </c>
      <c r="E28">
        <v>550.87699999999995</v>
      </c>
      <c r="G28">
        <f t="shared" si="0"/>
        <v>49.527999999999906</v>
      </c>
      <c r="H28">
        <f t="shared" si="1"/>
        <v>-13.011999999999944</v>
      </c>
      <c r="J28">
        <f t="shared" si="2"/>
        <v>31</v>
      </c>
      <c r="K28">
        <f t="shared" si="3"/>
        <v>0.41536682208006065</v>
      </c>
      <c r="L28">
        <f t="shared" si="3"/>
        <v>0.52928328496989097</v>
      </c>
    </row>
    <row r="29" spans="1:12" x14ac:dyDescent="0.75">
      <c r="A29">
        <v>32</v>
      </c>
      <c r="B29">
        <v>556.49400000000003</v>
      </c>
      <c r="C29">
        <v>516.39200000000005</v>
      </c>
      <c r="D29">
        <v>508.52600000000001</v>
      </c>
      <c r="E29">
        <v>542.77800000000002</v>
      </c>
      <c r="G29">
        <f t="shared" si="0"/>
        <v>40.101999999999975</v>
      </c>
      <c r="H29">
        <f t="shared" si="1"/>
        <v>-34.25200000000001</v>
      </c>
      <c r="J29">
        <f t="shared" si="2"/>
        <v>32</v>
      </c>
      <c r="K29">
        <f t="shared" si="3"/>
        <v>0.36669816240441544</v>
      </c>
      <c r="L29">
        <f t="shared" si="3"/>
        <v>0.19791569159724154</v>
      </c>
    </row>
    <row r="30" spans="1:12" x14ac:dyDescent="0.75">
      <c r="A30">
        <v>33</v>
      </c>
      <c r="B30">
        <v>600.23699999999997</v>
      </c>
      <c r="C30">
        <v>564.01</v>
      </c>
      <c r="D30">
        <v>498.73</v>
      </c>
      <c r="E30">
        <v>531.505</v>
      </c>
      <c r="G30">
        <f t="shared" si="0"/>
        <v>36.226999999999975</v>
      </c>
      <c r="H30">
        <f t="shared" si="1"/>
        <v>-32.774999999999977</v>
      </c>
      <c r="J30">
        <f t="shared" si="2"/>
        <v>33</v>
      </c>
      <c r="K30">
        <f t="shared" si="3"/>
        <v>0.34669062408029849</v>
      </c>
      <c r="L30">
        <f t="shared" si="3"/>
        <v>0.22095853224749634</v>
      </c>
    </row>
    <row r="31" spans="1:12" x14ac:dyDescent="0.75">
      <c r="A31">
        <v>34</v>
      </c>
      <c r="B31">
        <v>571.428</v>
      </c>
      <c r="C31">
        <v>528.46100000000001</v>
      </c>
      <c r="D31">
        <v>503.60500000000002</v>
      </c>
      <c r="E31">
        <v>534.755</v>
      </c>
      <c r="G31">
        <f t="shared" si="0"/>
        <v>42.966999999999985</v>
      </c>
      <c r="H31">
        <f t="shared" si="1"/>
        <v>-31.149999999999977</v>
      </c>
      <c r="J31">
        <f t="shared" si="2"/>
        <v>34</v>
      </c>
      <c r="K31">
        <f t="shared" si="3"/>
        <v>0.38149083267502071</v>
      </c>
      <c r="L31">
        <f t="shared" si="3"/>
        <v>0.24631033729601581</v>
      </c>
    </row>
    <row r="32" spans="1:12" x14ac:dyDescent="0.75">
      <c r="A32">
        <v>35</v>
      </c>
      <c r="B32">
        <v>558.58399999999995</v>
      </c>
      <c r="C32">
        <v>535.91200000000003</v>
      </c>
      <c r="D32">
        <v>485.60599999999999</v>
      </c>
      <c r="E32">
        <v>532.54399999999998</v>
      </c>
      <c r="G32">
        <f t="shared" si="0"/>
        <v>22.671999999999912</v>
      </c>
      <c r="H32">
        <f t="shared" si="1"/>
        <v>-46.937999999999988</v>
      </c>
      <c r="J32">
        <f t="shared" si="2"/>
        <v>35</v>
      </c>
      <c r="K32">
        <f t="shared" si="3"/>
        <v>0.2767029642136129</v>
      </c>
      <c r="L32">
        <f t="shared" si="3"/>
        <v>0</v>
      </c>
    </row>
    <row r="33" spans="1:12" x14ac:dyDescent="0.75">
      <c r="A33">
        <v>36</v>
      </c>
      <c r="B33">
        <v>543.14499999999998</v>
      </c>
      <c r="C33">
        <v>540.75800000000004</v>
      </c>
      <c r="D33">
        <v>485.85500000000002</v>
      </c>
      <c r="E33">
        <v>520.84299999999996</v>
      </c>
      <c r="G33">
        <f t="shared" si="0"/>
        <v>2.3869999999999436</v>
      </c>
      <c r="H33">
        <f t="shared" si="1"/>
        <v>-34.987999999999943</v>
      </c>
      <c r="J33">
        <f t="shared" si="2"/>
        <v>36</v>
      </c>
      <c r="K33">
        <f t="shared" si="3"/>
        <v>0.1719667281091711</v>
      </c>
      <c r="L33">
        <f t="shared" si="3"/>
        <v>0.18643327404911314</v>
      </c>
    </row>
  </sheetData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F535C-44DC-4166-B5A2-FBB11BDB3D38}">
  <dimension ref="A1:L44"/>
  <sheetViews>
    <sheetView zoomScale="80" zoomScaleNormal="80" workbookViewId="0">
      <selection activeCell="E21" sqref="E21"/>
    </sheetView>
  </sheetViews>
  <sheetFormatPr defaultRowHeight="14.75" x14ac:dyDescent="0.75"/>
  <sheetData>
    <row r="1" spans="1:12" x14ac:dyDescent="0.75">
      <c r="A1" t="s">
        <v>46</v>
      </c>
      <c r="G1" t="s">
        <v>32</v>
      </c>
      <c r="J1" t="s">
        <v>33</v>
      </c>
    </row>
    <row r="2" spans="1:12" x14ac:dyDescent="0.75">
      <c r="A2" t="s">
        <v>30</v>
      </c>
      <c r="B2" t="s">
        <v>26</v>
      </c>
      <c r="C2" t="s">
        <v>27</v>
      </c>
      <c r="D2" t="s">
        <v>28</v>
      </c>
      <c r="E2" t="s">
        <v>29</v>
      </c>
      <c r="G2" s="1" t="s">
        <v>0</v>
      </c>
      <c r="H2" s="15" t="s">
        <v>1</v>
      </c>
      <c r="K2" s="1" t="s">
        <v>0</v>
      </c>
      <c r="L2" s="15" t="s">
        <v>1</v>
      </c>
    </row>
    <row r="3" spans="1:12" x14ac:dyDescent="0.75">
      <c r="A3">
        <v>17</v>
      </c>
      <c r="B3">
        <v>550.98699999999997</v>
      </c>
      <c r="C3">
        <v>589.70100000000002</v>
      </c>
      <c r="D3">
        <v>558.81600000000003</v>
      </c>
      <c r="E3">
        <v>587.39700000000005</v>
      </c>
      <c r="G3">
        <f>B3-C3</f>
        <v>-38.714000000000055</v>
      </c>
      <c r="H3">
        <f>D3-E3</f>
        <v>-28.581000000000017</v>
      </c>
      <c r="J3">
        <f>A3</f>
        <v>17</v>
      </c>
      <c r="K3">
        <f>(G3-MIN(G$3:G$44))/(MAX(G$3:G$44)-MIN(G$3:G$44))</f>
        <v>0</v>
      </c>
      <c r="L3">
        <f>(H3-MIN(H$3:H$44))/(MAX(H$3:H$44)-MIN(H$3:H$44))</f>
        <v>0.22055184217221249</v>
      </c>
    </row>
    <row r="4" spans="1:12" x14ac:dyDescent="0.75">
      <c r="A4">
        <v>18</v>
      </c>
      <c r="B4">
        <v>589.10299999999995</v>
      </c>
      <c r="C4">
        <v>603.09</v>
      </c>
      <c r="D4">
        <v>570.02599999999995</v>
      </c>
      <c r="E4">
        <v>584.67499999999995</v>
      </c>
      <c r="G4">
        <f t="shared" ref="G4:G44" si="0">B4-C4</f>
        <v>-13.98700000000008</v>
      </c>
      <c r="H4">
        <f t="shared" ref="H4:H44" si="1">D4-E4</f>
        <v>-14.649000000000001</v>
      </c>
      <c r="J4">
        <f t="shared" ref="J4:J44" si="2">A4</f>
        <v>18</v>
      </c>
      <c r="K4">
        <f t="shared" ref="K4:L44" si="3">(G4-MIN(G$3:G$44))/(MAX(G$3:G$44)-MIN(G$3:G$44))</f>
        <v>0.12373832149845103</v>
      </c>
      <c r="L4">
        <f t="shared" si="3"/>
        <v>0.5427758632652584</v>
      </c>
    </row>
    <row r="5" spans="1:12" x14ac:dyDescent="0.75">
      <c r="A5">
        <v>19</v>
      </c>
      <c r="B5">
        <v>579.31399999999996</v>
      </c>
      <c r="C5">
        <v>600.25</v>
      </c>
      <c r="D5">
        <v>547.404</v>
      </c>
      <c r="E5">
        <v>564.774</v>
      </c>
      <c r="G5">
        <f t="shared" si="0"/>
        <v>-20.936000000000035</v>
      </c>
      <c r="H5">
        <f t="shared" si="1"/>
        <v>-17.370000000000005</v>
      </c>
      <c r="J5">
        <f t="shared" si="2"/>
        <v>19</v>
      </c>
      <c r="K5">
        <f t="shared" si="3"/>
        <v>8.8964285178123798E-2</v>
      </c>
      <c r="L5">
        <f t="shared" si="3"/>
        <v>0.47984365242731858</v>
      </c>
    </row>
    <row r="6" spans="1:12" x14ac:dyDescent="0.75">
      <c r="A6">
        <v>20</v>
      </c>
      <c r="B6">
        <v>593.59</v>
      </c>
      <c r="C6">
        <v>620.21699999999998</v>
      </c>
      <c r="D6">
        <v>566.577</v>
      </c>
      <c r="E6">
        <v>578.59</v>
      </c>
      <c r="G6">
        <f t="shared" si="0"/>
        <v>-26.626999999999953</v>
      </c>
      <c r="H6">
        <f t="shared" si="1"/>
        <v>-12.013000000000034</v>
      </c>
      <c r="J6">
        <f t="shared" si="2"/>
        <v>20</v>
      </c>
      <c r="K6">
        <f t="shared" si="3"/>
        <v>6.0485505397006992E-2</v>
      </c>
      <c r="L6">
        <f t="shared" si="3"/>
        <v>0.60374216527511038</v>
      </c>
    </row>
    <row r="7" spans="1:12" x14ac:dyDescent="0.75">
      <c r="A7">
        <v>21</v>
      </c>
      <c r="B7">
        <v>625.48800000000006</v>
      </c>
      <c r="C7">
        <v>643.70000000000005</v>
      </c>
      <c r="D7">
        <v>565.05499999999995</v>
      </c>
      <c r="E7">
        <v>575.77300000000002</v>
      </c>
      <c r="G7">
        <f t="shared" si="0"/>
        <v>-18.211999999999989</v>
      </c>
      <c r="H7">
        <f t="shared" si="1"/>
        <v>-10.718000000000075</v>
      </c>
      <c r="J7">
        <f t="shared" si="2"/>
        <v>21</v>
      </c>
      <c r="K7">
        <f t="shared" si="3"/>
        <v>0.10259566738226449</v>
      </c>
      <c r="L7">
        <f t="shared" si="3"/>
        <v>0.63369336447949465</v>
      </c>
    </row>
    <row r="8" spans="1:12" x14ac:dyDescent="0.75">
      <c r="A8">
        <v>22</v>
      </c>
      <c r="B8">
        <v>617.62199999999996</v>
      </c>
      <c r="C8">
        <v>649.20899999999995</v>
      </c>
      <c r="D8">
        <v>569.97</v>
      </c>
      <c r="E8">
        <v>564.85</v>
      </c>
      <c r="G8">
        <f t="shared" si="0"/>
        <v>-31.586999999999989</v>
      </c>
      <c r="H8">
        <f t="shared" si="1"/>
        <v>5.1200000000000045</v>
      </c>
      <c r="J8">
        <f t="shared" si="2"/>
        <v>22</v>
      </c>
      <c r="K8">
        <f t="shared" si="3"/>
        <v>3.5664780091376615E-2</v>
      </c>
      <c r="L8">
        <f t="shared" si="3"/>
        <v>1</v>
      </c>
    </row>
    <row r="9" spans="1:12" x14ac:dyDescent="0.75">
      <c r="A9">
        <v>23</v>
      </c>
      <c r="B9">
        <v>648.82100000000003</v>
      </c>
      <c r="C9">
        <v>666.54499999999996</v>
      </c>
      <c r="D9">
        <v>572.36900000000003</v>
      </c>
      <c r="E9">
        <v>579.15599999999995</v>
      </c>
      <c r="G9">
        <f t="shared" si="0"/>
        <v>-17.723999999999933</v>
      </c>
      <c r="H9">
        <f t="shared" si="1"/>
        <v>-6.7869999999999209</v>
      </c>
      <c r="J9">
        <f t="shared" si="2"/>
        <v>23</v>
      </c>
      <c r="K9">
        <f t="shared" si="3"/>
        <v>0.10503770648491548</v>
      </c>
      <c r="L9">
        <f t="shared" si="3"/>
        <v>0.72461086569373601</v>
      </c>
    </row>
    <row r="10" spans="1:12" x14ac:dyDescent="0.75">
      <c r="A10">
        <v>24</v>
      </c>
      <c r="B10">
        <v>645.62800000000004</v>
      </c>
      <c r="C10">
        <v>662.11599999999999</v>
      </c>
      <c r="D10">
        <v>571.471</v>
      </c>
      <c r="E10">
        <v>575.04899999999998</v>
      </c>
      <c r="G10">
        <f t="shared" si="0"/>
        <v>-16.487999999999943</v>
      </c>
      <c r="H10">
        <f t="shared" si="1"/>
        <v>-3.5779999999999745</v>
      </c>
      <c r="J10">
        <f t="shared" si="2"/>
        <v>24</v>
      </c>
      <c r="K10">
        <f t="shared" si="3"/>
        <v>0.11122287109736682</v>
      </c>
      <c r="L10">
        <f t="shared" si="3"/>
        <v>0.79882970603880965</v>
      </c>
    </row>
    <row r="11" spans="1:12" x14ac:dyDescent="0.75">
      <c r="A11">
        <v>25</v>
      </c>
      <c r="B11">
        <v>641.32399999999996</v>
      </c>
      <c r="C11">
        <v>645.34900000000005</v>
      </c>
      <c r="D11">
        <v>561.92600000000004</v>
      </c>
      <c r="E11">
        <v>557.97799999999995</v>
      </c>
      <c r="G11">
        <f t="shared" si="0"/>
        <v>-4.0250000000000909</v>
      </c>
      <c r="H11">
        <f t="shared" si="1"/>
        <v>3.9480000000000928</v>
      </c>
      <c r="J11">
        <f t="shared" si="2"/>
        <v>25</v>
      </c>
      <c r="K11">
        <f t="shared" si="3"/>
        <v>0.17358994760625096</v>
      </c>
      <c r="L11">
        <f t="shared" si="3"/>
        <v>0.97289358651155466</v>
      </c>
    </row>
    <row r="12" spans="1:12" x14ac:dyDescent="0.75">
      <c r="A12">
        <v>26</v>
      </c>
      <c r="B12">
        <v>659.95799999999997</v>
      </c>
      <c r="C12">
        <v>669.08900000000006</v>
      </c>
      <c r="D12">
        <v>591.05999999999995</v>
      </c>
      <c r="E12">
        <v>591.40200000000004</v>
      </c>
      <c r="G12">
        <f t="shared" si="0"/>
        <v>-9.1310000000000855</v>
      </c>
      <c r="H12">
        <f t="shared" si="1"/>
        <v>-0.34200000000009823</v>
      </c>
      <c r="J12">
        <f t="shared" si="2"/>
        <v>26</v>
      </c>
      <c r="K12">
        <f t="shared" si="3"/>
        <v>0.1480386122412212</v>
      </c>
      <c r="L12">
        <f t="shared" si="3"/>
        <v>0.87367301154103871</v>
      </c>
    </row>
    <row r="13" spans="1:12" x14ac:dyDescent="0.75">
      <c r="A13">
        <v>27</v>
      </c>
      <c r="B13">
        <v>668.21500000000003</v>
      </c>
      <c r="C13">
        <v>658.38400000000001</v>
      </c>
      <c r="D13">
        <v>590.67399999999998</v>
      </c>
      <c r="E13">
        <v>591.28099999999995</v>
      </c>
      <c r="G13">
        <f t="shared" si="0"/>
        <v>9.8310000000000173</v>
      </c>
      <c r="H13">
        <f t="shared" si="1"/>
        <v>-0.6069999999999709</v>
      </c>
      <c r="J13">
        <f t="shared" si="2"/>
        <v>27</v>
      </c>
      <c r="K13">
        <f t="shared" si="3"/>
        <v>0.24292784475036683</v>
      </c>
      <c r="L13">
        <f t="shared" si="3"/>
        <v>0.86754400166524093</v>
      </c>
    </row>
    <row r="14" spans="1:12" x14ac:dyDescent="0.75">
      <c r="A14">
        <v>28</v>
      </c>
      <c r="B14">
        <v>702.64800000000002</v>
      </c>
      <c r="C14">
        <v>683.93</v>
      </c>
      <c r="D14">
        <v>612.05700000000002</v>
      </c>
      <c r="E14">
        <v>608.92999999999995</v>
      </c>
      <c r="G14">
        <f t="shared" si="0"/>
        <v>18.718000000000075</v>
      </c>
      <c r="H14">
        <f t="shared" si="1"/>
        <v>3.1270000000000664</v>
      </c>
      <c r="J14">
        <f t="shared" si="2"/>
        <v>28</v>
      </c>
      <c r="K14">
        <f t="shared" si="3"/>
        <v>0.2873999789824509</v>
      </c>
      <c r="L14">
        <f t="shared" si="3"/>
        <v>0.95390522006614842</v>
      </c>
    </row>
    <row r="15" spans="1:12" x14ac:dyDescent="0.75">
      <c r="A15">
        <v>29</v>
      </c>
      <c r="B15">
        <v>688.12800000000004</v>
      </c>
      <c r="C15">
        <v>654.13099999999997</v>
      </c>
      <c r="D15">
        <v>561.62800000000004</v>
      </c>
      <c r="E15">
        <v>560.48699999999997</v>
      </c>
      <c r="G15">
        <f t="shared" si="0"/>
        <v>33.997000000000071</v>
      </c>
      <c r="H15">
        <f t="shared" si="1"/>
        <v>1.1410000000000764</v>
      </c>
      <c r="J15">
        <f t="shared" si="2"/>
        <v>29</v>
      </c>
      <c r="K15">
        <f t="shared" si="3"/>
        <v>0.36385882211646775</v>
      </c>
      <c r="L15">
        <f t="shared" si="3"/>
        <v>0.90797233850637349</v>
      </c>
    </row>
    <row r="16" spans="1:12" x14ac:dyDescent="0.75">
      <c r="A16">
        <v>30</v>
      </c>
      <c r="B16">
        <v>684.78300000000002</v>
      </c>
      <c r="C16">
        <v>632.53800000000001</v>
      </c>
      <c r="D16">
        <v>567.48900000000003</v>
      </c>
      <c r="E16">
        <v>567.18299999999999</v>
      </c>
      <c r="G16">
        <f t="shared" si="0"/>
        <v>52.245000000000005</v>
      </c>
      <c r="H16">
        <f t="shared" si="1"/>
        <v>0.30600000000004002</v>
      </c>
      <c r="J16">
        <f t="shared" si="2"/>
        <v>30</v>
      </c>
      <c r="K16">
        <f t="shared" si="3"/>
        <v>0.45517507118443912</v>
      </c>
      <c r="L16">
        <f t="shared" si="3"/>
        <v>0.8886601753128115</v>
      </c>
    </row>
    <row r="17" spans="1:12" x14ac:dyDescent="0.75">
      <c r="A17">
        <v>31</v>
      </c>
      <c r="B17">
        <v>686.62800000000004</v>
      </c>
      <c r="C17">
        <v>631.64400000000001</v>
      </c>
      <c r="D17">
        <v>543.05600000000004</v>
      </c>
      <c r="E17">
        <v>560.72900000000004</v>
      </c>
      <c r="G17">
        <f t="shared" si="0"/>
        <v>54.984000000000037</v>
      </c>
      <c r="H17">
        <f t="shared" si="1"/>
        <v>-17.673000000000002</v>
      </c>
      <c r="J17">
        <f t="shared" si="2"/>
        <v>31</v>
      </c>
      <c r="K17">
        <f t="shared" si="3"/>
        <v>0.46888151606591533</v>
      </c>
      <c r="L17">
        <f t="shared" si="3"/>
        <v>0.47283576566366714</v>
      </c>
    </row>
    <row r="18" spans="1:12" x14ac:dyDescent="0.75">
      <c r="A18">
        <v>32</v>
      </c>
      <c r="B18">
        <v>774.85699999999997</v>
      </c>
      <c r="C18">
        <v>634.5</v>
      </c>
      <c r="D18">
        <v>531.55100000000004</v>
      </c>
      <c r="E18">
        <v>534.25800000000004</v>
      </c>
      <c r="G18">
        <f t="shared" si="0"/>
        <v>140.35699999999997</v>
      </c>
      <c r="H18">
        <f t="shared" si="1"/>
        <v>-2.7069999999999936</v>
      </c>
      <c r="J18">
        <f t="shared" si="2"/>
        <v>32</v>
      </c>
      <c r="K18">
        <f t="shared" si="3"/>
        <v>0.89610324621058557</v>
      </c>
      <c r="L18">
        <f t="shared" si="3"/>
        <v>0.81897448944191309</v>
      </c>
    </row>
    <row r="19" spans="1:12" x14ac:dyDescent="0.75">
      <c r="A19">
        <v>33</v>
      </c>
      <c r="B19">
        <v>801.96500000000003</v>
      </c>
      <c r="C19">
        <v>648.18700000000001</v>
      </c>
      <c r="D19">
        <v>515.07500000000005</v>
      </c>
      <c r="E19">
        <v>520.27800000000002</v>
      </c>
      <c r="G19">
        <f t="shared" si="0"/>
        <v>153.77800000000002</v>
      </c>
      <c r="H19">
        <f t="shared" si="1"/>
        <v>-5.2029999999999745</v>
      </c>
      <c r="J19">
        <f t="shared" si="2"/>
        <v>33</v>
      </c>
      <c r="K19">
        <f t="shared" si="3"/>
        <v>0.96326432571196952</v>
      </c>
      <c r="L19">
        <f t="shared" si="3"/>
        <v>0.76124615491361591</v>
      </c>
    </row>
    <row r="20" spans="1:12" x14ac:dyDescent="0.75">
      <c r="A20">
        <v>34</v>
      </c>
      <c r="B20">
        <v>774.09500000000003</v>
      </c>
      <c r="C20">
        <v>637.71100000000001</v>
      </c>
      <c r="D20">
        <v>520.67999999999995</v>
      </c>
      <c r="E20">
        <v>536.25800000000004</v>
      </c>
      <c r="G20">
        <f t="shared" si="0"/>
        <v>136.38400000000001</v>
      </c>
      <c r="H20">
        <f t="shared" si="1"/>
        <v>-15.578000000000088</v>
      </c>
      <c r="J20">
        <f t="shared" si="2"/>
        <v>34</v>
      </c>
      <c r="K20">
        <f t="shared" si="3"/>
        <v>0.87622164507363642</v>
      </c>
      <c r="L20">
        <f t="shared" si="3"/>
        <v>0.52128963619122259</v>
      </c>
    </row>
    <row r="21" spans="1:12" x14ac:dyDescent="0.75">
      <c r="A21">
        <v>35</v>
      </c>
      <c r="B21">
        <v>788.495</v>
      </c>
      <c r="C21">
        <v>642.98400000000004</v>
      </c>
      <c r="D21">
        <v>524.85</v>
      </c>
      <c r="E21">
        <v>541.94500000000005</v>
      </c>
      <c r="G21">
        <f t="shared" si="0"/>
        <v>145.51099999999997</v>
      </c>
      <c r="H21">
        <f t="shared" si="1"/>
        <v>-17.095000000000027</v>
      </c>
      <c r="J21">
        <f t="shared" si="2"/>
        <v>35</v>
      </c>
      <c r="K21">
        <f t="shared" si="3"/>
        <v>0.92189478214308918</v>
      </c>
      <c r="L21">
        <f t="shared" si="3"/>
        <v>0.48620394569465852</v>
      </c>
    </row>
    <row r="22" spans="1:12" x14ac:dyDescent="0.75">
      <c r="A22">
        <v>36</v>
      </c>
      <c r="B22">
        <v>768.61500000000001</v>
      </c>
      <c r="C22">
        <v>628.48</v>
      </c>
      <c r="D22">
        <v>506.625</v>
      </c>
      <c r="E22">
        <v>524.61699999999996</v>
      </c>
      <c r="G22">
        <f t="shared" si="0"/>
        <v>140.13499999999999</v>
      </c>
      <c r="H22">
        <f t="shared" si="1"/>
        <v>-17.991999999999962</v>
      </c>
      <c r="J22">
        <f t="shared" si="2"/>
        <v>36</v>
      </c>
      <c r="K22">
        <f t="shared" si="3"/>
        <v>0.89499231858601913</v>
      </c>
      <c r="L22">
        <f t="shared" si="3"/>
        <v>0.46545782547355313</v>
      </c>
    </row>
    <row r="23" spans="1:12" x14ac:dyDescent="0.75">
      <c r="A23">
        <v>37</v>
      </c>
      <c r="B23">
        <v>779.52499999999998</v>
      </c>
      <c r="C23">
        <v>618.40599999999995</v>
      </c>
      <c r="D23">
        <v>508.68</v>
      </c>
      <c r="E23">
        <v>527.07000000000005</v>
      </c>
      <c r="G23">
        <f t="shared" si="0"/>
        <v>161.11900000000003</v>
      </c>
      <c r="H23">
        <f t="shared" si="1"/>
        <v>-18.390000000000043</v>
      </c>
      <c r="J23">
        <f t="shared" si="2"/>
        <v>37</v>
      </c>
      <c r="K23">
        <f t="shared" si="3"/>
        <v>1</v>
      </c>
      <c r="L23">
        <f t="shared" si="3"/>
        <v>0.45625274649027303</v>
      </c>
    </row>
    <row r="24" spans="1:12" x14ac:dyDescent="0.75">
      <c r="A24">
        <v>38</v>
      </c>
      <c r="B24">
        <v>747.58500000000004</v>
      </c>
      <c r="C24">
        <v>604.59</v>
      </c>
      <c r="D24">
        <v>508.84</v>
      </c>
      <c r="E24">
        <v>520.24599999999998</v>
      </c>
      <c r="G24">
        <f t="shared" si="0"/>
        <v>142.995</v>
      </c>
      <c r="H24">
        <f t="shared" si="1"/>
        <v>-11.406000000000006</v>
      </c>
      <c r="J24">
        <f t="shared" si="2"/>
        <v>38</v>
      </c>
      <c r="K24">
        <f t="shared" si="3"/>
        <v>0.90930426906466888</v>
      </c>
      <c r="L24">
        <f t="shared" si="3"/>
        <v>0.617781067141568</v>
      </c>
    </row>
    <row r="25" spans="1:12" x14ac:dyDescent="0.75">
      <c r="A25">
        <v>39</v>
      </c>
      <c r="B25">
        <v>720.48</v>
      </c>
      <c r="C25">
        <v>600.83600000000001</v>
      </c>
      <c r="D25">
        <v>505.72500000000002</v>
      </c>
      <c r="E25">
        <v>530.83600000000001</v>
      </c>
      <c r="G25">
        <f t="shared" si="0"/>
        <v>119.64400000000001</v>
      </c>
      <c r="H25">
        <f t="shared" si="1"/>
        <v>-25.11099999999999</v>
      </c>
      <c r="J25">
        <f t="shared" si="2"/>
        <v>39</v>
      </c>
      <c r="K25">
        <f t="shared" si="3"/>
        <v>0.79245169716713448</v>
      </c>
      <c r="L25">
        <f t="shared" si="3"/>
        <v>0.30080717903647297</v>
      </c>
    </row>
    <row r="26" spans="1:12" x14ac:dyDescent="0.75">
      <c r="A26">
        <v>40</v>
      </c>
      <c r="B26">
        <v>753.55600000000004</v>
      </c>
      <c r="C26">
        <v>626.38300000000004</v>
      </c>
      <c r="D26">
        <v>509.14299999999997</v>
      </c>
      <c r="E26">
        <v>532.423</v>
      </c>
      <c r="G26">
        <f t="shared" si="0"/>
        <v>127.173</v>
      </c>
      <c r="H26">
        <f t="shared" si="1"/>
        <v>-23.28000000000003</v>
      </c>
      <c r="J26">
        <f t="shared" si="2"/>
        <v>40</v>
      </c>
      <c r="K26">
        <f t="shared" si="3"/>
        <v>0.83012815701110421</v>
      </c>
      <c r="L26">
        <f t="shared" si="3"/>
        <v>0.34315516802738266</v>
      </c>
    </row>
    <row r="27" spans="1:12" x14ac:dyDescent="0.75">
      <c r="A27">
        <v>41</v>
      </c>
      <c r="B27">
        <v>714.66700000000003</v>
      </c>
      <c r="C27">
        <v>622.70399999999995</v>
      </c>
      <c r="D27">
        <v>529.98</v>
      </c>
      <c r="E27">
        <v>563.39599999999996</v>
      </c>
      <c r="G27">
        <f t="shared" si="0"/>
        <v>91.963000000000079</v>
      </c>
      <c r="H27">
        <f t="shared" si="1"/>
        <v>-33.41599999999994</v>
      </c>
      <c r="J27">
        <f t="shared" si="2"/>
        <v>41</v>
      </c>
      <c r="K27">
        <f t="shared" si="3"/>
        <v>0.65393103241206452</v>
      </c>
      <c r="L27">
        <f t="shared" si="3"/>
        <v>0.10872632236279171</v>
      </c>
    </row>
    <row r="28" spans="1:12" x14ac:dyDescent="0.75">
      <c r="A28">
        <v>42</v>
      </c>
      <c r="B28">
        <v>709.08299999999997</v>
      </c>
      <c r="C28">
        <v>628.91899999999998</v>
      </c>
      <c r="D28">
        <v>557.78899999999999</v>
      </c>
      <c r="E28">
        <v>589.11500000000001</v>
      </c>
      <c r="G28">
        <f t="shared" si="0"/>
        <v>80.163999999999987</v>
      </c>
      <c r="H28">
        <f t="shared" si="1"/>
        <v>-31.326000000000022</v>
      </c>
      <c r="J28">
        <f t="shared" si="2"/>
        <v>42</v>
      </c>
      <c r="K28">
        <f t="shared" si="3"/>
        <v>0.59488673041990059</v>
      </c>
      <c r="L28">
        <f t="shared" si="3"/>
        <v>0.15706455119457746</v>
      </c>
    </row>
    <row r="29" spans="1:12" x14ac:dyDescent="0.75">
      <c r="A29">
        <v>43</v>
      </c>
      <c r="B29">
        <v>725.87400000000002</v>
      </c>
      <c r="C29">
        <v>666.52</v>
      </c>
      <c r="D29">
        <v>523.13199999999995</v>
      </c>
      <c r="E29">
        <v>555.154</v>
      </c>
      <c r="G29">
        <f t="shared" si="0"/>
        <v>59.354000000000042</v>
      </c>
      <c r="H29">
        <f t="shared" si="1"/>
        <v>-32.022000000000048</v>
      </c>
      <c r="J29">
        <f t="shared" si="2"/>
        <v>43</v>
      </c>
      <c r="K29">
        <f t="shared" si="3"/>
        <v>0.4907497760630129</v>
      </c>
      <c r="L29">
        <f t="shared" si="3"/>
        <v>0.14096722714341695</v>
      </c>
    </row>
    <row r="30" spans="1:12" x14ac:dyDescent="0.75">
      <c r="A30">
        <v>44</v>
      </c>
      <c r="B30">
        <v>693.57500000000005</v>
      </c>
      <c r="C30">
        <v>630.12</v>
      </c>
      <c r="D30">
        <v>498.12400000000002</v>
      </c>
      <c r="E30">
        <v>526.98400000000004</v>
      </c>
      <c r="G30">
        <f t="shared" si="0"/>
        <v>63.455000000000041</v>
      </c>
      <c r="H30">
        <f t="shared" si="1"/>
        <v>-28.860000000000014</v>
      </c>
      <c r="J30">
        <f t="shared" si="2"/>
        <v>44</v>
      </c>
      <c r="K30">
        <f t="shared" si="3"/>
        <v>0.5112719120465592</v>
      </c>
      <c r="L30">
        <f t="shared" si="3"/>
        <v>0.21409903554825624</v>
      </c>
    </row>
    <row r="31" spans="1:12" x14ac:dyDescent="0.75">
      <c r="A31">
        <v>45</v>
      </c>
      <c r="B31">
        <v>661.98500000000001</v>
      </c>
      <c r="C31">
        <v>602.52499999999998</v>
      </c>
      <c r="D31">
        <v>488.28399999999999</v>
      </c>
      <c r="E31">
        <v>503.012</v>
      </c>
      <c r="G31">
        <f t="shared" si="0"/>
        <v>59.460000000000036</v>
      </c>
      <c r="H31">
        <f t="shared" si="1"/>
        <v>-14.728000000000009</v>
      </c>
      <c r="J31">
        <f t="shared" si="2"/>
        <v>45</v>
      </c>
      <c r="K31">
        <f t="shared" si="3"/>
        <v>0.49128021898285096</v>
      </c>
      <c r="L31">
        <f t="shared" si="3"/>
        <v>0.54094872447209497</v>
      </c>
    </row>
    <row r="32" spans="1:12" x14ac:dyDescent="0.75">
      <c r="A32">
        <v>46</v>
      </c>
      <c r="B32">
        <v>654.77700000000004</v>
      </c>
      <c r="C32">
        <v>627.41399999999999</v>
      </c>
      <c r="D32">
        <v>483.86500000000001</v>
      </c>
      <c r="E32">
        <v>512.38199999999995</v>
      </c>
      <c r="G32">
        <f t="shared" si="0"/>
        <v>27.363000000000056</v>
      </c>
      <c r="H32">
        <f t="shared" si="1"/>
        <v>-28.516999999999939</v>
      </c>
      <c r="J32">
        <f t="shared" si="2"/>
        <v>46</v>
      </c>
      <c r="K32">
        <f t="shared" si="3"/>
        <v>0.33066110202018728</v>
      </c>
      <c r="L32">
        <f t="shared" si="3"/>
        <v>0.2220320558780681</v>
      </c>
    </row>
    <row r="33" spans="1:12" x14ac:dyDescent="0.75">
      <c r="A33">
        <v>47</v>
      </c>
      <c r="B33">
        <v>653.78800000000001</v>
      </c>
      <c r="C33">
        <v>632.173</v>
      </c>
      <c r="D33">
        <v>501.15</v>
      </c>
      <c r="E33">
        <v>531.08000000000004</v>
      </c>
      <c r="G33">
        <f t="shared" si="0"/>
        <v>21.615000000000009</v>
      </c>
      <c r="H33">
        <f t="shared" si="1"/>
        <v>-29.930000000000064</v>
      </c>
      <c r="J33">
        <f t="shared" si="2"/>
        <v>47</v>
      </c>
      <c r="K33">
        <f t="shared" si="3"/>
        <v>0.30189708406519461</v>
      </c>
      <c r="L33">
        <f t="shared" si="3"/>
        <v>0.18935171265351214</v>
      </c>
    </row>
    <row r="34" spans="1:12" x14ac:dyDescent="0.75">
      <c r="A34">
        <v>48</v>
      </c>
      <c r="B34">
        <v>669.37599999999998</v>
      </c>
      <c r="C34">
        <v>648.08199999999999</v>
      </c>
      <c r="D34">
        <v>492.709</v>
      </c>
      <c r="E34">
        <v>527.99199999999996</v>
      </c>
      <c r="G34">
        <f t="shared" si="0"/>
        <v>21.293999999999983</v>
      </c>
      <c r="H34">
        <f t="shared" si="1"/>
        <v>-35.282999999999959</v>
      </c>
      <c r="J34">
        <f t="shared" si="2"/>
        <v>48</v>
      </c>
      <c r="K34">
        <f t="shared" si="3"/>
        <v>0.30029074277021317</v>
      </c>
      <c r="L34">
        <f t="shared" si="3"/>
        <v>6.554571316233794E-2</v>
      </c>
    </row>
    <row r="35" spans="1:12" x14ac:dyDescent="0.75">
      <c r="A35">
        <v>49</v>
      </c>
      <c r="B35">
        <v>697.495</v>
      </c>
      <c r="C35">
        <v>679.46</v>
      </c>
      <c r="D35">
        <v>529.69600000000003</v>
      </c>
      <c r="E35">
        <v>567.81299999999999</v>
      </c>
      <c r="G35">
        <f t="shared" si="0"/>
        <v>18.034999999999968</v>
      </c>
      <c r="H35">
        <f t="shared" si="1"/>
        <v>-38.116999999999962</v>
      </c>
      <c r="J35">
        <f t="shared" si="2"/>
        <v>49</v>
      </c>
      <c r="K35">
        <f t="shared" si="3"/>
        <v>0.28398212507443715</v>
      </c>
      <c r="L35">
        <f t="shared" si="3"/>
        <v>0</v>
      </c>
    </row>
    <row r="36" spans="1:12" x14ac:dyDescent="0.75">
      <c r="A36">
        <v>50</v>
      </c>
      <c r="B36">
        <v>681.96299999999997</v>
      </c>
      <c r="C36">
        <v>679.73599999999999</v>
      </c>
      <c r="D36">
        <v>512.83199999999999</v>
      </c>
      <c r="E36">
        <v>542.07299999999998</v>
      </c>
      <c r="G36">
        <f t="shared" si="0"/>
        <v>2.2269999999999754</v>
      </c>
      <c r="H36">
        <f t="shared" si="1"/>
        <v>-29.240999999999985</v>
      </c>
      <c r="J36">
        <f t="shared" si="2"/>
        <v>50</v>
      </c>
      <c r="K36">
        <f t="shared" si="3"/>
        <v>0.20487607151971904</v>
      </c>
      <c r="L36">
        <f t="shared" si="3"/>
        <v>0.20528713833059609</v>
      </c>
    </row>
    <row r="37" spans="1:12" x14ac:dyDescent="0.75">
      <c r="A37">
        <v>51</v>
      </c>
      <c r="B37">
        <v>661.81299999999999</v>
      </c>
      <c r="C37">
        <v>667.26700000000005</v>
      </c>
      <c r="D37">
        <v>496.56700000000001</v>
      </c>
      <c r="E37">
        <v>526.97900000000004</v>
      </c>
      <c r="G37">
        <f t="shared" si="0"/>
        <v>-5.4540000000000646</v>
      </c>
      <c r="H37">
        <f t="shared" si="1"/>
        <v>-30.412000000000035</v>
      </c>
      <c r="J37">
        <f t="shared" si="2"/>
        <v>51</v>
      </c>
      <c r="K37">
        <f t="shared" si="3"/>
        <v>0.16643897654541531</v>
      </c>
      <c r="L37">
        <f t="shared" si="3"/>
        <v>0.1782038531813015</v>
      </c>
    </row>
    <row r="38" spans="1:12" x14ac:dyDescent="0.75">
      <c r="A38">
        <v>52</v>
      </c>
      <c r="B38">
        <v>666.93799999999999</v>
      </c>
      <c r="C38">
        <v>649.86699999999996</v>
      </c>
      <c r="D38">
        <v>496.54899999999998</v>
      </c>
      <c r="E38">
        <v>506.916</v>
      </c>
      <c r="G38">
        <f t="shared" si="0"/>
        <v>17.071000000000026</v>
      </c>
      <c r="H38">
        <f t="shared" si="1"/>
        <v>-10.367000000000019</v>
      </c>
      <c r="J38">
        <f t="shared" si="2"/>
        <v>52</v>
      </c>
      <c r="K38">
        <f t="shared" si="3"/>
        <v>0.27915809701100447</v>
      </c>
      <c r="L38">
        <f t="shared" si="3"/>
        <v>0.64181141152253773</v>
      </c>
    </row>
    <row r="39" spans="1:12" x14ac:dyDescent="0.75">
      <c r="A39">
        <v>53</v>
      </c>
      <c r="B39">
        <v>655.03399999999999</v>
      </c>
      <c r="C39">
        <v>679.85799999999995</v>
      </c>
      <c r="D39">
        <v>489.04500000000002</v>
      </c>
      <c r="E39">
        <v>519.875</v>
      </c>
      <c r="G39">
        <f t="shared" si="0"/>
        <v>-24.823999999999955</v>
      </c>
      <c r="H39">
        <f t="shared" si="1"/>
        <v>-30.829999999999984</v>
      </c>
      <c r="J39">
        <f t="shared" si="2"/>
        <v>53</v>
      </c>
      <c r="K39">
        <f t="shared" si="3"/>
        <v>6.9508039212743108E-2</v>
      </c>
      <c r="L39">
        <f t="shared" si="3"/>
        <v>0.16853620741494516</v>
      </c>
    </row>
    <row r="40" spans="1:12" x14ac:dyDescent="0.75">
      <c r="A40">
        <v>54</v>
      </c>
      <c r="B40">
        <v>648.96</v>
      </c>
      <c r="C40">
        <v>657.67399999999998</v>
      </c>
      <c r="D40">
        <v>475.40800000000002</v>
      </c>
      <c r="E40">
        <v>506.226</v>
      </c>
      <c r="G40">
        <f t="shared" si="0"/>
        <v>-8.7139999999999418</v>
      </c>
      <c r="H40">
        <f t="shared" si="1"/>
        <v>-30.817999999999984</v>
      </c>
      <c r="J40">
        <f t="shared" si="2"/>
        <v>54</v>
      </c>
      <c r="K40">
        <f t="shared" si="3"/>
        <v>0.15012535467115093</v>
      </c>
      <c r="L40">
        <f t="shared" si="3"/>
        <v>0.16881374748479275</v>
      </c>
    </row>
    <row r="41" spans="1:12" x14ac:dyDescent="0.75">
      <c r="A41">
        <v>55</v>
      </c>
      <c r="B41">
        <v>637.80799999999999</v>
      </c>
      <c r="C41">
        <v>617.08000000000004</v>
      </c>
      <c r="D41">
        <v>466.23599999999999</v>
      </c>
      <c r="E41">
        <v>486.73899999999998</v>
      </c>
      <c r="G41">
        <f t="shared" si="0"/>
        <v>20.727999999999952</v>
      </c>
      <c r="H41">
        <f t="shared" si="1"/>
        <v>-20.502999999999986</v>
      </c>
      <c r="J41">
        <f t="shared" si="2"/>
        <v>55</v>
      </c>
      <c r="K41">
        <f t="shared" si="3"/>
        <v>0.29745837774541734</v>
      </c>
      <c r="L41">
        <f t="shared" si="3"/>
        <v>0.40738256585794552</v>
      </c>
    </row>
    <row r="42" spans="1:12" x14ac:dyDescent="0.75">
      <c r="A42">
        <v>56</v>
      </c>
      <c r="B42">
        <v>629.92200000000003</v>
      </c>
      <c r="C42">
        <v>620.25400000000002</v>
      </c>
      <c r="D42">
        <v>467.22800000000001</v>
      </c>
      <c r="E42">
        <v>489.76299999999998</v>
      </c>
      <c r="G42">
        <f t="shared" si="0"/>
        <v>9.6680000000000064</v>
      </c>
      <c r="H42">
        <f t="shared" si="1"/>
        <v>-22.534999999999968</v>
      </c>
      <c r="J42">
        <f t="shared" si="2"/>
        <v>56</v>
      </c>
      <c r="K42">
        <f t="shared" si="3"/>
        <v>0.2421121636566535</v>
      </c>
      <c r="L42">
        <f t="shared" si="3"/>
        <v>0.36038578069708826</v>
      </c>
    </row>
    <row r="43" spans="1:12" x14ac:dyDescent="0.75">
      <c r="A43">
        <v>57</v>
      </c>
      <c r="B43">
        <v>640.32799999999997</v>
      </c>
      <c r="C43">
        <v>616.08900000000006</v>
      </c>
      <c r="D43">
        <v>467.62200000000001</v>
      </c>
      <c r="E43">
        <v>484.89800000000002</v>
      </c>
      <c r="G43">
        <f t="shared" si="0"/>
        <v>24.238999999999919</v>
      </c>
      <c r="H43">
        <f t="shared" si="1"/>
        <v>-17.27600000000001</v>
      </c>
      <c r="J43">
        <f t="shared" si="2"/>
        <v>57</v>
      </c>
      <c r="K43">
        <f t="shared" si="3"/>
        <v>0.31502804842043081</v>
      </c>
      <c r="L43">
        <f t="shared" si="3"/>
        <v>0.48201771630779117</v>
      </c>
    </row>
    <row r="44" spans="1:12" x14ac:dyDescent="0.75">
      <c r="A44">
        <v>58</v>
      </c>
      <c r="B44">
        <v>607.13599999999997</v>
      </c>
      <c r="C44">
        <v>591.40800000000002</v>
      </c>
      <c r="D44">
        <v>478.66699999999997</v>
      </c>
      <c r="E44">
        <v>481.19299999999998</v>
      </c>
      <c r="G44">
        <f t="shared" si="0"/>
        <v>15.727999999999952</v>
      </c>
      <c r="H44">
        <f t="shared" si="1"/>
        <v>-2.5260000000000105</v>
      </c>
      <c r="J44">
        <f t="shared" si="2"/>
        <v>58</v>
      </c>
      <c r="K44">
        <f t="shared" si="3"/>
        <v>0.2724374853002256</v>
      </c>
      <c r="L44">
        <f t="shared" si="3"/>
        <v>0.82316071882878039</v>
      </c>
    </row>
  </sheetData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5C42E-8E39-4B15-B225-4D255227996E}">
  <dimension ref="A1:L61"/>
  <sheetViews>
    <sheetView zoomScale="80" zoomScaleNormal="80" workbookViewId="0">
      <selection activeCell="E21" sqref="E21"/>
    </sheetView>
  </sheetViews>
  <sheetFormatPr defaultRowHeight="14.75" x14ac:dyDescent="0.75"/>
  <sheetData>
    <row r="1" spans="1:12" x14ac:dyDescent="0.75">
      <c r="A1" t="s">
        <v>47</v>
      </c>
      <c r="G1" t="s">
        <v>32</v>
      </c>
      <c r="J1" t="s">
        <v>33</v>
      </c>
    </row>
    <row r="2" spans="1:12" x14ac:dyDescent="0.75">
      <c r="A2" t="s">
        <v>30</v>
      </c>
      <c r="B2" t="s">
        <v>26</v>
      </c>
      <c r="C2" t="s">
        <v>27</v>
      </c>
      <c r="D2" t="s">
        <v>28</v>
      </c>
      <c r="E2" t="s">
        <v>29</v>
      </c>
      <c r="G2" s="1" t="s">
        <v>0</v>
      </c>
      <c r="H2" s="15" t="s">
        <v>1</v>
      </c>
      <c r="K2" s="1" t="s">
        <v>0</v>
      </c>
      <c r="L2" s="15" t="s">
        <v>1</v>
      </c>
    </row>
    <row r="3" spans="1:12" x14ac:dyDescent="0.75">
      <c r="A3">
        <v>76</v>
      </c>
      <c r="B3">
        <v>327.48099999999999</v>
      </c>
      <c r="C3">
        <v>338.50599999999997</v>
      </c>
      <c r="D3">
        <v>341.60199999999998</v>
      </c>
      <c r="E3">
        <v>349.65899999999999</v>
      </c>
      <c r="G3">
        <f>B3-C3</f>
        <v>-11.024999999999977</v>
      </c>
      <c r="H3">
        <f>D3-E3</f>
        <v>-8.0570000000000164</v>
      </c>
      <c r="J3">
        <f>A3</f>
        <v>76</v>
      </c>
      <c r="K3">
        <f>(G3-MIN(G$3:G$61))/(MAX(G$3:G$61)-MIN(G$3:G$61))</f>
        <v>7.6755928976449714E-2</v>
      </c>
      <c r="L3">
        <f>(H3-MIN(H$3:H$61))/(MAX(H$3:H$61)-MIN(H$3:H$61))</f>
        <v>7.4393837563976759E-2</v>
      </c>
    </row>
    <row r="4" spans="1:12" x14ac:dyDescent="0.75">
      <c r="A4">
        <v>77</v>
      </c>
      <c r="B4">
        <v>325.13</v>
      </c>
      <c r="C4">
        <v>343.57299999999998</v>
      </c>
      <c r="D4">
        <v>344.41699999999997</v>
      </c>
      <c r="E4">
        <v>346.238</v>
      </c>
      <c r="G4">
        <f t="shared" ref="G4:G61" si="0">B4-C4</f>
        <v>-18.442999999999984</v>
      </c>
      <c r="H4">
        <f t="shared" ref="H4:H61" si="1">D4-E4</f>
        <v>-1.8210000000000264</v>
      </c>
      <c r="J4">
        <f t="shared" ref="J4:J61" si="2">A4</f>
        <v>77</v>
      </c>
      <c r="K4">
        <f t="shared" ref="K4:L61" si="3">(G4-MIN(G$3:G$61))/(MAX(G$3:G$61)-MIN(G$3:G$61))</f>
        <v>0</v>
      </c>
      <c r="L4">
        <f t="shared" si="3"/>
        <v>0.18185734718847468</v>
      </c>
    </row>
    <row r="5" spans="1:12" x14ac:dyDescent="0.75">
      <c r="A5">
        <v>78</v>
      </c>
      <c r="B5">
        <v>328.55799999999999</v>
      </c>
      <c r="C5">
        <v>332.33499999999998</v>
      </c>
      <c r="D5">
        <v>329.3</v>
      </c>
      <c r="E5">
        <v>339.86399999999998</v>
      </c>
      <c r="G5">
        <f t="shared" si="0"/>
        <v>-3.7769999999999868</v>
      </c>
      <c r="H5">
        <f t="shared" si="1"/>
        <v>-10.563999999999965</v>
      </c>
      <c r="J5">
        <f t="shared" si="2"/>
        <v>78</v>
      </c>
      <c r="K5">
        <f t="shared" si="3"/>
        <v>0.15175282480029795</v>
      </c>
      <c r="L5">
        <f t="shared" si="3"/>
        <v>3.1191300901274522E-2</v>
      </c>
    </row>
    <row r="6" spans="1:12" x14ac:dyDescent="0.75">
      <c r="A6">
        <v>79</v>
      </c>
      <c r="B6">
        <v>316.726</v>
      </c>
      <c r="C6">
        <v>321.983</v>
      </c>
      <c r="D6">
        <v>319.46800000000002</v>
      </c>
      <c r="E6">
        <v>327.21600000000001</v>
      </c>
      <c r="G6">
        <f t="shared" si="0"/>
        <v>-5.257000000000005</v>
      </c>
      <c r="H6">
        <f t="shared" si="1"/>
        <v>-7.7479999999999905</v>
      </c>
      <c r="J6">
        <f t="shared" si="2"/>
        <v>79</v>
      </c>
      <c r="K6">
        <f t="shared" si="3"/>
        <v>0.13643888911882762</v>
      </c>
      <c r="L6">
        <f t="shared" si="3"/>
        <v>7.9718761309001254E-2</v>
      </c>
    </row>
    <row r="7" spans="1:12" x14ac:dyDescent="0.75">
      <c r="A7">
        <v>80</v>
      </c>
      <c r="B7">
        <v>310.74200000000002</v>
      </c>
      <c r="C7">
        <v>314.34100000000001</v>
      </c>
      <c r="D7">
        <v>313</v>
      </c>
      <c r="E7">
        <v>321.125</v>
      </c>
      <c r="G7">
        <f t="shared" si="0"/>
        <v>-3.5989999999999895</v>
      </c>
      <c r="H7">
        <f t="shared" si="1"/>
        <v>-8.125</v>
      </c>
      <c r="J7">
        <f t="shared" si="2"/>
        <v>80</v>
      </c>
      <c r="K7">
        <f t="shared" si="3"/>
        <v>0.15359463598360987</v>
      </c>
      <c r="L7">
        <f t="shared" si="3"/>
        <v>7.3222009684813183E-2</v>
      </c>
    </row>
    <row r="8" spans="1:12" x14ac:dyDescent="0.75">
      <c r="A8">
        <v>81</v>
      </c>
      <c r="B8">
        <v>315.661</v>
      </c>
      <c r="C8">
        <v>310.55099999999999</v>
      </c>
      <c r="D8">
        <v>320.024</v>
      </c>
      <c r="E8">
        <v>317.47699999999998</v>
      </c>
      <c r="G8">
        <f t="shared" si="0"/>
        <v>5.1100000000000136</v>
      </c>
      <c r="H8">
        <f t="shared" si="1"/>
        <v>2.5470000000000255</v>
      </c>
      <c r="J8">
        <f t="shared" si="2"/>
        <v>81</v>
      </c>
      <c r="K8">
        <f t="shared" si="3"/>
        <v>0.24370886966599059</v>
      </c>
      <c r="L8">
        <f t="shared" si="3"/>
        <v>0.25713005566182512</v>
      </c>
    </row>
    <row r="9" spans="1:12" x14ac:dyDescent="0.75">
      <c r="A9">
        <v>82</v>
      </c>
      <c r="B9">
        <v>329.94400000000002</v>
      </c>
      <c r="C9">
        <v>323.36399999999998</v>
      </c>
      <c r="D9">
        <v>335.07299999999998</v>
      </c>
      <c r="E9">
        <v>324.358</v>
      </c>
      <c r="G9">
        <f t="shared" si="0"/>
        <v>6.5800000000000409</v>
      </c>
      <c r="H9">
        <f t="shared" si="1"/>
        <v>10.714999999999975</v>
      </c>
      <c r="J9">
        <f t="shared" si="2"/>
        <v>82</v>
      </c>
      <c r="K9">
        <f t="shared" si="3"/>
        <v>0.2589193328090727</v>
      </c>
      <c r="L9">
        <f t="shared" si="3"/>
        <v>0.39788726326491924</v>
      </c>
    </row>
    <row r="10" spans="1:12" x14ac:dyDescent="0.75">
      <c r="A10">
        <v>83</v>
      </c>
      <c r="B10">
        <v>333.30599999999998</v>
      </c>
      <c r="C10">
        <v>327.22199999999998</v>
      </c>
      <c r="D10">
        <v>341.57299999999998</v>
      </c>
      <c r="E10">
        <v>325.733</v>
      </c>
      <c r="G10">
        <f t="shared" si="0"/>
        <v>6.0840000000000032</v>
      </c>
      <c r="H10">
        <f t="shared" si="1"/>
        <v>15.839999999999975</v>
      </c>
      <c r="J10">
        <f t="shared" si="2"/>
        <v>83</v>
      </c>
      <c r="K10">
        <f t="shared" si="3"/>
        <v>0.25378709490501206</v>
      </c>
      <c r="L10">
        <f t="shared" si="3"/>
        <v>0.48620517327543128</v>
      </c>
    </row>
    <row r="11" spans="1:12" x14ac:dyDescent="0.75">
      <c r="A11">
        <v>84</v>
      </c>
      <c r="B11">
        <v>345.89499999999998</v>
      </c>
      <c r="C11">
        <v>342.99400000000003</v>
      </c>
      <c r="D11">
        <v>330.83100000000002</v>
      </c>
      <c r="E11">
        <v>326.58499999999998</v>
      </c>
      <c r="G11">
        <f t="shared" si="0"/>
        <v>2.9009999999999536</v>
      </c>
      <c r="H11">
        <f t="shared" si="1"/>
        <v>4.2460000000000377</v>
      </c>
      <c r="J11">
        <f t="shared" si="2"/>
        <v>84</v>
      </c>
      <c r="K11">
        <f t="shared" si="3"/>
        <v>0.22085178593601193</v>
      </c>
      <c r="L11">
        <f t="shared" si="3"/>
        <v>0.2864085198779931</v>
      </c>
    </row>
    <row r="12" spans="1:12" x14ac:dyDescent="0.75">
      <c r="A12">
        <v>85</v>
      </c>
      <c r="B12">
        <v>340.483</v>
      </c>
      <c r="C12">
        <v>334.642</v>
      </c>
      <c r="D12">
        <v>316.74200000000002</v>
      </c>
      <c r="E12">
        <v>316.85199999999998</v>
      </c>
      <c r="G12">
        <f t="shared" si="0"/>
        <v>5.8410000000000082</v>
      </c>
      <c r="H12">
        <f t="shared" si="1"/>
        <v>-0.1099999999999568</v>
      </c>
      <c r="J12">
        <f t="shared" si="2"/>
        <v>85</v>
      </c>
      <c r="K12">
        <f t="shared" si="3"/>
        <v>0.25127271222217612</v>
      </c>
      <c r="L12">
        <f t="shared" si="3"/>
        <v>0.21134260455979023</v>
      </c>
    </row>
    <row r="13" spans="1:12" x14ac:dyDescent="0.75">
      <c r="A13">
        <v>86</v>
      </c>
      <c r="B13">
        <v>361.52300000000002</v>
      </c>
      <c r="C13">
        <v>351.14400000000001</v>
      </c>
      <c r="D13">
        <v>329.84399999999999</v>
      </c>
      <c r="E13">
        <v>327.61099999999999</v>
      </c>
      <c r="G13">
        <f t="shared" si="0"/>
        <v>10.379000000000019</v>
      </c>
      <c r="H13">
        <f t="shared" si="1"/>
        <v>2.2330000000000041</v>
      </c>
      <c r="J13">
        <f t="shared" si="2"/>
        <v>86</v>
      </c>
      <c r="K13">
        <f t="shared" si="3"/>
        <v>0.29822855014279209</v>
      </c>
      <c r="L13">
        <f t="shared" si="3"/>
        <v>0.25171896810215633</v>
      </c>
    </row>
    <row r="14" spans="1:12" x14ac:dyDescent="0.75">
      <c r="A14">
        <v>87</v>
      </c>
      <c r="B14">
        <v>355.435</v>
      </c>
      <c r="C14">
        <v>352.86399999999998</v>
      </c>
      <c r="D14">
        <v>321.726</v>
      </c>
      <c r="E14">
        <v>323.22699999999998</v>
      </c>
      <c r="G14">
        <f t="shared" si="0"/>
        <v>2.5710000000000264</v>
      </c>
      <c r="H14">
        <f t="shared" si="1"/>
        <v>-1.5009999999999764</v>
      </c>
      <c r="J14">
        <f t="shared" si="2"/>
        <v>87</v>
      </c>
      <c r="K14">
        <f t="shared" si="3"/>
        <v>0.21743719216919838</v>
      </c>
      <c r="L14">
        <f t="shared" si="3"/>
        <v>0.18737183132571728</v>
      </c>
    </row>
    <row r="15" spans="1:12" x14ac:dyDescent="0.75">
      <c r="A15">
        <v>88</v>
      </c>
      <c r="B15">
        <v>368.07799999999997</v>
      </c>
      <c r="C15">
        <v>356.33300000000003</v>
      </c>
      <c r="D15">
        <v>333.96899999999999</v>
      </c>
      <c r="E15">
        <v>319.74400000000003</v>
      </c>
      <c r="G15">
        <f t="shared" si="0"/>
        <v>11.744999999999948</v>
      </c>
      <c r="H15">
        <f t="shared" si="1"/>
        <v>14.224999999999966</v>
      </c>
      <c r="J15">
        <f t="shared" si="2"/>
        <v>88</v>
      </c>
      <c r="K15">
        <f t="shared" si="3"/>
        <v>0.31236289888663477</v>
      </c>
      <c r="L15">
        <f t="shared" si="3"/>
        <v>0.45837426114528929</v>
      </c>
    </row>
    <row r="16" spans="1:12" x14ac:dyDescent="0.75">
      <c r="A16">
        <v>89</v>
      </c>
      <c r="B16">
        <v>351.64499999999998</v>
      </c>
      <c r="C16">
        <v>338.69900000000001</v>
      </c>
      <c r="D16">
        <v>304.024</v>
      </c>
      <c r="E16">
        <v>309.80099999999999</v>
      </c>
      <c r="G16">
        <f t="shared" si="0"/>
        <v>12.94599999999997</v>
      </c>
      <c r="H16">
        <f t="shared" si="1"/>
        <v>-5.7769999999999868</v>
      </c>
      <c r="J16">
        <f t="shared" si="2"/>
        <v>89</v>
      </c>
      <c r="K16">
        <f t="shared" si="3"/>
        <v>0.32478995074707123</v>
      </c>
      <c r="L16">
        <f t="shared" si="3"/>
        <v>0.11368453704182456</v>
      </c>
    </row>
    <row r="17" spans="1:12" x14ac:dyDescent="0.75">
      <c r="A17">
        <v>90</v>
      </c>
      <c r="B17">
        <v>357.69400000000002</v>
      </c>
      <c r="C17">
        <v>339.51100000000002</v>
      </c>
      <c r="D17">
        <v>305.113</v>
      </c>
      <c r="E17">
        <v>302.45999999999998</v>
      </c>
      <c r="G17">
        <f t="shared" si="0"/>
        <v>18.182999999999993</v>
      </c>
      <c r="H17">
        <f t="shared" si="1"/>
        <v>2.65300000000002</v>
      </c>
      <c r="J17">
        <f t="shared" si="2"/>
        <v>90</v>
      </c>
      <c r="K17">
        <f t="shared" si="3"/>
        <v>0.37897851910103031</v>
      </c>
      <c r="L17">
        <f t="shared" si="3"/>
        <v>0.25895672853228635</v>
      </c>
    </row>
    <row r="18" spans="1:12" x14ac:dyDescent="0.75">
      <c r="A18">
        <v>91</v>
      </c>
      <c r="B18">
        <v>370.65300000000002</v>
      </c>
      <c r="C18">
        <v>345</v>
      </c>
      <c r="D18">
        <v>302.62900000000002</v>
      </c>
      <c r="E18">
        <v>302.29500000000002</v>
      </c>
      <c r="G18">
        <f t="shared" si="0"/>
        <v>25.65300000000002</v>
      </c>
      <c r="H18">
        <f t="shared" si="1"/>
        <v>0.33400000000000318</v>
      </c>
      <c r="J18">
        <f t="shared" si="2"/>
        <v>91</v>
      </c>
      <c r="K18">
        <f t="shared" si="3"/>
        <v>0.45627250527709945</v>
      </c>
      <c r="L18">
        <f t="shared" si="3"/>
        <v>0.21899395130021243</v>
      </c>
    </row>
    <row r="19" spans="1:12" x14ac:dyDescent="0.75">
      <c r="A19">
        <v>92</v>
      </c>
      <c r="B19">
        <v>341.44200000000001</v>
      </c>
      <c r="C19">
        <v>346.84100000000001</v>
      </c>
      <c r="D19">
        <v>299.84199999999998</v>
      </c>
      <c r="E19">
        <v>303.09100000000001</v>
      </c>
      <c r="G19">
        <f t="shared" si="0"/>
        <v>-5.3990000000000009</v>
      </c>
      <c r="H19">
        <f t="shared" si="1"/>
        <v>-3.2490000000000236</v>
      </c>
      <c r="J19">
        <f t="shared" si="2"/>
        <v>92</v>
      </c>
      <c r="K19">
        <f t="shared" si="3"/>
        <v>0.13496957907371365</v>
      </c>
      <c r="L19">
        <f t="shared" si="3"/>
        <v>0.15724896172603353</v>
      </c>
    </row>
    <row r="20" spans="1:12" x14ac:dyDescent="0.75">
      <c r="A20">
        <v>93</v>
      </c>
      <c r="B20">
        <v>346</v>
      </c>
      <c r="C20">
        <v>340.65899999999999</v>
      </c>
      <c r="D20">
        <v>304.77499999999998</v>
      </c>
      <c r="E20">
        <v>305.77800000000002</v>
      </c>
      <c r="G20">
        <f t="shared" si="0"/>
        <v>5.3410000000000082</v>
      </c>
      <c r="H20">
        <f t="shared" si="1"/>
        <v>-1.0030000000000427</v>
      </c>
      <c r="J20">
        <f t="shared" si="2"/>
        <v>93</v>
      </c>
      <c r="K20">
        <f t="shared" si="3"/>
        <v>0.24609908530276056</v>
      </c>
      <c r="L20">
        <f t="shared" si="3"/>
        <v>0.19595374726429857</v>
      </c>
    </row>
    <row r="21" spans="1:12" x14ac:dyDescent="0.75">
      <c r="A21">
        <v>94</v>
      </c>
      <c r="B21">
        <v>350.96</v>
      </c>
      <c r="C21">
        <v>336.375</v>
      </c>
      <c r="D21">
        <v>303.34699999999998</v>
      </c>
      <c r="E21">
        <v>296.93799999999999</v>
      </c>
      <c r="G21">
        <f t="shared" si="0"/>
        <v>14.58499999999998</v>
      </c>
      <c r="H21">
        <f t="shared" si="1"/>
        <v>6.4089999999999918</v>
      </c>
      <c r="J21">
        <f t="shared" si="2"/>
        <v>94</v>
      </c>
      <c r="K21">
        <f t="shared" si="3"/>
        <v>0.3417490997889156</v>
      </c>
      <c r="L21">
        <f t="shared" si="3"/>
        <v>0.3236829860931606</v>
      </c>
    </row>
    <row r="22" spans="1:12" x14ac:dyDescent="0.75">
      <c r="A22">
        <v>95</v>
      </c>
      <c r="B22">
        <v>328.16699999999997</v>
      </c>
      <c r="C22">
        <v>331.31200000000001</v>
      </c>
      <c r="D22">
        <v>288.05799999999999</v>
      </c>
      <c r="E22">
        <v>295.29000000000002</v>
      </c>
      <c r="G22">
        <f t="shared" si="0"/>
        <v>-3.1450000000000387</v>
      </c>
      <c r="H22">
        <f t="shared" si="1"/>
        <v>-7.2320000000000277</v>
      </c>
      <c r="J22">
        <f t="shared" si="2"/>
        <v>95</v>
      </c>
      <c r="K22">
        <f t="shared" si="3"/>
        <v>0.15829228922643873</v>
      </c>
      <c r="L22">
        <f t="shared" si="3"/>
        <v>8.8610866980302891E-2</v>
      </c>
    </row>
    <row r="23" spans="1:12" x14ac:dyDescent="0.75">
      <c r="A23">
        <v>96</v>
      </c>
      <c r="B23">
        <v>337.45</v>
      </c>
      <c r="C23">
        <v>336.72199999999998</v>
      </c>
      <c r="D23">
        <v>289.28300000000002</v>
      </c>
      <c r="E23">
        <v>287.33499999999998</v>
      </c>
      <c r="G23">
        <f t="shared" si="0"/>
        <v>0.72800000000000864</v>
      </c>
      <c r="H23">
        <f t="shared" si="1"/>
        <v>1.9480000000000359</v>
      </c>
      <c r="J23">
        <f t="shared" si="2"/>
        <v>96</v>
      </c>
      <c r="K23">
        <f t="shared" si="3"/>
        <v>0.19836720334423236</v>
      </c>
      <c r="L23">
        <f t="shared" si="3"/>
        <v>0.24680763066742595</v>
      </c>
    </row>
    <row r="24" spans="1:12" x14ac:dyDescent="0.75">
      <c r="A24">
        <v>97</v>
      </c>
      <c r="B24">
        <v>335.28399999999999</v>
      </c>
      <c r="C24">
        <v>338.39</v>
      </c>
      <c r="D24">
        <v>295.15499999999997</v>
      </c>
      <c r="E24">
        <v>290.57</v>
      </c>
      <c r="G24">
        <f t="shared" si="0"/>
        <v>-3.1059999999999945</v>
      </c>
      <c r="H24">
        <f t="shared" si="1"/>
        <v>4.5849999999999795</v>
      </c>
      <c r="J24">
        <f t="shared" si="2"/>
        <v>97</v>
      </c>
      <c r="K24">
        <f t="shared" si="3"/>
        <v>0.1586958321261536</v>
      </c>
      <c r="L24">
        <f t="shared" si="3"/>
        <v>0.29225042651088257</v>
      </c>
    </row>
    <row r="25" spans="1:12" x14ac:dyDescent="0.75">
      <c r="A25">
        <v>98</v>
      </c>
      <c r="B25">
        <v>327.46600000000001</v>
      </c>
      <c r="C25">
        <v>316.779</v>
      </c>
      <c r="D25">
        <v>290.22399999999999</v>
      </c>
      <c r="E25">
        <v>289.16899999999998</v>
      </c>
      <c r="G25">
        <f t="shared" si="0"/>
        <v>10.687000000000012</v>
      </c>
      <c r="H25">
        <f t="shared" si="1"/>
        <v>1.0550000000000068</v>
      </c>
      <c r="J25">
        <f t="shared" si="2"/>
        <v>98</v>
      </c>
      <c r="K25">
        <f t="shared" si="3"/>
        <v>0.30141550432515202</v>
      </c>
      <c r="L25">
        <f t="shared" si="3"/>
        <v>0.23141877337193525</v>
      </c>
    </row>
    <row r="26" spans="1:12" x14ac:dyDescent="0.75">
      <c r="A26">
        <v>99</v>
      </c>
      <c r="B26">
        <v>369.46699999999998</v>
      </c>
      <c r="C26">
        <v>344.85199999999998</v>
      </c>
      <c r="D26">
        <v>307.92500000000001</v>
      </c>
      <c r="E26">
        <v>289.72699999999998</v>
      </c>
      <c r="G26">
        <f t="shared" si="0"/>
        <v>24.615000000000009</v>
      </c>
      <c r="H26">
        <f t="shared" si="1"/>
        <v>18.198000000000036</v>
      </c>
      <c r="J26">
        <f t="shared" si="2"/>
        <v>99</v>
      </c>
      <c r="K26">
        <f t="shared" si="3"/>
        <v>0.44553205579239258</v>
      </c>
      <c r="L26">
        <f t="shared" si="3"/>
        <v>0.52684002826173226</v>
      </c>
    </row>
    <row r="27" spans="1:12" x14ac:dyDescent="0.75">
      <c r="A27">
        <v>100</v>
      </c>
      <c r="B27">
        <v>368.03300000000002</v>
      </c>
      <c r="C27">
        <v>338.392</v>
      </c>
      <c r="D27">
        <v>325.13299999999998</v>
      </c>
      <c r="E27">
        <v>293.28399999999999</v>
      </c>
      <c r="G27">
        <f t="shared" si="0"/>
        <v>29.64100000000002</v>
      </c>
      <c r="H27">
        <f t="shared" si="1"/>
        <v>31.84899999999999</v>
      </c>
      <c r="J27">
        <f t="shared" si="2"/>
        <v>100</v>
      </c>
      <c r="K27">
        <f t="shared" si="3"/>
        <v>0.4975373535863582</v>
      </c>
      <c r="L27">
        <f t="shared" si="3"/>
        <v>0.76208447500387766</v>
      </c>
    </row>
    <row r="28" spans="1:12" x14ac:dyDescent="0.75">
      <c r="A28">
        <v>101</v>
      </c>
      <c r="B28">
        <v>368.26600000000002</v>
      </c>
      <c r="C28">
        <v>329.86399999999998</v>
      </c>
      <c r="D28">
        <v>343.274</v>
      </c>
      <c r="E28">
        <v>297.61900000000003</v>
      </c>
      <c r="G28">
        <f t="shared" si="0"/>
        <v>38.402000000000044</v>
      </c>
      <c r="H28">
        <f t="shared" si="1"/>
        <v>45.654999999999973</v>
      </c>
      <c r="J28">
        <f t="shared" si="2"/>
        <v>101</v>
      </c>
      <c r="K28">
        <f t="shared" si="3"/>
        <v>0.58818964446835831</v>
      </c>
      <c r="L28">
        <f t="shared" si="3"/>
        <v>1</v>
      </c>
    </row>
    <row r="29" spans="1:12" x14ac:dyDescent="0.75">
      <c r="A29">
        <v>102</v>
      </c>
      <c r="B29">
        <v>379.517</v>
      </c>
      <c r="C29">
        <v>339.87799999999999</v>
      </c>
      <c r="D29">
        <v>317.19799999999998</v>
      </c>
      <c r="E29">
        <v>299.35500000000002</v>
      </c>
      <c r="G29">
        <f t="shared" si="0"/>
        <v>39.63900000000001</v>
      </c>
      <c r="H29">
        <f t="shared" si="1"/>
        <v>17.842999999999961</v>
      </c>
      <c r="J29">
        <f t="shared" si="2"/>
        <v>102</v>
      </c>
      <c r="K29">
        <f t="shared" si="3"/>
        <v>0.6009891974669922</v>
      </c>
      <c r="L29">
        <f t="shared" si="3"/>
        <v>0.52072239742197846</v>
      </c>
    </row>
    <row r="30" spans="1:12" x14ac:dyDescent="0.75">
      <c r="A30">
        <v>103</v>
      </c>
      <c r="B30">
        <v>382.17200000000003</v>
      </c>
      <c r="C30">
        <v>343.83100000000002</v>
      </c>
      <c r="D30">
        <v>307.233</v>
      </c>
      <c r="E30">
        <v>296.90699999999998</v>
      </c>
      <c r="G30">
        <f t="shared" si="0"/>
        <v>38.341000000000008</v>
      </c>
      <c r="H30">
        <f t="shared" si="1"/>
        <v>10.326000000000022</v>
      </c>
      <c r="J30">
        <f t="shared" si="2"/>
        <v>103</v>
      </c>
      <c r="K30">
        <f t="shared" si="3"/>
        <v>0.58755846198418926</v>
      </c>
      <c r="L30">
        <f t="shared" si="3"/>
        <v>0.39118371848558559</v>
      </c>
    </row>
    <row r="31" spans="1:12" x14ac:dyDescent="0.75">
      <c r="A31">
        <v>104</v>
      </c>
      <c r="B31">
        <v>391.53199999999998</v>
      </c>
      <c r="C31">
        <v>344.31200000000001</v>
      </c>
      <c r="D31">
        <v>316.37099999999998</v>
      </c>
      <c r="E31">
        <v>299.26100000000002</v>
      </c>
      <c r="G31">
        <f t="shared" si="0"/>
        <v>47.21999999999997</v>
      </c>
      <c r="H31">
        <f t="shared" si="1"/>
        <v>17.109999999999957</v>
      </c>
      <c r="J31">
        <f t="shared" si="2"/>
        <v>104</v>
      </c>
      <c r="K31">
        <f t="shared" si="3"/>
        <v>0.67943172881917091</v>
      </c>
      <c r="L31">
        <f t="shared" si="3"/>
        <v>0.50809078219510906</v>
      </c>
    </row>
    <row r="32" spans="1:12" x14ac:dyDescent="0.75">
      <c r="A32">
        <v>105</v>
      </c>
      <c r="B32">
        <v>372.22500000000002</v>
      </c>
      <c r="C32">
        <v>338.29500000000002</v>
      </c>
      <c r="D32">
        <v>302.89999999999998</v>
      </c>
      <c r="E32">
        <v>297.56799999999998</v>
      </c>
      <c r="G32">
        <f t="shared" si="0"/>
        <v>33.930000000000007</v>
      </c>
      <c r="H32">
        <f t="shared" si="1"/>
        <v>5.3319999999999936</v>
      </c>
      <c r="J32">
        <f t="shared" si="2"/>
        <v>105</v>
      </c>
      <c r="K32">
        <f t="shared" si="3"/>
        <v>0.54191672530110491</v>
      </c>
      <c r="L32">
        <f t="shared" si="3"/>
        <v>0.30512330041875646</v>
      </c>
    </row>
    <row r="33" spans="1:12" x14ac:dyDescent="0.75">
      <c r="A33">
        <v>106</v>
      </c>
      <c r="B33">
        <v>399.56</v>
      </c>
      <c r="C33">
        <v>357.30200000000002</v>
      </c>
      <c r="D33">
        <v>293.12900000000002</v>
      </c>
      <c r="E33">
        <v>292.959</v>
      </c>
      <c r="G33">
        <f t="shared" si="0"/>
        <v>42.257999999999981</v>
      </c>
      <c r="H33">
        <f t="shared" si="1"/>
        <v>0.17000000000001592</v>
      </c>
      <c r="J33">
        <f t="shared" si="2"/>
        <v>106</v>
      </c>
      <c r="K33">
        <f t="shared" si="3"/>
        <v>0.62808865527089075</v>
      </c>
      <c r="L33">
        <f t="shared" si="3"/>
        <v>0.21616777817987629</v>
      </c>
    </row>
    <row r="34" spans="1:12" x14ac:dyDescent="0.75">
      <c r="A34">
        <v>107</v>
      </c>
      <c r="B34">
        <v>422.02699999999999</v>
      </c>
      <c r="C34">
        <v>351.40499999999997</v>
      </c>
      <c r="D34">
        <v>290.08</v>
      </c>
      <c r="E34">
        <v>280.411</v>
      </c>
      <c r="G34">
        <f t="shared" si="0"/>
        <v>70.622000000000014</v>
      </c>
      <c r="H34">
        <f t="shared" si="1"/>
        <v>9.6689999999999827</v>
      </c>
      <c r="J34">
        <f t="shared" si="2"/>
        <v>107</v>
      </c>
      <c r="K34">
        <f t="shared" si="3"/>
        <v>0.92157816315549845</v>
      </c>
      <c r="L34">
        <f t="shared" si="3"/>
        <v>0.37986179324131053</v>
      </c>
    </row>
    <row r="35" spans="1:12" x14ac:dyDescent="0.75">
      <c r="A35">
        <v>108</v>
      </c>
      <c r="B35">
        <v>422.70699999999999</v>
      </c>
      <c r="C35">
        <v>344.50599999999997</v>
      </c>
      <c r="D35">
        <v>295.62900000000002</v>
      </c>
      <c r="E35">
        <v>277.14499999999998</v>
      </c>
      <c r="G35">
        <f t="shared" si="0"/>
        <v>78.201000000000022</v>
      </c>
      <c r="H35">
        <f t="shared" si="1"/>
        <v>18.484000000000037</v>
      </c>
      <c r="J35">
        <f t="shared" si="2"/>
        <v>108</v>
      </c>
      <c r="K35">
        <f t="shared" si="3"/>
        <v>1</v>
      </c>
      <c r="L35">
        <f t="shared" si="3"/>
        <v>0.53176859845939206</v>
      </c>
    </row>
    <row r="36" spans="1:12" x14ac:dyDescent="0.75">
      <c r="A36">
        <v>109</v>
      </c>
      <c r="B36">
        <v>422.09500000000003</v>
      </c>
      <c r="C36">
        <v>344.33100000000002</v>
      </c>
      <c r="D36">
        <v>296.47399999999999</v>
      </c>
      <c r="E36">
        <v>283.20299999999997</v>
      </c>
      <c r="G36">
        <f t="shared" si="0"/>
        <v>77.76400000000001</v>
      </c>
      <c r="H36">
        <f t="shared" si="1"/>
        <v>13.271000000000015</v>
      </c>
      <c r="J36">
        <f t="shared" si="2"/>
        <v>109</v>
      </c>
      <c r="K36">
        <f t="shared" si="3"/>
        <v>0.99547825007243063</v>
      </c>
      <c r="L36">
        <f t="shared" si="3"/>
        <v>0.44193420531113825</v>
      </c>
    </row>
    <row r="37" spans="1:12" x14ac:dyDescent="0.75">
      <c r="A37">
        <v>110</v>
      </c>
      <c r="B37">
        <v>412.34199999999998</v>
      </c>
      <c r="C37">
        <v>342.392</v>
      </c>
      <c r="D37">
        <v>293.61700000000002</v>
      </c>
      <c r="E37">
        <v>272.42</v>
      </c>
      <c r="G37">
        <f t="shared" si="0"/>
        <v>69.949999999999989</v>
      </c>
      <c r="H37">
        <f t="shared" si="1"/>
        <v>21.197000000000003</v>
      </c>
      <c r="J37">
        <f t="shared" si="2"/>
        <v>110</v>
      </c>
      <c r="K37">
        <f t="shared" si="3"/>
        <v>0.91462480857580364</v>
      </c>
      <c r="L37">
        <f t="shared" si="3"/>
        <v>0.57852108428544402</v>
      </c>
    </row>
    <row r="38" spans="1:12" x14ac:dyDescent="0.75">
      <c r="A38">
        <v>111</v>
      </c>
      <c r="B38">
        <v>407.28399999999999</v>
      </c>
      <c r="C38">
        <v>351.62200000000001</v>
      </c>
      <c r="D38">
        <v>282.82799999999997</v>
      </c>
      <c r="E38">
        <v>275.60500000000002</v>
      </c>
      <c r="G38">
        <f t="shared" si="0"/>
        <v>55.661999999999978</v>
      </c>
      <c r="H38">
        <f t="shared" si="1"/>
        <v>7.2229999999999563</v>
      </c>
      <c r="J38">
        <f t="shared" si="2"/>
        <v>111</v>
      </c>
      <c r="K38">
        <f t="shared" si="3"/>
        <v>0.76678324572658374</v>
      </c>
      <c r="L38">
        <f t="shared" si="3"/>
        <v>0.3377104551172686</v>
      </c>
    </row>
    <row r="39" spans="1:12" x14ac:dyDescent="0.75">
      <c r="A39">
        <v>112</v>
      </c>
      <c r="B39">
        <v>421.13799999999998</v>
      </c>
      <c r="C39">
        <v>364.04700000000003</v>
      </c>
      <c r="D39">
        <v>279.93099999999998</v>
      </c>
      <c r="E39">
        <v>278.221</v>
      </c>
      <c r="G39">
        <f t="shared" si="0"/>
        <v>57.090999999999951</v>
      </c>
      <c r="H39">
        <f t="shared" si="1"/>
        <v>1.7099999999999795</v>
      </c>
      <c r="J39">
        <f t="shared" si="2"/>
        <v>112</v>
      </c>
      <c r="K39">
        <f t="shared" si="3"/>
        <v>0.78156947146227318</v>
      </c>
      <c r="L39">
        <f t="shared" si="3"/>
        <v>0.24270623309035144</v>
      </c>
    </row>
    <row r="40" spans="1:12" x14ac:dyDescent="0.75">
      <c r="A40">
        <v>113</v>
      </c>
      <c r="B40">
        <v>378.04300000000001</v>
      </c>
      <c r="C40">
        <v>341.78500000000003</v>
      </c>
      <c r="D40">
        <v>260.44799999999998</v>
      </c>
      <c r="E40">
        <v>262.00599999999997</v>
      </c>
      <c r="G40">
        <f t="shared" si="0"/>
        <v>36.257999999999981</v>
      </c>
      <c r="H40">
        <f t="shared" si="1"/>
        <v>-1.5579999999999927</v>
      </c>
      <c r="J40">
        <f t="shared" si="2"/>
        <v>113</v>
      </c>
      <c r="K40">
        <f t="shared" si="3"/>
        <v>0.56600513223790372</v>
      </c>
      <c r="L40">
        <f t="shared" si="3"/>
        <v>0.18638956383877081</v>
      </c>
    </row>
    <row r="41" spans="1:12" x14ac:dyDescent="0.75">
      <c r="A41">
        <v>114</v>
      </c>
      <c r="B41">
        <v>419.233</v>
      </c>
      <c r="C41">
        <v>357.512</v>
      </c>
      <c r="D41">
        <v>279.09500000000003</v>
      </c>
      <c r="E41">
        <v>277.68599999999998</v>
      </c>
      <c r="G41">
        <f t="shared" si="0"/>
        <v>61.721000000000004</v>
      </c>
      <c r="H41">
        <f t="shared" si="1"/>
        <v>1.4090000000000487</v>
      </c>
      <c r="J41">
        <f t="shared" si="2"/>
        <v>114</v>
      </c>
      <c r="K41">
        <f t="shared" si="3"/>
        <v>0.8294772567360621</v>
      </c>
      <c r="L41">
        <f t="shared" si="3"/>
        <v>0.23751917144875964</v>
      </c>
    </row>
    <row r="42" spans="1:12" x14ac:dyDescent="0.75">
      <c r="A42">
        <v>115</v>
      </c>
      <c r="B42">
        <v>420.14699999999999</v>
      </c>
      <c r="C42">
        <v>349.32</v>
      </c>
      <c r="D42">
        <v>270.517</v>
      </c>
      <c r="E42">
        <v>269.279</v>
      </c>
      <c r="G42">
        <f t="shared" si="0"/>
        <v>70.826999999999998</v>
      </c>
      <c r="H42">
        <f t="shared" si="1"/>
        <v>1.2379999999999995</v>
      </c>
      <c r="J42">
        <f t="shared" si="2"/>
        <v>115</v>
      </c>
      <c r="K42">
        <f t="shared" si="3"/>
        <v>0.92369935019245863</v>
      </c>
      <c r="L42">
        <f t="shared" si="3"/>
        <v>0.23457236898792025</v>
      </c>
    </row>
    <row r="43" spans="1:12" x14ac:dyDescent="0.75">
      <c r="A43">
        <v>116</v>
      </c>
      <c r="B43">
        <v>393.32400000000001</v>
      </c>
      <c r="C43">
        <v>340.82900000000001</v>
      </c>
      <c r="D43">
        <v>268.97199999999998</v>
      </c>
      <c r="E43">
        <v>267.49400000000003</v>
      </c>
      <c r="G43">
        <f t="shared" si="0"/>
        <v>52.495000000000005</v>
      </c>
      <c r="H43">
        <f t="shared" si="1"/>
        <v>1.4779999999999518</v>
      </c>
      <c r="J43">
        <f t="shared" si="2"/>
        <v>116</v>
      </c>
      <c r="K43">
        <f t="shared" si="3"/>
        <v>0.73401349281900563</v>
      </c>
      <c r="L43">
        <f t="shared" si="3"/>
        <v>0.23870823209085071</v>
      </c>
    </row>
    <row r="44" spans="1:12" x14ac:dyDescent="0.75">
      <c r="A44">
        <v>117</v>
      </c>
      <c r="B44">
        <v>382.42599999999999</v>
      </c>
      <c r="C44">
        <v>327.05500000000001</v>
      </c>
      <c r="D44">
        <v>269.22199999999998</v>
      </c>
      <c r="E44">
        <v>269.476</v>
      </c>
      <c r="G44">
        <f t="shared" si="0"/>
        <v>55.370999999999981</v>
      </c>
      <c r="H44">
        <f t="shared" si="1"/>
        <v>-0.2540000000000191</v>
      </c>
      <c r="J44">
        <f t="shared" si="2"/>
        <v>117</v>
      </c>
      <c r="K44">
        <f t="shared" si="3"/>
        <v>0.76377219485948389</v>
      </c>
      <c r="L44">
        <f t="shared" si="3"/>
        <v>0.20886108669803038</v>
      </c>
    </row>
    <row r="45" spans="1:12" x14ac:dyDescent="0.75">
      <c r="A45">
        <v>118</v>
      </c>
      <c r="B45">
        <v>372.22300000000001</v>
      </c>
      <c r="C45">
        <v>326.26799999999997</v>
      </c>
      <c r="D45">
        <v>257.84800000000001</v>
      </c>
      <c r="E45">
        <v>259.99400000000003</v>
      </c>
      <c r="G45">
        <f t="shared" si="0"/>
        <v>45.955000000000041</v>
      </c>
      <c r="H45">
        <f t="shared" si="1"/>
        <v>-2.146000000000015</v>
      </c>
      <c r="J45">
        <f t="shared" si="2"/>
        <v>118</v>
      </c>
      <c r="K45">
        <f t="shared" si="3"/>
        <v>0.66634245271305015</v>
      </c>
      <c r="L45">
        <f t="shared" si="3"/>
        <v>0.17625669923658877</v>
      </c>
    </row>
    <row r="46" spans="1:12" x14ac:dyDescent="0.75">
      <c r="A46">
        <v>119</v>
      </c>
      <c r="B46">
        <v>373</v>
      </c>
      <c r="C46">
        <v>328.18599999999998</v>
      </c>
      <c r="D46">
        <v>252.19200000000001</v>
      </c>
      <c r="E46">
        <v>255.52600000000001</v>
      </c>
      <c r="G46">
        <f t="shared" si="0"/>
        <v>44.814000000000021</v>
      </c>
      <c r="H46">
        <f t="shared" si="1"/>
        <v>-3.3340000000000032</v>
      </c>
      <c r="J46">
        <f t="shared" si="2"/>
        <v>119</v>
      </c>
      <c r="K46">
        <f t="shared" si="3"/>
        <v>0.65453623608294365</v>
      </c>
      <c r="L46">
        <f t="shared" si="3"/>
        <v>0.15578417687707907</v>
      </c>
    </row>
    <row r="47" spans="1:12" x14ac:dyDescent="0.75">
      <c r="A47">
        <v>120</v>
      </c>
      <c r="B47">
        <v>357.20699999999999</v>
      </c>
      <c r="C47">
        <v>325.86500000000001</v>
      </c>
      <c r="D47">
        <v>245.70699999999999</v>
      </c>
      <c r="E47">
        <v>258.08100000000002</v>
      </c>
      <c r="G47">
        <f t="shared" si="0"/>
        <v>31.341999999999985</v>
      </c>
      <c r="H47">
        <f t="shared" si="1"/>
        <v>-12.374000000000024</v>
      </c>
      <c r="J47">
        <f t="shared" si="2"/>
        <v>120</v>
      </c>
      <c r="K47">
        <f t="shared" si="3"/>
        <v>0.5151380323662097</v>
      </c>
      <c r="L47">
        <f t="shared" si="3"/>
        <v>0</v>
      </c>
    </row>
    <row r="48" spans="1:12" x14ac:dyDescent="0.75">
      <c r="A48">
        <v>121</v>
      </c>
      <c r="B48">
        <v>359.75</v>
      </c>
      <c r="C48">
        <v>321.72399999999999</v>
      </c>
      <c r="D48">
        <v>264.89999999999998</v>
      </c>
      <c r="E48">
        <v>260.82900000000001</v>
      </c>
      <c r="G48">
        <f t="shared" si="0"/>
        <v>38.02600000000001</v>
      </c>
      <c r="H48">
        <f t="shared" si="1"/>
        <v>4.0709999999999695</v>
      </c>
      <c r="J48">
        <f t="shared" si="2"/>
        <v>121</v>
      </c>
      <c r="K48">
        <f t="shared" si="3"/>
        <v>0.58429907702495754</v>
      </c>
      <c r="L48">
        <f t="shared" si="3"/>
        <v>0.28339278636543785</v>
      </c>
    </row>
    <row r="49" spans="1:12" x14ac:dyDescent="0.75">
      <c r="A49">
        <v>122</v>
      </c>
      <c r="B49">
        <v>354.6</v>
      </c>
      <c r="C49">
        <v>308.38200000000001</v>
      </c>
      <c r="D49">
        <v>259.52999999999997</v>
      </c>
      <c r="E49">
        <v>258.46699999999998</v>
      </c>
      <c r="G49">
        <f t="shared" si="0"/>
        <v>46.218000000000018</v>
      </c>
      <c r="H49">
        <f t="shared" si="1"/>
        <v>1.0629999999999882</v>
      </c>
      <c r="J49">
        <f t="shared" si="2"/>
        <v>122</v>
      </c>
      <c r="K49">
        <f t="shared" si="3"/>
        <v>0.66906378047266257</v>
      </c>
      <c r="L49">
        <f t="shared" si="3"/>
        <v>0.23155663547536598</v>
      </c>
    </row>
    <row r="50" spans="1:12" x14ac:dyDescent="0.75">
      <c r="A50">
        <v>123</v>
      </c>
      <c r="B50">
        <v>347.83</v>
      </c>
      <c r="C50">
        <v>309.68400000000003</v>
      </c>
      <c r="D50">
        <v>245.75</v>
      </c>
      <c r="E50">
        <v>247.91399999999999</v>
      </c>
      <c r="G50">
        <f t="shared" si="0"/>
        <v>38.145999999999958</v>
      </c>
      <c r="H50">
        <f t="shared" si="1"/>
        <v>-2.1639999999999873</v>
      </c>
      <c r="J50">
        <f t="shared" si="2"/>
        <v>123</v>
      </c>
      <c r="K50">
        <f t="shared" si="3"/>
        <v>0.58554074748561669</v>
      </c>
      <c r="L50">
        <f t="shared" si="3"/>
        <v>0.17594650950386939</v>
      </c>
    </row>
    <row r="51" spans="1:12" x14ac:dyDescent="0.75">
      <c r="A51">
        <v>124</v>
      </c>
      <c r="B51">
        <v>348.375</v>
      </c>
      <c r="C51">
        <v>308.51900000000001</v>
      </c>
      <c r="D51">
        <v>247.61500000000001</v>
      </c>
      <c r="E51">
        <v>247.31399999999999</v>
      </c>
      <c r="G51">
        <f t="shared" si="0"/>
        <v>39.855999999999995</v>
      </c>
      <c r="H51">
        <f t="shared" si="1"/>
        <v>0.30100000000001614</v>
      </c>
      <c r="J51">
        <f t="shared" si="2"/>
        <v>124</v>
      </c>
      <c r="K51">
        <f t="shared" si="3"/>
        <v>0.60323455155001837</v>
      </c>
      <c r="L51">
        <f t="shared" si="3"/>
        <v>0.21842527012355961</v>
      </c>
    </row>
    <row r="52" spans="1:12" x14ac:dyDescent="0.75">
      <c r="A52">
        <v>125</v>
      </c>
      <c r="B52">
        <v>342.08699999999999</v>
      </c>
      <c r="C52">
        <v>296.97399999999999</v>
      </c>
      <c r="D52">
        <v>250.86500000000001</v>
      </c>
      <c r="E52">
        <v>252.23099999999999</v>
      </c>
      <c r="G52">
        <f t="shared" si="0"/>
        <v>45.113</v>
      </c>
      <c r="H52">
        <f t="shared" si="1"/>
        <v>-1.3659999999999854</v>
      </c>
      <c r="J52">
        <f t="shared" si="2"/>
        <v>125</v>
      </c>
      <c r="K52">
        <f t="shared" si="3"/>
        <v>0.65763006498075394</v>
      </c>
      <c r="L52">
        <f t="shared" si="3"/>
        <v>0.18969825432111598</v>
      </c>
    </row>
    <row r="53" spans="1:12" x14ac:dyDescent="0.75">
      <c r="A53">
        <v>126</v>
      </c>
      <c r="B53">
        <v>343.048</v>
      </c>
      <c r="C53">
        <v>304.28800000000001</v>
      </c>
      <c r="D53">
        <v>250.51</v>
      </c>
      <c r="E53">
        <v>249.23699999999999</v>
      </c>
      <c r="G53">
        <f t="shared" si="0"/>
        <v>38.759999999999991</v>
      </c>
      <c r="H53">
        <f t="shared" si="1"/>
        <v>1.2729999999999961</v>
      </c>
      <c r="J53">
        <f t="shared" si="2"/>
        <v>126</v>
      </c>
      <c r="K53">
        <f t="shared" si="3"/>
        <v>0.59189396134265937</v>
      </c>
      <c r="L53">
        <f t="shared" si="3"/>
        <v>0.23517551569043099</v>
      </c>
    </row>
    <row r="54" spans="1:12" x14ac:dyDescent="0.75">
      <c r="A54">
        <v>127</v>
      </c>
      <c r="B54">
        <v>356.21699999999998</v>
      </c>
      <c r="C54">
        <v>321.69600000000003</v>
      </c>
      <c r="D54">
        <v>259.30399999999997</v>
      </c>
      <c r="E54">
        <v>259.01400000000001</v>
      </c>
      <c r="G54">
        <f t="shared" si="0"/>
        <v>34.520999999999958</v>
      </c>
      <c r="H54">
        <f t="shared" si="1"/>
        <v>0.28999999999996362</v>
      </c>
      <c r="J54">
        <f t="shared" si="2"/>
        <v>127</v>
      </c>
      <c r="K54">
        <f t="shared" si="3"/>
        <v>0.54803195231985369</v>
      </c>
      <c r="L54">
        <f t="shared" si="3"/>
        <v>0.21823570973134102</v>
      </c>
    </row>
    <row r="55" spans="1:12" x14ac:dyDescent="0.75">
      <c r="A55">
        <v>128</v>
      </c>
      <c r="B55">
        <v>361.37599999999998</v>
      </c>
      <c r="C55">
        <v>324.76600000000002</v>
      </c>
      <c r="D55">
        <v>260.87099999999998</v>
      </c>
      <c r="E55">
        <v>250.02099999999999</v>
      </c>
      <c r="G55">
        <f t="shared" si="0"/>
        <v>36.609999999999957</v>
      </c>
      <c r="H55">
        <f t="shared" si="1"/>
        <v>10.849999999999994</v>
      </c>
      <c r="J55">
        <f t="shared" si="2"/>
        <v>128</v>
      </c>
      <c r="K55">
        <f t="shared" si="3"/>
        <v>0.56964736558917195</v>
      </c>
      <c r="L55">
        <f t="shared" si="3"/>
        <v>0.40021368626031845</v>
      </c>
    </row>
    <row r="56" spans="1:12" x14ac:dyDescent="0.75">
      <c r="A56">
        <v>129</v>
      </c>
      <c r="B56">
        <v>363.47800000000001</v>
      </c>
      <c r="C56">
        <v>317.88499999999999</v>
      </c>
      <c r="D56">
        <v>258.95699999999999</v>
      </c>
      <c r="E56">
        <v>250.58799999999999</v>
      </c>
      <c r="G56">
        <f t="shared" si="0"/>
        <v>45.593000000000018</v>
      </c>
      <c r="H56">
        <f t="shared" si="1"/>
        <v>8.3689999999999998</v>
      </c>
      <c r="J56">
        <f t="shared" si="2"/>
        <v>129</v>
      </c>
      <c r="K56">
        <f t="shared" si="3"/>
        <v>0.66259674682339309</v>
      </c>
      <c r="L56">
        <f t="shared" si="3"/>
        <v>0.3574592014337663</v>
      </c>
    </row>
    <row r="57" spans="1:12" x14ac:dyDescent="0.75">
      <c r="A57">
        <v>130</v>
      </c>
      <c r="B57">
        <v>379.16300000000001</v>
      </c>
      <c r="C57">
        <v>321.80399999999997</v>
      </c>
      <c r="D57">
        <v>270.15199999999999</v>
      </c>
      <c r="E57">
        <v>256.02699999999999</v>
      </c>
      <c r="G57">
        <f t="shared" si="0"/>
        <v>57.359000000000037</v>
      </c>
      <c r="H57">
        <f t="shared" si="1"/>
        <v>14.125</v>
      </c>
      <c r="J57">
        <f t="shared" si="2"/>
        <v>130</v>
      </c>
      <c r="K57">
        <f t="shared" si="3"/>
        <v>0.78434253549108079</v>
      </c>
      <c r="L57">
        <f t="shared" si="3"/>
        <v>0.4566509848524018</v>
      </c>
    </row>
    <row r="58" spans="1:12" x14ac:dyDescent="0.75">
      <c r="A58">
        <v>131</v>
      </c>
      <c r="B58">
        <v>356.60899999999998</v>
      </c>
      <c r="C58">
        <v>310.16899999999998</v>
      </c>
      <c r="D58">
        <v>260.91300000000001</v>
      </c>
      <c r="E58">
        <v>253.87799999999999</v>
      </c>
      <c r="G58">
        <f t="shared" si="0"/>
        <v>46.44</v>
      </c>
      <c r="H58">
        <f t="shared" si="1"/>
        <v>7.035000000000025</v>
      </c>
      <c r="J58">
        <f t="shared" si="2"/>
        <v>131</v>
      </c>
      <c r="K58">
        <f t="shared" si="3"/>
        <v>0.67136087082488283</v>
      </c>
      <c r="L58">
        <f t="shared" si="3"/>
        <v>0.33447069568664028</v>
      </c>
    </row>
    <row r="59" spans="1:12" x14ac:dyDescent="0.75">
      <c r="A59">
        <v>132</v>
      </c>
      <c r="B59">
        <v>384.98899999999998</v>
      </c>
      <c r="C59">
        <v>320.81900000000002</v>
      </c>
      <c r="D59">
        <v>257.83</v>
      </c>
      <c r="E59">
        <v>251.97200000000001</v>
      </c>
      <c r="G59">
        <f t="shared" si="0"/>
        <v>64.169999999999959</v>
      </c>
      <c r="H59">
        <f t="shared" si="1"/>
        <v>5.8579999999999757</v>
      </c>
      <c r="J59">
        <f t="shared" si="2"/>
        <v>132</v>
      </c>
      <c r="K59">
        <f t="shared" si="3"/>
        <v>0.85481768138735914</v>
      </c>
      <c r="L59">
        <f t="shared" si="3"/>
        <v>0.31418773371934722</v>
      </c>
    </row>
    <row r="60" spans="1:12" x14ac:dyDescent="0.75">
      <c r="A60">
        <v>133</v>
      </c>
      <c r="B60">
        <v>397.18200000000002</v>
      </c>
      <c r="C60">
        <v>320.40300000000002</v>
      </c>
      <c r="D60">
        <v>274.20499999999998</v>
      </c>
      <c r="E60">
        <v>253.98599999999999</v>
      </c>
      <c r="G60">
        <f t="shared" si="0"/>
        <v>76.778999999999996</v>
      </c>
      <c r="H60">
        <f t="shared" si="1"/>
        <v>20.218999999999994</v>
      </c>
      <c r="J60">
        <f t="shared" si="2"/>
        <v>133</v>
      </c>
      <c r="K60">
        <f t="shared" si="3"/>
        <v>0.98528620504118181</v>
      </c>
      <c r="L60">
        <f t="shared" si="3"/>
        <v>0.56166744214099884</v>
      </c>
    </row>
    <row r="61" spans="1:12" x14ac:dyDescent="0.75">
      <c r="A61">
        <v>134</v>
      </c>
      <c r="B61">
        <v>396.14800000000002</v>
      </c>
      <c r="C61">
        <v>346.88200000000001</v>
      </c>
      <c r="D61">
        <v>255.69300000000001</v>
      </c>
      <c r="E61">
        <v>261.99299999999999</v>
      </c>
      <c r="G61">
        <f t="shared" si="0"/>
        <v>49.26600000000002</v>
      </c>
      <c r="H61">
        <f t="shared" si="1"/>
        <v>-6.2999999999999829</v>
      </c>
      <c r="J61">
        <f t="shared" si="2"/>
        <v>134</v>
      </c>
      <c r="K61">
        <f t="shared" si="3"/>
        <v>0.70060221017341995</v>
      </c>
      <c r="L61">
        <f t="shared" si="3"/>
        <v>0.10467180203002018</v>
      </c>
    </row>
  </sheetData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44FB1-A34C-4A96-90CA-507A38C9CEB5}">
  <dimension ref="A1:L47"/>
  <sheetViews>
    <sheetView zoomScale="80" zoomScaleNormal="80" workbookViewId="0">
      <selection activeCell="E21" sqref="E21"/>
    </sheetView>
  </sheetViews>
  <sheetFormatPr defaultRowHeight="14.75" x14ac:dyDescent="0.75"/>
  <sheetData>
    <row r="1" spans="1:12" x14ac:dyDescent="0.75">
      <c r="A1" t="s">
        <v>48</v>
      </c>
      <c r="G1" t="s">
        <v>32</v>
      </c>
      <c r="J1" t="s">
        <v>33</v>
      </c>
    </row>
    <row r="2" spans="1:12" x14ac:dyDescent="0.75">
      <c r="A2" t="s">
        <v>30</v>
      </c>
      <c r="B2" t="s">
        <v>26</v>
      </c>
      <c r="C2" t="s">
        <v>27</v>
      </c>
      <c r="D2" t="s">
        <v>28</v>
      </c>
      <c r="E2" t="s">
        <v>29</v>
      </c>
      <c r="G2" s="1" t="s">
        <v>0</v>
      </c>
      <c r="H2" s="15" t="s">
        <v>1</v>
      </c>
      <c r="K2" s="1" t="s">
        <v>0</v>
      </c>
      <c r="L2" s="15" t="s">
        <v>1</v>
      </c>
    </row>
    <row r="3" spans="1:12" x14ac:dyDescent="0.75">
      <c r="A3">
        <v>1</v>
      </c>
      <c r="B3">
        <v>384.37799999999999</v>
      </c>
      <c r="C3">
        <v>403.00400000000002</v>
      </c>
      <c r="D3">
        <v>259.36</v>
      </c>
      <c r="E3">
        <v>272.69600000000003</v>
      </c>
      <c r="G3">
        <f>B3-C3</f>
        <v>-18.626000000000033</v>
      </c>
      <c r="H3">
        <f>D3-E3</f>
        <v>-13.336000000000013</v>
      </c>
      <c r="J3">
        <f>A3</f>
        <v>1</v>
      </c>
      <c r="K3">
        <f>(G3-MIN(G$3:G$47))/(MAX(G$3:G$47)-MIN(G$3:G$47))</f>
        <v>0.10355343098007792</v>
      </c>
      <c r="L3">
        <f>(H3-MIN(H$3:H$47))/(MAX(H$3:H$47)-MIN(H$3:H$47))</f>
        <v>0.34772982412373576</v>
      </c>
    </row>
    <row r="4" spans="1:12" x14ac:dyDescent="0.75">
      <c r="A4">
        <v>2</v>
      </c>
      <c r="B4">
        <v>422.94799999999998</v>
      </c>
      <c r="C4">
        <v>446.786</v>
      </c>
      <c r="D4">
        <v>268.02300000000002</v>
      </c>
      <c r="E4">
        <v>279.94600000000003</v>
      </c>
      <c r="G4">
        <f t="shared" ref="G4:G47" si="0">B4-C4</f>
        <v>-23.838000000000022</v>
      </c>
      <c r="H4">
        <f t="shared" ref="H4:H47" si="1">D4-E4</f>
        <v>-11.923000000000002</v>
      </c>
      <c r="J4">
        <f t="shared" ref="J4:J47" si="2">A4</f>
        <v>2</v>
      </c>
      <c r="K4">
        <f t="shared" ref="K4:L47" si="3">(G4-MIN(G$3:G$47))/(MAX(G$3:G$47)-MIN(G$3:G$47))</f>
        <v>8.3097850829683143E-2</v>
      </c>
      <c r="L4">
        <f t="shared" si="3"/>
        <v>0.39179244106274075</v>
      </c>
    </row>
    <row r="5" spans="1:12" x14ac:dyDescent="0.75">
      <c r="A5">
        <v>3</v>
      </c>
      <c r="B5">
        <v>419.91300000000001</v>
      </c>
      <c r="C5">
        <v>464.92399999999998</v>
      </c>
      <c r="D5">
        <v>267.90100000000001</v>
      </c>
      <c r="E5">
        <v>270.50900000000001</v>
      </c>
      <c r="G5">
        <f t="shared" si="0"/>
        <v>-45.010999999999967</v>
      </c>
      <c r="H5">
        <f t="shared" si="1"/>
        <v>-2.6080000000000041</v>
      </c>
      <c r="J5">
        <f t="shared" si="2"/>
        <v>3</v>
      </c>
      <c r="K5">
        <f t="shared" si="3"/>
        <v>0</v>
      </c>
      <c r="L5">
        <f t="shared" si="3"/>
        <v>0.68226892852687959</v>
      </c>
    </row>
    <row r="6" spans="1:12" x14ac:dyDescent="0.75">
      <c r="A6">
        <v>4</v>
      </c>
      <c r="B6">
        <v>407.09800000000001</v>
      </c>
      <c r="C6">
        <v>431.44499999999999</v>
      </c>
      <c r="D6">
        <v>271.37200000000001</v>
      </c>
      <c r="E6">
        <v>271.714</v>
      </c>
      <c r="G6">
        <f t="shared" si="0"/>
        <v>-24.34699999999998</v>
      </c>
      <c r="H6">
        <f t="shared" si="1"/>
        <v>-0.34199999999998454</v>
      </c>
      <c r="J6">
        <f t="shared" si="2"/>
        <v>4</v>
      </c>
      <c r="K6">
        <f t="shared" si="3"/>
        <v>8.1100174257052654E-2</v>
      </c>
      <c r="L6">
        <f t="shared" si="3"/>
        <v>0.75293127104902069</v>
      </c>
    </row>
    <row r="7" spans="1:12" x14ac:dyDescent="0.75">
      <c r="A7">
        <v>5</v>
      </c>
      <c r="B7">
        <v>464.18299999999999</v>
      </c>
      <c r="C7">
        <v>468.49099999999999</v>
      </c>
      <c r="D7">
        <v>271.65199999999999</v>
      </c>
      <c r="E7">
        <v>267.291</v>
      </c>
      <c r="G7">
        <f t="shared" si="0"/>
        <v>-4.3079999999999927</v>
      </c>
      <c r="H7">
        <f t="shared" si="1"/>
        <v>4.36099999999999</v>
      </c>
      <c r="J7">
        <f t="shared" si="2"/>
        <v>5</v>
      </c>
      <c r="K7">
        <f t="shared" si="3"/>
        <v>0.15974740576775137</v>
      </c>
      <c r="L7">
        <f t="shared" si="3"/>
        <v>0.89958837470375363</v>
      </c>
    </row>
    <row r="8" spans="1:12" x14ac:dyDescent="0.75">
      <c r="A8">
        <v>6</v>
      </c>
      <c r="B8">
        <v>468.78699999999998</v>
      </c>
      <c r="C8">
        <v>453.45</v>
      </c>
      <c r="D8">
        <v>271.62200000000001</v>
      </c>
      <c r="E8">
        <v>264.041</v>
      </c>
      <c r="G8">
        <f t="shared" si="0"/>
        <v>15.336999999999989</v>
      </c>
      <c r="H8">
        <f t="shared" si="1"/>
        <v>7.5810000000000173</v>
      </c>
      <c r="J8">
        <f t="shared" si="2"/>
        <v>6</v>
      </c>
      <c r="K8">
        <f t="shared" si="3"/>
        <v>0.23684830217114852</v>
      </c>
      <c r="L8">
        <f t="shared" si="3"/>
        <v>1</v>
      </c>
    </row>
    <row r="9" spans="1:12" x14ac:dyDescent="0.75">
      <c r="A9">
        <v>7</v>
      </c>
      <c r="B9">
        <v>515.43100000000004</v>
      </c>
      <c r="C9">
        <v>486.35599999999999</v>
      </c>
      <c r="D9">
        <v>262.20600000000002</v>
      </c>
      <c r="E9">
        <v>265.17099999999999</v>
      </c>
      <c r="G9">
        <f t="shared" si="0"/>
        <v>29.075000000000045</v>
      </c>
      <c r="H9">
        <f t="shared" si="1"/>
        <v>-2.964999999999975</v>
      </c>
      <c r="J9">
        <f t="shared" si="2"/>
        <v>7</v>
      </c>
      <c r="K9">
        <f t="shared" si="3"/>
        <v>0.29076594609020556</v>
      </c>
      <c r="L9">
        <f t="shared" si="3"/>
        <v>0.67113633528751415</v>
      </c>
    </row>
    <row r="10" spans="1:12" x14ac:dyDescent="0.75">
      <c r="A10">
        <v>8</v>
      </c>
      <c r="B10">
        <v>457.97199999999998</v>
      </c>
      <c r="C10">
        <v>441.01499999999999</v>
      </c>
      <c r="D10">
        <v>265.95100000000002</v>
      </c>
      <c r="E10">
        <v>268.16000000000003</v>
      </c>
      <c r="G10">
        <f t="shared" si="0"/>
        <v>16.956999999999994</v>
      </c>
      <c r="H10">
        <f t="shared" si="1"/>
        <v>-2.2090000000000032</v>
      </c>
      <c r="J10">
        <f t="shared" si="2"/>
        <v>8</v>
      </c>
      <c r="K10">
        <f t="shared" si="3"/>
        <v>0.24320632976969797</v>
      </c>
      <c r="L10">
        <f t="shared" si="3"/>
        <v>0.69471123861793604</v>
      </c>
    </row>
    <row r="11" spans="1:12" x14ac:dyDescent="0.75">
      <c r="A11">
        <v>9</v>
      </c>
      <c r="B11">
        <v>477.24299999999999</v>
      </c>
      <c r="C11">
        <v>430.30500000000001</v>
      </c>
      <c r="D11">
        <v>258.23599999999999</v>
      </c>
      <c r="E11">
        <v>262.38</v>
      </c>
      <c r="G11">
        <f t="shared" si="0"/>
        <v>46.937999999999988</v>
      </c>
      <c r="H11">
        <f t="shared" si="1"/>
        <v>-4.1440000000000055</v>
      </c>
      <c r="J11">
        <f t="shared" si="2"/>
        <v>9</v>
      </c>
      <c r="K11">
        <f t="shared" si="3"/>
        <v>0.36087301213519818</v>
      </c>
      <c r="L11">
        <f t="shared" si="3"/>
        <v>0.63437071223649655</v>
      </c>
    </row>
    <row r="12" spans="1:12" x14ac:dyDescent="0.75">
      <c r="A12">
        <v>10</v>
      </c>
      <c r="B12">
        <v>497.35399999999998</v>
      </c>
      <c r="C12">
        <v>442.45</v>
      </c>
      <c r="D12">
        <v>258.26400000000001</v>
      </c>
      <c r="E12">
        <v>263.60000000000002</v>
      </c>
      <c r="G12">
        <f t="shared" si="0"/>
        <v>54.903999999999996</v>
      </c>
      <c r="H12">
        <f t="shared" si="1"/>
        <v>-5.3360000000000127</v>
      </c>
      <c r="J12">
        <f t="shared" si="2"/>
        <v>10</v>
      </c>
      <c r="K12">
        <f t="shared" si="3"/>
        <v>0.3921372392031271</v>
      </c>
      <c r="L12">
        <f t="shared" si="3"/>
        <v>0.59719970063614702</v>
      </c>
    </row>
    <row r="13" spans="1:12" x14ac:dyDescent="0.75">
      <c r="A13">
        <v>11</v>
      </c>
      <c r="B13">
        <v>486.95800000000003</v>
      </c>
      <c r="C13">
        <v>439.47</v>
      </c>
      <c r="D13">
        <v>257.55599999999998</v>
      </c>
      <c r="E13">
        <v>263.51499999999999</v>
      </c>
      <c r="G13">
        <f t="shared" si="0"/>
        <v>47.488</v>
      </c>
      <c r="H13">
        <f t="shared" si="1"/>
        <v>-5.9590000000000032</v>
      </c>
      <c r="J13">
        <f t="shared" si="2"/>
        <v>11</v>
      </c>
      <c r="K13">
        <f t="shared" si="3"/>
        <v>0.36303160175198973</v>
      </c>
      <c r="L13">
        <f t="shared" si="3"/>
        <v>0.57777223400274336</v>
      </c>
    </row>
    <row r="14" spans="1:12" x14ac:dyDescent="0.75">
      <c r="A14">
        <v>12</v>
      </c>
      <c r="B14">
        <v>528.19600000000003</v>
      </c>
      <c r="C14">
        <v>463.01</v>
      </c>
      <c r="D14">
        <v>255.892</v>
      </c>
      <c r="E14">
        <v>260.935</v>
      </c>
      <c r="G14">
        <f t="shared" si="0"/>
        <v>65.186000000000035</v>
      </c>
      <c r="H14">
        <f t="shared" si="1"/>
        <v>-5.0430000000000064</v>
      </c>
      <c r="J14">
        <f t="shared" si="2"/>
        <v>12</v>
      </c>
      <c r="K14">
        <f t="shared" si="3"/>
        <v>0.43249109091194526</v>
      </c>
      <c r="L14">
        <f t="shared" si="3"/>
        <v>0.60633653486341432</v>
      </c>
    </row>
    <row r="15" spans="1:12" x14ac:dyDescent="0.75">
      <c r="A15">
        <v>13</v>
      </c>
      <c r="B15">
        <v>548.46699999999998</v>
      </c>
      <c r="C15">
        <v>464.03399999999999</v>
      </c>
      <c r="D15">
        <v>257.08600000000001</v>
      </c>
      <c r="E15">
        <v>258.971</v>
      </c>
      <c r="G15">
        <f t="shared" si="0"/>
        <v>84.432999999999993</v>
      </c>
      <c r="H15">
        <f t="shared" si="1"/>
        <v>-1.8849999999999909</v>
      </c>
      <c r="J15">
        <f t="shared" si="2"/>
        <v>13</v>
      </c>
      <c r="K15">
        <f t="shared" si="3"/>
        <v>0.5080299533744641</v>
      </c>
      <c r="L15">
        <f t="shared" si="3"/>
        <v>0.70481476861668912</v>
      </c>
    </row>
    <row r="16" spans="1:12" x14ac:dyDescent="0.75">
      <c r="A16">
        <v>14</v>
      </c>
      <c r="B16">
        <v>567.19899999999996</v>
      </c>
      <c r="C16">
        <v>442.59</v>
      </c>
      <c r="D16">
        <v>253.596</v>
      </c>
      <c r="E16">
        <v>256.07499999999999</v>
      </c>
      <c r="G16">
        <f t="shared" si="0"/>
        <v>124.60899999999998</v>
      </c>
      <c r="H16">
        <f t="shared" si="1"/>
        <v>-2.478999999999985</v>
      </c>
      <c r="J16">
        <f t="shared" si="2"/>
        <v>14</v>
      </c>
      <c r="K16">
        <f t="shared" si="3"/>
        <v>0.66570903781848989</v>
      </c>
      <c r="L16">
        <f t="shared" si="3"/>
        <v>0.68629163028564277</v>
      </c>
    </row>
    <row r="17" spans="1:12" x14ac:dyDescent="0.75">
      <c r="A17">
        <v>15</v>
      </c>
      <c r="B17">
        <v>561.85900000000004</v>
      </c>
      <c r="C17">
        <v>447.17500000000001</v>
      </c>
      <c r="D17">
        <v>251.154</v>
      </c>
      <c r="E17">
        <v>253.44800000000001</v>
      </c>
      <c r="G17">
        <f t="shared" si="0"/>
        <v>114.68400000000003</v>
      </c>
      <c r="H17">
        <f t="shared" si="1"/>
        <v>-2.2940000000000111</v>
      </c>
      <c r="J17">
        <f t="shared" si="2"/>
        <v>15</v>
      </c>
      <c r="K17">
        <f t="shared" si="3"/>
        <v>0.6267563070063894</v>
      </c>
      <c r="L17">
        <f t="shared" si="3"/>
        <v>0.69206062117999145</v>
      </c>
    </row>
    <row r="18" spans="1:12" x14ac:dyDescent="0.75">
      <c r="A18">
        <v>16</v>
      </c>
      <c r="B18">
        <v>618.30899999999997</v>
      </c>
      <c r="C18">
        <v>482.67200000000003</v>
      </c>
      <c r="D18">
        <v>252.375</v>
      </c>
      <c r="E18">
        <v>265.31400000000002</v>
      </c>
      <c r="G18">
        <f t="shared" si="0"/>
        <v>135.63699999999994</v>
      </c>
      <c r="H18">
        <f t="shared" si="1"/>
        <v>-12.939000000000021</v>
      </c>
      <c r="J18">
        <f t="shared" si="2"/>
        <v>16</v>
      </c>
      <c r="K18">
        <f t="shared" si="3"/>
        <v>0.70899072198935587</v>
      </c>
      <c r="L18">
        <f t="shared" si="3"/>
        <v>0.36010976674566392</v>
      </c>
    </row>
    <row r="19" spans="1:12" x14ac:dyDescent="0.75">
      <c r="A19">
        <v>17</v>
      </c>
      <c r="B19">
        <v>678.46900000000005</v>
      </c>
      <c r="C19">
        <v>489.36099999999999</v>
      </c>
      <c r="D19">
        <v>254.28700000000001</v>
      </c>
      <c r="E19">
        <v>257.68099999999998</v>
      </c>
      <c r="G19">
        <f t="shared" si="0"/>
        <v>189.10800000000006</v>
      </c>
      <c r="H19">
        <f t="shared" si="1"/>
        <v>-3.393999999999977</v>
      </c>
      <c r="J19">
        <f t="shared" si="2"/>
        <v>17</v>
      </c>
      <c r="K19">
        <f t="shared" si="3"/>
        <v>0.91884880453382323</v>
      </c>
      <c r="L19">
        <f t="shared" si="3"/>
        <v>0.65775851315953604</v>
      </c>
    </row>
    <row r="20" spans="1:12" x14ac:dyDescent="0.75">
      <c r="A20">
        <v>18</v>
      </c>
      <c r="B20">
        <v>714.423</v>
      </c>
      <c r="C20">
        <v>504.63799999999998</v>
      </c>
      <c r="D20">
        <v>253.351</v>
      </c>
      <c r="E20">
        <v>261.79899999999998</v>
      </c>
      <c r="G20">
        <f t="shared" si="0"/>
        <v>209.78500000000003</v>
      </c>
      <c r="H20">
        <f t="shared" si="1"/>
        <v>-8.4479999999999791</v>
      </c>
      <c r="J20">
        <f t="shared" si="2"/>
        <v>18</v>
      </c>
      <c r="K20">
        <f t="shared" si="3"/>
        <v>1</v>
      </c>
      <c r="L20">
        <f t="shared" si="3"/>
        <v>0.50015591867282017</v>
      </c>
    </row>
    <row r="21" spans="1:12" x14ac:dyDescent="0.75">
      <c r="A21">
        <v>19</v>
      </c>
      <c r="B21">
        <v>722.5</v>
      </c>
      <c r="C21">
        <v>520.54499999999996</v>
      </c>
      <c r="D21">
        <v>247.655</v>
      </c>
      <c r="E21">
        <v>251.62100000000001</v>
      </c>
      <c r="G21">
        <f t="shared" si="0"/>
        <v>201.95500000000004</v>
      </c>
      <c r="H21">
        <f t="shared" si="1"/>
        <v>-3.9660000000000082</v>
      </c>
      <c r="J21">
        <f t="shared" si="2"/>
        <v>19</v>
      </c>
      <c r="K21">
        <f t="shared" si="3"/>
        <v>0.96926953327367782</v>
      </c>
      <c r="L21">
        <f t="shared" si="3"/>
        <v>0.6399214169888976</v>
      </c>
    </row>
    <row r="22" spans="1:12" x14ac:dyDescent="0.75">
      <c r="A22">
        <v>20</v>
      </c>
      <c r="B22">
        <v>574.69200000000001</v>
      </c>
      <c r="C22">
        <v>434.72800000000001</v>
      </c>
      <c r="D22">
        <v>251.39</v>
      </c>
      <c r="E22">
        <v>258.11599999999999</v>
      </c>
      <c r="G22">
        <f t="shared" si="0"/>
        <v>139.964</v>
      </c>
      <c r="H22">
        <f t="shared" si="1"/>
        <v>-6.7259999999999991</v>
      </c>
      <c r="J22">
        <f t="shared" si="2"/>
        <v>20</v>
      </c>
      <c r="K22">
        <f t="shared" si="3"/>
        <v>0.72597293521091377</v>
      </c>
      <c r="L22">
        <f t="shared" si="3"/>
        <v>0.55385430959211601</v>
      </c>
    </row>
    <row r="23" spans="1:12" x14ac:dyDescent="0.75">
      <c r="A23">
        <v>21</v>
      </c>
      <c r="B23">
        <v>509.12799999999999</v>
      </c>
      <c r="C23">
        <v>404.77699999999999</v>
      </c>
      <c r="D23">
        <v>253.29300000000001</v>
      </c>
      <c r="E23">
        <v>260.8</v>
      </c>
      <c r="G23">
        <f t="shared" si="0"/>
        <v>104.351</v>
      </c>
      <c r="H23">
        <f t="shared" si="1"/>
        <v>-7.507000000000005</v>
      </c>
      <c r="J23">
        <f t="shared" si="2"/>
        <v>21</v>
      </c>
      <c r="K23">
        <f t="shared" si="3"/>
        <v>0.58620229516946876</v>
      </c>
      <c r="L23">
        <f t="shared" si="3"/>
        <v>0.52949981289759163</v>
      </c>
    </row>
    <row r="24" spans="1:12" x14ac:dyDescent="0.75">
      <c r="A24">
        <v>22</v>
      </c>
      <c r="B24">
        <v>532.67399999999998</v>
      </c>
      <c r="C24">
        <v>408.81200000000001</v>
      </c>
      <c r="D24">
        <v>251.82</v>
      </c>
      <c r="E24">
        <v>261.161</v>
      </c>
      <c r="G24">
        <f t="shared" si="0"/>
        <v>123.86199999999997</v>
      </c>
      <c r="H24">
        <f t="shared" si="1"/>
        <v>-9.3410000000000082</v>
      </c>
      <c r="J24">
        <f t="shared" si="2"/>
        <v>22</v>
      </c>
      <c r="K24">
        <f t="shared" si="3"/>
        <v>0.66277728064804764</v>
      </c>
      <c r="L24">
        <f t="shared" si="3"/>
        <v>0.47230884370712128</v>
      </c>
    </row>
    <row r="25" spans="1:12" x14ac:dyDescent="0.75">
      <c r="A25">
        <v>23</v>
      </c>
      <c r="B25">
        <v>559</v>
      </c>
      <c r="C25">
        <v>416.97300000000001</v>
      </c>
      <c r="D25">
        <v>250.66300000000001</v>
      </c>
      <c r="E25">
        <v>258.03100000000001</v>
      </c>
      <c r="G25">
        <f t="shared" si="0"/>
        <v>142.02699999999999</v>
      </c>
      <c r="H25">
        <f t="shared" si="1"/>
        <v>-7.367999999999995</v>
      </c>
      <c r="J25">
        <f t="shared" si="2"/>
        <v>23</v>
      </c>
      <c r="K25">
        <f t="shared" si="3"/>
        <v>0.7340696086280788</v>
      </c>
      <c r="L25">
        <f t="shared" si="3"/>
        <v>0.53383435200199514</v>
      </c>
    </row>
    <row r="26" spans="1:12" x14ac:dyDescent="0.75">
      <c r="A26">
        <v>24</v>
      </c>
      <c r="B26">
        <v>545.72699999999998</v>
      </c>
      <c r="C26">
        <v>401.99599999999998</v>
      </c>
      <c r="D26">
        <v>252.994</v>
      </c>
      <c r="E26">
        <v>263.33199999999999</v>
      </c>
      <c r="G26">
        <f t="shared" si="0"/>
        <v>143.73099999999999</v>
      </c>
      <c r="H26">
        <f t="shared" si="1"/>
        <v>-10.337999999999994</v>
      </c>
      <c r="J26">
        <f t="shared" si="2"/>
        <v>24</v>
      </c>
      <c r="K26">
        <f t="shared" si="3"/>
        <v>0.7407573117317382</v>
      </c>
      <c r="L26">
        <f t="shared" si="3"/>
        <v>0.44121866034676249</v>
      </c>
    </row>
    <row r="27" spans="1:12" x14ac:dyDescent="0.75">
      <c r="A27">
        <v>25</v>
      </c>
      <c r="B27">
        <v>543.38</v>
      </c>
      <c r="C27">
        <v>410.98700000000002</v>
      </c>
      <c r="D27">
        <v>242.57900000000001</v>
      </c>
      <c r="E27">
        <v>257.46300000000002</v>
      </c>
      <c r="G27">
        <f t="shared" si="0"/>
        <v>132.39299999999997</v>
      </c>
      <c r="H27">
        <f t="shared" si="1"/>
        <v>-14.884000000000015</v>
      </c>
      <c r="J27">
        <f t="shared" si="2"/>
        <v>25</v>
      </c>
      <c r="K27">
        <f t="shared" si="3"/>
        <v>0.69625896795868047</v>
      </c>
      <c r="L27">
        <f t="shared" si="3"/>
        <v>0.29945740301858415</v>
      </c>
    </row>
    <row r="28" spans="1:12" x14ac:dyDescent="0.75">
      <c r="A28">
        <v>26</v>
      </c>
      <c r="B28">
        <v>576.79399999999998</v>
      </c>
      <c r="C28">
        <v>472.16899999999998</v>
      </c>
      <c r="D28">
        <v>248.95400000000001</v>
      </c>
      <c r="E28">
        <v>265.42399999999998</v>
      </c>
      <c r="G28">
        <f t="shared" si="0"/>
        <v>104.625</v>
      </c>
      <c r="H28">
        <f t="shared" si="1"/>
        <v>-16.46999999999997</v>
      </c>
      <c r="J28">
        <f t="shared" si="2"/>
        <v>26</v>
      </c>
      <c r="K28">
        <f t="shared" si="3"/>
        <v>0.58727766526947034</v>
      </c>
      <c r="L28">
        <f t="shared" si="3"/>
        <v>0.25</v>
      </c>
    </row>
    <row r="29" spans="1:12" x14ac:dyDescent="0.75">
      <c r="A29">
        <v>27</v>
      </c>
      <c r="B29">
        <v>603.04600000000005</v>
      </c>
      <c r="C29">
        <v>441.99599999999998</v>
      </c>
      <c r="D29">
        <v>252.78299999999999</v>
      </c>
      <c r="E29">
        <v>261.45499999999998</v>
      </c>
      <c r="G29">
        <f t="shared" si="0"/>
        <v>161.05000000000007</v>
      </c>
      <c r="H29">
        <f t="shared" si="1"/>
        <v>-8.671999999999997</v>
      </c>
      <c r="J29">
        <f t="shared" si="2"/>
        <v>27</v>
      </c>
      <c r="K29">
        <f t="shared" si="3"/>
        <v>0.80872933641030487</v>
      </c>
      <c r="L29">
        <f t="shared" si="3"/>
        <v>0.49317076213047206</v>
      </c>
    </row>
    <row r="30" spans="1:12" x14ac:dyDescent="0.75">
      <c r="A30">
        <v>28</v>
      </c>
      <c r="B30">
        <v>617.06700000000001</v>
      </c>
      <c r="C30">
        <v>477.67500000000001</v>
      </c>
      <c r="D30">
        <v>277.85399999999998</v>
      </c>
      <c r="E30">
        <v>278.791</v>
      </c>
      <c r="G30">
        <f t="shared" si="0"/>
        <v>139.392</v>
      </c>
      <c r="H30">
        <f t="shared" si="1"/>
        <v>-0.93700000000001182</v>
      </c>
      <c r="J30">
        <f t="shared" si="2"/>
        <v>28</v>
      </c>
      <c r="K30">
        <f t="shared" si="3"/>
        <v>0.72372800200945053</v>
      </c>
      <c r="L30">
        <f t="shared" si="3"/>
        <v>0.73437694898340922</v>
      </c>
    </row>
    <row r="31" spans="1:12" x14ac:dyDescent="0.75">
      <c r="A31">
        <v>29</v>
      </c>
      <c r="B31">
        <v>547.05200000000002</v>
      </c>
      <c r="C31">
        <v>429.166</v>
      </c>
      <c r="D31">
        <v>249.71700000000001</v>
      </c>
      <c r="E31">
        <v>263.12700000000001</v>
      </c>
      <c r="G31">
        <f t="shared" si="0"/>
        <v>117.88600000000002</v>
      </c>
      <c r="H31">
        <f t="shared" si="1"/>
        <v>-13.409999999999997</v>
      </c>
      <c r="J31">
        <f t="shared" si="2"/>
        <v>29</v>
      </c>
      <c r="K31">
        <f t="shared" si="3"/>
        <v>0.63932322328450997</v>
      </c>
      <c r="L31">
        <f t="shared" si="3"/>
        <v>0.34542222776599651</v>
      </c>
    </row>
    <row r="32" spans="1:12" x14ac:dyDescent="0.75">
      <c r="A32">
        <v>30</v>
      </c>
      <c r="B32">
        <v>528.46799999999996</v>
      </c>
      <c r="C32">
        <v>408.66399999999999</v>
      </c>
      <c r="D32">
        <v>235.92400000000001</v>
      </c>
      <c r="E32">
        <v>251.886</v>
      </c>
      <c r="G32">
        <f t="shared" si="0"/>
        <v>119.80399999999997</v>
      </c>
      <c r="H32">
        <f t="shared" si="1"/>
        <v>-15.961999999999989</v>
      </c>
      <c r="J32">
        <f t="shared" si="2"/>
        <v>30</v>
      </c>
      <c r="K32">
        <f t="shared" si="3"/>
        <v>0.64685081398452071</v>
      </c>
      <c r="L32">
        <f t="shared" si="3"/>
        <v>0.26584133715853753</v>
      </c>
    </row>
    <row r="33" spans="1:12" x14ac:dyDescent="0.75">
      <c r="A33">
        <v>31</v>
      </c>
      <c r="B33">
        <v>526.22900000000004</v>
      </c>
      <c r="C33">
        <v>386.91399999999999</v>
      </c>
      <c r="D33">
        <v>238.23400000000001</v>
      </c>
      <c r="E33">
        <v>247.34299999999999</v>
      </c>
      <c r="G33">
        <f t="shared" si="0"/>
        <v>139.31500000000005</v>
      </c>
      <c r="H33">
        <f t="shared" si="1"/>
        <v>-9.1089999999999804</v>
      </c>
      <c r="J33">
        <f t="shared" si="2"/>
        <v>31</v>
      </c>
      <c r="K33">
        <f t="shared" si="3"/>
        <v>0.72342579946310004</v>
      </c>
      <c r="L33">
        <f t="shared" si="3"/>
        <v>0.47954347012598209</v>
      </c>
    </row>
    <row r="34" spans="1:12" x14ac:dyDescent="0.75">
      <c r="A34">
        <v>32</v>
      </c>
      <c r="B34">
        <v>472.89400000000001</v>
      </c>
      <c r="C34">
        <v>398.62799999999999</v>
      </c>
      <c r="D34">
        <v>229.72900000000001</v>
      </c>
      <c r="E34">
        <v>246.28800000000001</v>
      </c>
      <c r="G34">
        <f t="shared" si="0"/>
        <v>74.26600000000002</v>
      </c>
      <c r="H34">
        <f t="shared" si="1"/>
        <v>-16.558999999999997</v>
      </c>
      <c r="J34">
        <f t="shared" si="2"/>
        <v>32</v>
      </c>
      <c r="K34">
        <f t="shared" si="3"/>
        <v>0.46812744313097532</v>
      </c>
      <c r="L34">
        <f t="shared" si="3"/>
        <v>0.24722464762379859</v>
      </c>
    </row>
    <row r="35" spans="1:12" x14ac:dyDescent="0.75">
      <c r="A35">
        <v>33</v>
      </c>
      <c r="B35">
        <v>467.71100000000001</v>
      </c>
      <c r="C35">
        <v>412.22300000000001</v>
      </c>
      <c r="D35">
        <v>236.09800000000001</v>
      </c>
      <c r="E35">
        <v>260.58499999999998</v>
      </c>
      <c r="G35">
        <f t="shared" si="0"/>
        <v>55.488</v>
      </c>
      <c r="H35">
        <f t="shared" si="1"/>
        <v>-24.486999999999966</v>
      </c>
      <c r="J35">
        <f t="shared" si="2"/>
        <v>33</v>
      </c>
      <c r="K35">
        <f t="shared" si="3"/>
        <v>0.39442926890532021</v>
      </c>
      <c r="L35">
        <f t="shared" si="3"/>
        <v>0</v>
      </c>
    </row>
    <row r="36" spans="1:12" x14ac:dyDescent="0.75">
      <c r="A36">
        <v>34</v>
      </c>
      <c r="B36">
        <v>457.46699999999998</v>
      </c>
      <c r="C36">
        <v>393.33</v>
      </c>
      <c r="D36">
        <v>223.87899999999999</v>
      </c>
      <c r="E36">
        <v>241.24</v>
      </c>
      <c r="G36">
        <f t="shared" si="0"/>
        <v>64.137</v>
      </c>
      <c r="H36">
        <f t="shared" si="1"/>
        <v>-17.361000000000018</v>
      </c>
      <c r="J36">
        <f t="shared" si="2"/>
        <v>34</v>
      </c>
      <c r="K36">
        <f t="shared" si="3"/>
        <v>0.42837407180646464</v>
      </c>
      <c r="L36">
        <f t="shared" si="3"/>
        <v>0.2222152925034287</v>
      </c>
    </row>
    <row r="37" spans="1:12" x14ac:dyDescent="0.75">
      <c r="A37">
        <v>35</v>
      </c>
      <c r="B37">
        <v>459.76499999999999</v>
      </c>
      <c r="C37">
        <v>387.67099999999999</v>
      </c>
      <c r="D37">
        <v>233.39599999999999</v>
      </c>
      <c r="E37">
        <v>253.99</v>
      </c>
      <c r="G37">
        <f t="shared" si="0"/>
        <v>72.093999999999994</v>
      </c>
      <c r="H37">
        <f t="shared" si="1"/>
        <v>-20.594000000000023</v>
      </c>
      <c r="J37">
        <f t="shared" si="2"/>
        <v>35</v>
      </c>
      <c r="K37">
        <f t="shared" si="3"/>
        <v>0.45960297649884602</v>
      </c>
      <c r="L37">
        <f t="shared" si="3"/>
        <v>0.12139827865785037</v>
      </c>
    </row>
    <row r="38" spans="1:12" x14ac:dyDescent="0.75">
      <c r="A38">
        <v>36</v>
      </c>
      <c r="B38">
        <v>431.90100000000001</v>
      </c>
      <c r="C38">
        <v>389.21</v>
      </c>
      <c r="D38">
        <v>230.40799999999999</v>
      </c>
      <c r="E38">
        <v>242</v>
      </c>
      <c r="G38">
        <f t="shared" si="0"/>
        <v>42.691000000000031</v>
      </c>
      <c r="H38">
        <f t="shared" si="1"/>
        <v>-11.592000000000013</v>
      </c>
      <c r="J38">
        <f t="shared" si="2"/>
        <v>36</v>
      </c>
      <c r="K38">
        <f t="shared" si="3"/>
        <v>0.34420477558517404</v>
      </c>
      <c r="L38">
        <f t="shared" si="3"/>
        <v>0.40211425720344146</v>
      </c>
    </row>
    <row r="39" spans="1:12" x14ac:dyDescent="0.75">
      <c r="A39">
        <v>37</v>
      </c>
      <c r="B39">
        <v>484.584</v>
      </c>
      <c r="C39">
        <v>403.66300000000001</v>
      </c>
      <c r="D39">
        <v>248.29499999999999</v>
      </c>
      <c r="E39">
        <v>255.917</v>
      </c>
      <c r="G39">
        <f t="shared" si="0"/>
        <v>80.920999999999992</v>
      </c>
      <c r="H39">
        <f t="shared" si="1"/>
        <v>-7.6220000000000141</v>
      </c>
      <c r="J39">
        <f t="shared" si="2"/>
        <v>37</v>
      </c>
      <c r="K39">
        <f t="shared" si="3"/>
        <v>0.49424637749415207</v>
      </c>
      <c r="L39">
        <f t="shared" si="3"/>
        <v>0.52591368342272549</v>
      </c>
    </row>
    <row r="40" spans="1:12" x14ac:dyDescent="0.75">
      <c r="A40">
        <v>38</v>
      </c>
      <c r="B40">
        <v>432.84300000000002</v>
      </c>
      <c r="C40">
        <v>358.596</v>
      </c>
      <c r="D40">
        <v>239.77799999999999</v>
      </c>
      <c r="E40">
        <v>247.62</v>
      </c>
      <c r="G40">
        <f t="shared" si="0"/>
        <v>74.247000000000014</v>
      </c>
      <c r="H40">
        <f t="shared" si="1"/>
        <v>-7.842000000000013</v>
      </c>
      <c r="J40">
        <f t="shared" si="2"/>
        <v>38</v>
      </c>
      <c r="K40">
        <f t="shared" si="3"/>
        <v>0.46805287367148612</v>
      </c>
      <c r="L40">
        <f t="shared" si="3"/>
        <v>0.5190532618186342</v>
      </c>
    </row>
    <row r="41" spans="1:12" x14ac:dyDescent="0.75">
      <c r="A41">
        <v>39</v>
      </c>
      <c r="B41">
        <v>402.404</v>
      </c>
      <c r="C41">
        <v>360.03899999999999</v>
      </c>
      <c r="D41">
        <v>225.52699999999999</v>
      </c>
      <c r="E41">
        <v>238.626</v>
      </c>
      <c r="G41">
        <f t="shared" si="0"/>
        <v>42.365000000000009</v>
      </c>
      <c r="H41">
        <f t="shared" si="1"/>
        <v>-13.099000000000018</v>
      </c>
      <c r="J41">
        <f t="shared" si="2"/>
        <v>39</v>
      </c>
      <c r="K41">
        <f t="shared" si="3"/>
        <v>0.3429253206486757</v>
      </c>
      <c r="L41">
        <f t="shared" si="3"/>
        <v>0.35512036921541579</v>
      </c>
    </row>
    <row r="42" spans="1:12" x14ac:dyDescent="0.75">
      <c r="A42">
        <v>40</v>
      </c>
      <c r="B42">
        <v>404.30700000000002</v>
      </c>
      <c r="C42">
        <v>345.56599999999997</v>
      </c>
      <c r="D42">
        <v>222.54300000000001</v>
      </c>
      <c r="E42">
        <v>236</v>
      </c>
      <c r="G42">
        <f t="shared" si="0"/>
        <v>58.741000000000042</v>
      </c>
      <c r="H42">
        <f t="shared" si="1"/>
        <v>-13.456999999999994</v>
      </c>
      <c r="J42">
        <f t="shared" si="2"/>
        <v>40</v>
      </c>
      <c r="K42">
        <f t="shared" si="3"/>
        <v>0.40719634531154342</v>
      </c>
      <c r="L42">
        <f t="shared" si="3"/>
        <v>0.34395659224148617</v>
      </c>
    </row>
    <row r="43" spans="1:12" x14ac:dyDescent="0.75">
      <c r="A43">
        <v>41</v>
      </c>
      <c r="B43">
        <v>455.67399999999998</v>
      </c>
      <c r="C43">
        <v>363.97399999999999</v>
      </c>
      <c r="D43">
        <v>240.50399999999999</v>
      </c>
      <c r="E43">
        <v>246.99</v>
      </c>
      <c r="G43">
        <f t="shared" si="0"/>
        <v>91.699999999999989</v>
      </c>
      <c r="H43">
        <f t="shared" si="1"/>
        <v>-6.4860000000000184</v>
      </c>
      <c r="J43">
        <f t="shared" si="2"/>
        <v>41</v>
      </c>
      <c r="K43">
        <f t="shared" si="3"/>
        <v>0.53655080927487075</v>
      </c>
      <c r="L43">
        <f t="shared" si="3"/>
        <v>0.56133840588748773</v>
      </c>
    </row>
    <row r="44" spans="1:12" x14ac:dyDescent="0.75">
      <c r="A44">
        <v>42</v>
      </c>
      <c r="B44">
        <v>440.93599999999998</v>
      </c>
      <c r="C44">
        <v>359.84</v>
      </c>
      <c r="D44">
        <v>247.352</v>
      </c>
      <c r="E44">
        <v>260.30900000000003</v>
      </c>
      <c r="G44">
        <f t="shared" si="0"/>
        <v>81.096000000000004</v>
      </c>
      <c r="H44">
        <f t="shared" si="1"/>
        <v>-12.957000000000022</v>
      </c>
      <c r="J44">
        <f t="shared" si="2"/>
        <v>42</v>
      </c>
      <c r="K44">
        <f t="shared" si="3"/>
        <v>0.49493320146313119</v>
      </c>
      <c r="L44">
        <f t="shared" si="3"/>
        <v>0.359548459523511</v>
      </c>
    </row>
    <row r="45" spans="1:12" x14ac:dyDescent="0.75">
      <c r="A45">
        <v>43</v>
      </c>
      <c r="B45">
        <v>459.92399999999998</v>
      </c>
      <c r="C45">
        <v>377.37900000000002</v>
      </c>
      <c r="D45">
        <v>242.78</v>
      </c>
      <c r="E45">
        <v>252.2</v>
      </c>
      <c r="G45">
        <f t="shared" si="0"/>
        <v>82.544999999999959</v>
      </c>
      <c r="H45">
        <f t="shared" si="1"/>
        <v>-9.4199999999999875</v>
      </c>
      <c r="J45">
        <f t="shared" si="2"/>
        <v>43</v>
      </c>
      <c r="K45">
        <f t="shared" si="3"/>
        <v>0.50062010392627798</v>
      </c>
      <c r="L45">
        <f t="shared" si="3"/>
        <v>0.46984532867656187</v>
      </c>
    </row>
    <row r="46" spans="1:12" x14ac:dyDescent="0.75">
      <c r="A46">
        <v>44</v>
      </c>
      <c r="B46">
        <v>463.12799999999999</v>
      </c>
      <c r="C46">
        <v>407.13299999999998</v>
      </c>
      <c r="D46">
        <v>232.64099999999999</v>
      </c>
      <c r="E46">
        <v>239.89599999999999</v>
      </c>
      <c r="G46">
        <f t="shared" si="0"/>
        <v>55.995000000000005</v>
      </c>
      <c r="H46">
        <f t="shared" si="1"/>
        <v>-7.2549999999999955</v>
      </c>
      <c r="J46">
        <f t="shared" si="2"/>
        <v>44</v>
      </c>
      <c r="K46">
        <f t="shared" si="3"/>
        <v>0.39641909606116255</v>
      </c>
      <c r="L46">
        <f t="shared" si="3"/>
        <v>0.53735811400773292</v>
      </c>
    </row>
    <row r="47" spans="1:12" x14ac:dyDescent="0.75">
      <c r="A47">
        <v>45</v>
      </c>
      <c r="B47">
        <v>464.35599999999999</v>
      </c>
      <c r="C47">
        <v>418.39699999999999</v>
      </c>
      <c r="D47">
        <v>228.65299999999999</v>
      </c>
      <c r="E47">
        <v>233.10300000000001</v>
      </c>
      <c r="G47">
        <f t="shared" si="0"/>
        <v>45.959000000000003</v>
      </c>
      <c r="H47">
        <f t="shared" si="1"/>
        <v>-4.4500000000000171</v>
      </c>
      <c r="J47">
        <f t="shared" si="2"/>
        <v>45</v>
      </c>
      <c r="K47">
        <f t="shared" si="3"/>
        <v>0.35703072261730945</v>
      </c>
      <c r="L47">
        <f t="shared" si="3"/>
        <v>0.62482848945989644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zoomScale="80" zoomScaleNormal="80" workbookViewId="0"/>
  </sheetViews>
  <sheetFormatPr defaultRowHeight="14.75" x14ac:dyDescent="0.75"/>
  <cols>
    <col min="3" max="4" width="9.1328125" style="1"/>
    <col min="5" max="5" width="9.1328125" style="2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46</v>
      </c>
      <c r="F1" s="2"/>
      <c r="H1" t="s">
        <v>32</v>
      </c>
      <c r="I1" s="1"/>
      <c r="M1" t="s">
        <v>33</v>
      </c>
    </row>
    <row r="2" spans="1:15" x14ac:dyDescent="0.75">
      <c r="B2" t="s">
        <v>30</v>
      </c>
      <c r="C2" s="1" t="s">
        <v>26</v>
      </c>
      <c r="D2" s="1" t="s">
        <v>27</v>
      </c>
      <c r="E2" s="2" t="s">
        <v>28</v>
      </c>
      <c r="F2" s="2" t="s">
        <v>29</v>
      </c>
      <c r="H2" t="s">
        <v>30</v>
      </c>
      <c r="I2" s="1" t="s">
        <v>0</v>
      </c>
      <c r="J2" s="2" t="s">
        <v>1</v>
      </c>
      <c r="M2" t="s">
        <v>30</v>
      </c>
      <c r="N2" s="1" t="s">
        <v>0</v>
      </c>
      <c r="O2" s="2" t="s">
        <v>1</v>
      </c>
    </row>
    <row r="3" spans="1:15" x14ac:dyDescent="0.75">
      <c r="B3">
        <v>8</v>
      </c>
      <c r="C3" s="1">
        <v>779.42200000000003</v>
      </c>
      <c r="D3" s="1">
        <v>761.08100000000002</v>
      </c>
      <c r="E3" s="2">
        <v>305.96100000000001</v>
      </c>
      <c r="F3" s="2">
        <v>310.52100000000002</v>
      </c>
      <c r="H3">
        <f t="shared" ref="H3:H33" si="0">B3</f>
        <v>8</v>
      </c>
      <c r="I3">
        <f t="shared" ref="I3:I33" si="1">C3-D3</f>
        <v>18.341000000000008</v>
      </c>
      <c r="J3" s="2">
        <f t="shared" ref="J3:J33" si="2">E3-F3</f>
        <v>-4.5600000000000023</v>
      </c>
      <c r="M3">
        <f t="shared" ref="M3:M33" si="3">B3</f>
        <v>8</v>
      </c>
      <c r="N3" s="1">
        <f t="shared" ref="N3:N33" si="4">(I3-MIN(I$3:I$139))/(MAX(I$3:I$139)-MIN(I$3:I$139))</f>
        <v>6.3763201711209111E-2</v>
      </c>
      <c r="O3" s="2">
        <f t="shared" ref="O3:O33" si="5">(J3-MIN(J$3:J$139))/(MAX(J$3:J$139)-MIN(J$3:J$139))</f>
        <v>0.58085634123531016</v>
      </c>
    </row>
    <row r="4" spans="1:15" x14ac:dyDescent="0.75">
      <c r="B4">
        <v>9</v>
      </c>
      <c r="C4" s="1">
        <v>815.47699999999998</v>
      </c>
      <c r="D4" s="1">
        <v>782.38599999999997</v>
      </c>
      <c r="E4" s="2">
        <v>310.88099999999997</v>
      </c>
      <c r="F4" s="2">
        <v>312.71899999999999</v>
      </c>
      <c r="H4">
        <f t="shared" si="0"/>
        <v>9</v>
      </c>
      <c r="I4">
        <f t="shared" si="1"/>
        <v>33.091000000000008</v>
      </c>
      <c r="J4" s="2">
        <f t="shared" si="2"/>
        <v>-1.8380000000000223</v>
      </c>
      <c r="M4">
        <f t="shared" si="3"/>
        <v>9</v>
      </c>
      <c r="N4" s="1">
        <f t="shared" si="4"/>
        <v>0.10857913734641043</v>
      </c>
      <c r="O4" s="2">
        <f t="shared" si="5"/>
        <v>0.69153824258935281</v>
      </c>
    </row>
    <row r="5" spans="1:15" x14ac:dyDescent="0.75">
      <c r="B5">
        <v>10</v>
      </c>
      <c r="C5" s="1">
        <v>885.46600000000001</v>
      </c>
      <c r="D5" s="1">
        <v>798.65499999999997</v>
      </c>
      <c r="E5" s="2">
        <v>324.56200000000001</v>
      </c>
      <c r="F5" s="2">
        <v>320.81900000000002</v>
      </c>
      <c r="H5">
        <f t="shared" si="0"/>
        <v>10</v>
      </c>
      <c r="I5">
        <f t="shared" si="1"/>
        <v>86.811000000000035</v>
      </c>
      <c r="J5" s="2">
        <f t="shared" si="2"/>
        <v>3.742999999999995</v>
      </c>
      <c r="M5">
        <f t="shared" si="3"/>
        <v>10</v>
      </c>
      <c r="N5" s="1">
        <f t="shared" si="4"/>
        <v>0.27180029411407253</v>
      </c>
      <c r="O5" s="2">
        <f t="shared" si="5"/>
        <v>0.91847273614442948</v>
      </c>
    </row>
    <row r="6" spans="1:15" x14ac:dyDescent="0.75">
      <c r="B6">
        <v>11</v>
      </c>
      <c r="C6" s="1">
        <v>899.33</v>
      </c>
      <c r="D6" s="1">
        <v>801.21100000000001</v>
      </c>
      <c r="E6" s="2">
        <v>327.13600000000002</v>
      </c>
      <c r="F6" s="2">
        <v>321.38799999999998</v>
      </c>
      <c r="H6">
        <f t="shared" si="0"/>
        <v>11</v>
      </c>
      <c r="I6">
        <f t="shared" si="1"/>
        <v>98.119000000000028</v>
      </c>
      <c r="J6" s="2">
        <f t="shared" si="2"/>
        <v>5.7480000000000473</v>
      </c>
      <c r="M6">
        <f t="shared" si="3"/>
        <v>11</v>
      </c>
      <c r="N6" s="1">
        <f t="shared" si="4"/>
        <v>0.30615816531155432</v>
      </c>
      <c r="O6" s="2">
        <f t="shared" si="5"/>
        <v>1</v>
      </c>
    </row>
    <row r="7" spans="1:15" x14ac:dyDescent="0.75">
      <c r="B7">
        <v>12</v>
      </c>
      <c r="C7" s="1">
        <v>902.11900000000003</v>
      </c>
      <c r="D7" s="1">
        <v>820.02599999999995</v>
      </c>
      <c r="E7" s="2">
        <v>325.25</v>
      </c>
      <c r="F7" s="2">
        <v>333.99099999999999</v>
      </c>
      <c r="H7">
        <f t="shared" si="0"/>
        <v>12</v>
      </c>
      <c r="I7">
        <f t="shared" si="1"/>
        <v>82.093000000000075</v>
      </c>
      <c r="J7" s="2">
        <f t="shared" si="2"/>
        <v>-8.7409999999999854</v>
      </c>
      <c r="M7">
        <f t="shared" si="3"/>
        <v>12</v>
      </c>
      <c r="N7" s="1">
        <f t="shared" si="4"/>
        <v>0.25746527144784354</v>
      </c>
      <c r="O7" s="2">
        <f t="shared" si="5"/>
        <v>0.4108486154596841</v>
      </c>
    </row>
    <row r="8" spans="1:15" x14ac:dyDescent="0.75">
      <c r="B8">
        <v>13</v>
      </c>
      <c r="C8" s="1">
        <v>987.46</v>
      </c>
      <c r="D8" s="1">
        <v>859.55700000000002</v>
      </c>
      <c r="E8" s="2">
        <v>336.22699999999998</v>
      </c>
      <c r="F8" s="2">
        <v>334.351</v>
      </c>
      <c r="H8">
        <f t="shared" si="0"/>
        <v>13</v>
      </c>
      <c r="I8">
        <f t="shared" si="1"/>
        <v>127.90300000000002</v>
      </c>
      <c r="J8" s="2">
        <f t="shared" si="2"/>
        <v>1.8759999999999764</v>
      </c>
      <c r="M8">
        <f t="shared" si="3"/>
        <v>13</v>
      </c>
      <c r="N8" s="1">
        <f t="shared" si="4"/>
        <v>0.3966529332409669</v>
      </c>
      <c r="O8" s="2">
        <f t="shared" si="5"/>
        <v>0.84255682511283458</v>
      </c>
    </row>
    <row r="9" spans="1:15" x14ac:dyDescent="0.75">
      <c r="B9">
        <v>14</v>
      </c>
      <c r="C9" s="1">
        <v>989.63099999999997</v>
      </c>
      <c r="D9" s="1">
        <v>846.303</v>
      </c>
      <c r="E9" s="2">
        <v>321.35199999999998</v>
      </c>
      <c r="F9" s="2">
        <v>322.66699999999997</v>
      </c>
      <c r="H9">
        <f t="shared" si="0"/>
        <v>14</v>
      </c>
      <c r="I9">
        <f t="shared" si="1"/>
        <v>143.32799999999997</v>
      </c>
      <c r="J9" s="2">
        <f t="shared" si="2"/>
        <v>-1.3149999999999977</v>
      </c>
      <c r="M9">
        <f t="shared" si="3"/>
        <v>14</v>
      </c>
      <c r="N9" s="1">
        <f t="shared" si="4"/>
        <v>0.4435197676255756</v>
      </c>
      <c r="O9" s="2">
        <f t="shared" si="5"/>
        <v>0.71280445655267666</v>
      </c>
    </row>
    <row r="10" spans="1:15" x14ac:dyDescent="0.75">
      <c r="B10">
        <v>15</v>
      </c>
      <c r="C10" s="1">
        <v>1032.6479999999999</v>
      </c>
      <c r="D10" s="1">
        <v>830.61</v>
      </c>
      <c r="E10" s="2">
        <v>302.23899999999998</v>
      </c>
      <c r="F10" s="2">
        <v>310.11399999999998</v>
      </c>
      <c r="H10">
        <f t="shared" si="0"/>
        <v>15</v>
      </c>
      <c r="I10">
        <f t="shared" si="1"/>
        <v>202.0379999999999</v>
      </c>
      <c r="J10" s="2">
        <f t="shared" si="2"/>
        <v>-7.875</v>
      </c>
      <c r="M10">
        <f t="shared" si="3"/>
        <v>15</v>
      </c>
      <c r="N10" s="1">
        <f t="shared" si="4"/>
        <v>0.62190238329626479</v>
      </c>
      <c r="O10" s="2">
        <f t="shared" si="5"/>
        <v>0.44606188752897141</v>
      </c>
    </row>
    <row r="11" spans="1:15" x14ac:dyDescent="0.75">
      <c r="B11">
        <v>16</v>
      </c>
      <c r="C11" s="1">
        <v>1065.117</v>
      </c>
      <c r="D11" s="1">
        <v>838.49199999999996</v>
      </c>
      <c r="E11" s="2">
        <v>306.58300000000003</v>
      </c>
      <c r="F11" s="2">
        <v>308.50400000000002</v>
      </c>
      <c r="H11">
        <f t="shared" si="0"/>
        <v>16</v>
      </c>
      <c r="I11">
        <f t="shared" si="1"/>
        <v>226.625</v>
      </c>
      <c r="J11" s="2">
        <f t="shared" si="2"/>
        <v>-1.9209999999999923</v>
      </c>
      <c r="M11">
        <f t="shared" si="3"/>
        <v>16</v>
      </c>
      <c r="N11" s="1">
        <f t="shared" si="4"/>
        <v>0.69660675003949868</v>
      </c>
      <c r="O11" s="2">
        <f t="shared" si="5"/>
        <v>0.68816329849957236</v>
      </c>
    </row>
    <row r="12" spans="1:15" x14ac:dyDescent="0.75">
      <c r="B12">
        <v>17</v>
      </c>
      <c r="C12" s="1">
        <v>1138.432</v>
      </c>
      <c r="D12" s="1">
        <v>864.17700000000002</v>
      </c>
      <c r="E12" s="2">
        <v>301.81799999999998</v>
      </c>
      <c r="F12" s="2">
        <v>306.48700000000002</v>
      </c>
      <c r="H12">
        <f t="shared" si="0"/>
        <v>17</v>
      </c>
      <c r="I12">
        <f t="shared" si="1"/>
        <v>274.255</v>
      </c>
      <c r="J12" s="2">
        <f t="shared" si="2"/>
        <v>-4.6690000000000396</v>
      </c>
      <c r="M12">
        <f t="shared" si="3"/>
        <v>17</v>
      </c>
      <c r="N12" s="1">
        <f t="shared" si="4"/>
        <v>0.84132424253472837</v>
      </c>
      <c r="O12" s="2">
        <f t="shared" si="5"/>
        <v>0.57642418574390863</v>
      </c>
    </row>
    <row r="13" spans="1:15" x14ac:dyDescent="0.75">
      <c r="B13">
        <v>18</v>
      </c>
      <c r="C13" s="1">
        <v>1204.4110000000001</v>
      </c>
      <c r="D13" s="1">
        <v>877.93200000000002</v>
      </c>
      <c r="E13" s="2">
        <v>305.40600000000001</v>
      </c>
      <c r="F13" s="2">
        <v>311.88099999999997</v>
      </c>
      <c r="H13">
        <f t="shared" si="0"/>
        <v>18</v>
      </c>
      <c r="I13">
        <f t="shared" si="1"/>
        <v>326.47900000000004</v>
      </c>
      <c r="J13" s="2">
        <f t="shared" si="2"/>
        <v>-6.4749999999999659</v>
      </c>
      <c r="M13">
        <f t="shared" si="3"/>
        <v>18</v>
      </c>
      <c r="N13" s="1">
        <f t="shared" si="4"/>
        <v>1</v>
      </c>
      <c r="O13" s="2">
        <f t="shared" si="5"/>
        <v>0.50298865530842207</v>
      </c>
    </row>
    <row r="14" spans="1:15" x14ac:dyDescent="0.75">
      <c r="B14">
        <v>19</v>
      </c>
      <c r="C14" s="1">
        <v>1190.5329999999999</v>
      </c>
      <c r="D14" s="1">
        <v>900.08500000000004</v>
      </c>
      <c r="E14" s="2">
        <v>302.38299999999998</v>
      </c>
      <c r="F14" s="2">
        <v>310.16500000000002</v>
      </c>
      <c r="H14">
        <f t="shared" si="0"/>
        <v>19</v>
      </c>
      <c r="I14">
        <f t="shared" si="1"/>
        <v>290.44799999999987</v>
      </c>
      <c r="J14" s="2">
        <f t="shared" si="2"/>
        <v>-7.7820000000000391</v>
      </c>
      <c r="M14">
        <f t="shared" si="3"/>
        <v>19</v>
      </c>
      <c r="N14" s="1">
        <f t="shared" si="4"/>
        <v>0.89052454394088498</v>
      </c>
      <c r="O14" s="2">
        <f t="shared" si="5"/>
        <v>0.44984345138860465</v>
      </c>
    </row>
    <row r="15" spans="1:15" x14ac:dyDescent="0.75">
      <c r="B15">
        <v>20</v>
      </c>
      <c r="C15" s="1">
        <v>1130.2829999999999</v>
      </c>
      <c r="D15" s="1">
        <v>904.46600000000001</v>
      </c>
      <c r="E15" s="2">
        <v>299.88900000000001</v>
      </c>
      <c r="F15" s="2">
        <v>308.45299999999997</v>
      </c>
      <c r="H15">
        <f t="shared" si="0"/>
        <v>20</v>
      </c>
      <c r="I15">
        <f t="shared" si="1"/>
        <v>225.81699999999989</v>
      </c>
      <c r="J15" s="2">
        <f t="shared" si="2"/>
        <v>-8.5639999999999645</v>
      </c>
      <c r="M15">
        <f t="shared" si="3"/>
        <v>20</v>
      </c>
      <c r="N15" s="1">
        <f t="shared" si="4"/>
        <v>0.69415174827724457</v>
      </c>
      <c r="O15" s="2">
        <f t="shared" si="5"/>
        <v>0.41804578538608678</v>
      </c>
    </row>
    <row r="16" spans="1:15" x14ac:dyDescent="0.75">
      <c r="B16">
        <v>21</v>
      </c>
      <c r="C16" s="1">
        <v>1042.3009999999999</v>
      </c>
      <c r="D16" s="1">
        <v>858.30200000000002</v>
      </c>
      <c r="E16" s="2">
        <v>296.625</v>
      </c>
      <c r="F16" s="2">
        <v>301.87099999999998</v>
      </c>
      <c r="H16">
        <f t="shared" si="0"/>
        <v>21</v>
      </c>
      <c r="I16">
        <f t="shared" si="1"/>
        <v>183.99899999999991</v>
      </c>
      <c r="J16" s="2">
        <f t="shared" si="2"/>
        <v>-5.2459999999999809</v>
      </c>
      <c r="M16">
        <f t="shared" si="3"/>
        <v>21</v>
      </c>
      <c r="N16" s="1">
        <f t="shared" si="4"/>
        <v>0.56709325360654306</v>
      </c>
      <c r="O16" s="2">
        <f t="shared" si="5"/>
        <v>0.55296222502338088</v>
      </c>
    </row>
    <row r="17" spans="2:15" x14ac:dyDescent="0.75">
      <c r="B17">
        <v>22</v>
      </c>
      <c r="C17" s="1">
        <v>986.51700000000005</v>
      </c>
      <c r="D17" s="1">
        <v>860.19</v>
      </c>
      <c r="E17" s="2">
        <v>290.57400000000001</v>
      </c>
      <c r="F17" s="2">
        <v>301.34100000000001</v>
      </c>
      <c r="H17">
        <f t="shared" si="0"/>
        <v>22</v>
      </c>
      <c r="I17">
        <f t="shared" si="1"/>
        <v>126.327</v>
      </c>
      <c r="J17" s="2">
        <f t="shared" si="2"/>
        <v>-10.766999999999996</v>
      </c>
      <c r="M17">
        <f t="shared" si="3"/>
        <v>22</v>
      </c>
      <c r="N17" s="1">
        <f t="shared" si="4"/>
        <v>0.391864464457165</v>
      </c>
      <c r="O17" s="2">
        <f t="shared" si="5"/>
        <v>0.32846745008742351</v>
      </c>
    </row>
    <row r="18" spans="2:15" x14ac:dyDescent="0.75">
      <c r="B18">
        <v>23</v>
      </c>
      <c r="C18" s="1">
        <v>988.07399999999996</v>
      </c>
      <c r="D18" s="1">
        <v>908.03099999999995</v>
      </c>
      <c r="E18" s="2">
        <v>292.63600000000002</v>
      </c>
      <c r="F18" s="2">
        <v>306.41199999999998</v>
      </c>
      <c r="H18">
        <f t="shared" si="0"/>
        <v>23</v>
      </c>
      <c r="I18">
        <f t="shared" si="1"/>
        <v>80.043000000000006</v>
      </c>
      <c r="J18" s="2">
        <f t="shared" si="2"/>
        <v>-13.775999999999954</v>
      </c>
      <c r="M18">
        <f t="shared" si="3"/>
        <v>23</v>
      </c>
      <c r="N18" s="1">
        <f t="shared" si="4"/>
        <v>0.25123661598667973</v>
      </c>
      <c r="O18" s="2">
        <f t="shared" si="5"/>
        <v>0.20611556133859466</v>
      </c>
    </row>
    <row r="19" spans="2:15" x14ac:dyDescent="0.75">
      <c r="B19">
        <v>24</v>
      </c>
      <c r="C19" s="1">
        <v>938.19600000000003</v>
      </c>
      <c r="D19" s="1">
        <v>875.01300000000003</v>
      </c>
      <c r="E19" s="2">
        <v>282.863</v>
      </c>
      <c r="F19" s="2">
        <v>297.036</v>
      </c>
      <c r="H19">
        <f t="shared" si="0"/>
        <v>24</v>
      </c>
      <c r="I19">
        <f t="shared" si="1"/>
        <v>63.182999999999993</v>
      </c>
      <c r="J19" s="2">
        <f t="shared" si="2"/>
        <v>-14.173000000000002</v>
      </c>
      <c r="M19">
        <f t="shared" si="3"/>
        <v>24</v>
      </c>
      <c r="N19" s="1">
        <f t="shared" si="4"/>
        <v>0.20000972277925635</v>
      </c>
      <c r="O19" s="2">
        <f t="shared" si="5"/>
        <v>0.18997275647542031</v>
      </c>
    </row>
    <row r="20" spans="2:15" x14ac:dyDescent="0.75">
      <c r="B20">
        <v>25</v>
      </c>
      <c r="C20" s="1">
        <v>894.423</v>
      </c>
      <c r="D20" s="1">
        <v>875.14599999999996</v>
      </c>
      <c r="E20" s="2">
        <v>278.76299999999998</v>
      </c>
      <c r="F20" s="2">
        <v>296.84399999999999</v>
      </c>
      <c r="H20">
        <f t="shared" si="0"/>
        <v>25</v>
      </c>
      <c r="I20">
        <f t="shared" si="1"/>
        <v>19.277000000000044</v>
      </c>
      <c r="J20" s="2">
        <f t="shared" si="2"/>
        <v>-18.081000000000017</v>
      </c>
      <c r="M20">
        <f t="shared" si="3"/>
        <v>25</v>
      </c>
      <c r="N20" s="1">
        <f t="shared" si="4"/>
        <v>6.6607114643720974E-2</v>
      </c>
      <c r="O20" s="2">
        <f t="shared" si="5"/>
        <v>3.1065750416785578E-2</v>
      </c>
    </row>
    <row r="21" spans="2:15" x14ac:dyDescent="0.75">
      <c r="B21">
        <v>26</v>
      </c>
      <c r="C21" s="1">
        <v>909.26800000000003</v>
      </c>
      <c r="D21" s="1">
        <v>888.80399999999997</v>
      </c>
      <c r="E21" s="2">
        <v>282.60700000000003</v>
      </c>
      <c r="F21" s="2">
        <v>299.00400000000002</v>
      </c>
      <c r="H21">
        <f t="shared" si="0"/>
        <v>26</v>
      </c>
      <c r="I21">
        <f t="shared" si="1"/>
        <v>20.464000000000055</v>
      </c>
      <c r="J21" s="2">
        <f t="shared" si="2"/>
        <v>-16.396999999999991</v>
      </c>
      <c r="M21">
        <f t="shared" si="3"/>
        <v>26</v>
      </c>
      <c r="N21" s="1">
        <f t="shared" si="4"/>
        <v>7.0213658074160606E-2</v>
      </c>
      <c r="O21" s="2">
        <f t="shared" si="5"/>
        <v>9.9540519660067037E-2</v>
      </c>
    </row>
    <row r="22" spans="2:15" x14ac:dyDescent="0.75">
      <c r="B22">
        <v>27</v>
      </c>
      <c r="C22" s="1">
        <v>883.60400000000004</v>
      </c>
      <c r="D22" s="1">
        <v>856.1</v>
      </c>
      <c r="E22" s="2">
        <v>288.92700000000002</v>
      </c>
      <c r="F22" s="2">
        <v>294.23599999999999</v>
      </c>
      <c r="H22">
        <f t="shared" si="0"/>
        <v>27</v>
      </c>
      <c r="I22">
        <f t="shared" si="1"/>
        <v>27.504000000000019</v>
      </c>
      <c r="J22" s="2">
        <f t="shared" si="2"/>
        <v>-5.3089999999999691</v>
      </c>
      <c r="M22">
        <f t="shared" si="3"/>
        <v>27</v>
      </c>
      <c r="N22" s="1">
        <f t="shared" si="4"/>
        <v>9.1603772438351494E-2</v>
      </c>
      <c r="O22" s="2">
        <f t="shared" si="5"/>
        <v>0.55040052047330612</v>
      </c>
    </row>
    <row r="23" spans="2:15" x14ac:dyDescent="0.75">
      <c r="B23">
        <v>28</v>
      </c>
      <c r="C23" s="1">
        <v>901.88099999999997</v>
      </c>
      <c r="D23" s="1">
        <v>846.23699999999997</v>
      </c>
      <c r="E23" s="2">
        <v>281.827</v>
      </c>
      <c r="F23" s="2">
        <v>295.11599999999999</v>
      </c>
      <c r="H23">
        <f t="shared" si="0"/>
        <v>28</v>
      </c>
      <c r="I23">
        <f t="shared" si="1"/>
        <v>55.644000000000005</v>
      </c>
      <c r="J23" s="2">
        <f t="shared" si="2"/>
        <v>-13.288999999999987</v>
      </c>
      <c r="M23">
        <f t="shared" si="3"/>
        <v>28</v>
      </c>
      <c r="N23" s="1">
        <f t="shared" si="4"/>
        <v>0.17710346252476264</v>
      </c>
      <c r="O23" s="2">
        <f t="shared" si="5"/>
        <v>0.22591794413044455</v>
      </c>
    </row>
    <row r="24" spans="2:15" x14ac:dyDescent="0.75">
      <c r="B24">
        <v>29</v>
      </c>
      <c r="C24" s="1">
        <v>922.327</v>
      </c>
      <c r="D24" s="1">
        <v>924.97199999999998</v>
      </c>
      <c r="E24" s="2">
        <v>291.774</v>
      </c>
      <c r="F24" s="2">
        <v>310.61900000000003</v>
      </c>
      <c r="H24">
        <f t="shared" si="0"/>
        <v>29</v>
      </c>
      <c r="I24">
        <f t="shared" si="1"/>
        <v>-2.6449999999999818</v>
      </c>
      <c r="J24" s="2">
        <f t="shared" si="2"/>
        <v>-18.845000000000027</v>
      </c>
      <c r="M24">
        <f t="shared" si="3"/>
        <v>29</v>
      </c>
      <c r="N24" s="1">
        <f t="shared" si="4"/>
        <v>0</v>
      </c>
      <c r="O24" s="2">
        <f t="shared" si="5"/>
        <v>0</v>
      </c>
    </row>
    <row r="25" spans="2:15" x14ac:dyDescent="0.75">
      <c r="B25">
        <v>30</v>
      </c>
      <c r="C25" s="1">
        <v>949.55399999999997</v>
      </c>
      <c r="D25" s="1">
        <v>926.178</v>
      </c>
      <c r="E25" s="2">
        <v>299.78300000000002</v>
      </c>
      <c r="F25" s="2">
        <v>313.81700000000001</v>
      </c>
      <c r="H25">
        <f t="shared" si="0"/>
        <v>30</v>
      </c>
      <c r="I25">
        <f t="shared" si="1"/>
        <v>23.375999999999976</v>
      </c>
      <c r="J25" s="2">
        <f t="shared" si="2"/>
        <v>-14.033999999999992</v>
      </c>
      <c r="M25">
        <f t="shared" si="3"/>
        <v>30</v>
      </c>
      <c r="N25" s="1">
        <f t="shared" si="4"/>
        <v>7.9061387197530281E-2</v>
      </c>
      <c r="O25" s="2">
        <f t="shared" si="5"/>
        <v>0.19562477127638031</v>
      </c>
    </row>
    <row r="26" spans="2:15" x14ac:dyDescent="0.75">
      <c r="B26">
        <v>31</v>
      </c>
      <c r="C26" s="1">
        <v>966.38199999999995</v>
      </c>
      <c r="D26" s="1">
        <v>899.67200000000003</v>
      </c>
      <c r="E26" s="2">
        <v>296.97699999999998</v>
      </c>
      <c r="F26" s="2">
        <v>303.80799999999999</v>
      </c>
      <c r="H26">
        <f t="shared" si="0"/>
        <v>31</v>
      </c>
      <c r="I26">
        <f t="shared" si="1"/>
        <v>66.709999999999923</v>
      </c>
      <c r="J26" s="2">
        <f t="shared" si="2"/>
        <v>-6.8310000000000173</v>
      </c>
      <c r="M26">
        <f t="shared" si="3"/>
        <v>31</v>
      </c>
      <c r="N26" s="1">
        <f t="shared" si="4"/>
        <v>0.21072604854097512</v>
      </c>
      <c r="O26" s="2">
        <f t="shared" si="5"/>
        <v>0.48851299150164573</v>
      </c>
    </row>
    <row r="27" spans="2:15" x14ac:dyDescent="0.75">
      <c r="B27">
        <v>32</v>
      </c>
      <c r="C27" s="1">
        <v>929.33500000000004</v>
      </c>
      <c r="D27" s="1">
        <v>915.46500000000003</v>
      </c>
      <c r="E27" s="2">
        <v>303.81299999999999</v>
      </c>
      <c r="F27" s="2">
        <v>312.63400000000001</v>
      </c>
      <c r="H27">
        <f t="shared" si="0"/>
        <v>32</v>
      </c>
      <c r="I27">
        <f t="shared" si="1"/>
        <v>13.870000000000005</v>
      </c>
      <c r="J27" s="2">
        <f t="shared" si="2"/>
        <v>-8.8210000000000264</v>
      </c>
      <c r="M27">
        <f t="shared" si="3"/>
        <v>32</v>
      </c>
      <c r="N27" s="1">
        <f t="shared" si="4"/>
        <v>5.017865606883723E-2</v>
      </c>
      <c r="O27" s="2">
        <f t="shared" si="5"/>
        <v>0.40759565730085678</v>
      </c>
    </row>
    <row r="28" spans="2:15" x14ac:dyDescent="0.75">
      <c r="B28">
        <v>33</v>
      </c>
      <c r="C28" s="1">
        <v>894.38900000000001</v>
      </c>
      <c r="D28" s="1">
        <v>866.34900000000005</v>
      </c>
      <c r="E28" s="2">
        <v>286.87900000000002</v>
      </c>
      <c r="F28" s="2">
        <v>299.78800000000001</v>
      </c>
      <c r="H28">
        <f t="shared" si="0"/>
        <v>33</v>
      </c>
      <c r="I28">
        <f t="shared" si="1"/>
        <v>28.039999999999964</v>
      </c>
      <c r="J28" s="2">
        <f t="shared" si="2"/>
        <v>-12.908999999999992</v>
      </c>
      <c r="M28">
        <f t="shared" si="3"/>
        <v>33</v>
      </c>
      <c r="N28" s="1">
        <f t="shared" si="4"/>
        <v>9.3232337963806783E-2</v>
      </c>
      <c r="O28" s="2">
        <f t="shared" si="5"/>
        <v>0.24136949538486632</v>
      </c>
    </row>
    <row r="29" spans="2:15" x14ac:dyDescent="0.75">
      <c r="B29">
        <v>34</v>
      </c>
      <c r="C29" s="1">
        <v>830.06399999999996</v>
      </c>
      <c r="D29" s="1">
        <v>813.44500000000005</v>
      </c>
      <c r="E29" s="2">
        <v>285.96800000000002</v>
      </c>
      <c r="F29" s="2">
        <v>294.97199999999998</v>
      </c>
      <c r="H29">
        <f t="shared" si="0"/>
        <v>34</v>
      </c>
      <c r="I29">
        <f t="shared" si="1"/>
        <v>16.618999999999915</v>
      </c>
      <c r="J29" s="2">
        <f t="shared" si="2"/>
        <v>-9.0039999999999623</v>
      </c>
      <c r="M29">
        <f t="shared" si="3"/>
        <v>34</v>
      </c>
      <c r="N29" s="1">
        <f t="shared" si="4"/>
        <v>5.8531131123831431E-2</v>
      </c>
      <c r="O29" s="2">
        <f t="shared" si="5"/>
        <v>0.40015451551254566</v>
      </c>
    </row>
    <row r="30" spans="2:15" x14ac:dyDescent="0.75">
      <c r="B30">
        <v>35</v>
      </c>
      <c r="C30" s="1">
        <v>869.52099999999996</v>
      </c>
      <c r="D30" s="1">
        <v>829.55399999999997</v>
      </c>
      <c r="E30" s="2">
        <v>294.40300000000002</v>
      </c>
      <c r="F30" s="2">
        <v>304.45600000000002</v>
      </c>
      <c r="H30">
        <f t="shared" si="0"/>
        <v>35</v>
      </c>
      <c r="I30">
        <f t="shared" si="1"/>
        <v>39.966999999999985</v>
      </c>
      <c r="J30" s="2">
        <f t="shared" si="2"/>
        <v>-10.052999999999997</v>
      </c>
      <c r="M30">
        <f t="shared" si="3"/>
        <v>35</v>
      </c>
      <c r="N30" s="1">
        <f t="shared" si="4"/>
        <v>0.12947095927370827</v>
      </c>
      <c r="O30" s="2">
        <f t="shared" si="5"/>
        <v>0.35750010165494261</v>
      </c>
    </row>
    <row r="31" spans="2:15" x14ac:dyDescent="0.75">
      <c r="B31">
        <v>36</v>
      </c>
      <c r="C31" s="1">
        <v>904.53099999999995</v>
      </c>
      <c r="D31" s="1">
        <v>786.73299999999995</v>
      </c>
      <c r="E31" s="2">
        <v>289.476</v>
      </c>
      <c r="F31" s="2">
        <v>299.05</v>
      </c>
      <c r="H31">
        <f t="shared" si="0"/>
        <v>36</v>
      </c>
      <c r="I31">
        <f t="shared" si="1"/>
        <v>117.798</v>
      </c>
      <c r="J31" s="2">
        <f t="shared" si="2"/>
        <v>-9.5740000000000123</v>
      </c>
      <c r="M31">
        <f t="shared" si="3"/>
        <v>36</v>
      </c>
      <c r="N31" s="1">
        <f t="shared" si="4"/>
        <v>0.36595021937020689</v>
      </c>
      <c r="O31" s="2">
        <f t="shared" si="5"/>
        <v>0.37697718863091068</v>
      </c>
    </row>
    <row r="32" spans="2:15" x14ac:dyDescent="0.75">
      <c r="B32">
        <v>37</v>
      </c>
      <c r="C32" s="1">
        <v>855.02200000000005</v>
      </c>
      <c r="D32" s="1">
        <v>808.06700000000001</v>
      </c>
      <c r="E32" s="2">
        <v>292.05</v>
      </c>
      <c r="F32" s="2">
        <v>305.14400000000001</v>
      </c>
      <c r="H32">
        <f t="shared" si="0"/>
        <v>37</v>
      </c>
      <c r="I32">
        <f t="shared" si="1"/>
        <v>46.955000000000041</v>
      </c>
      <c r="J32" s="2">
        <f t="shared" si="2"/>
        <v>-13.093999999999994</v>
      </c>
      <c r="M32">
        <f t="shared" si="3"/>
        <v>37</v>
      </c>
      <c r="N32" s="1">
        <f t="shared" si="4"/>
        <v>0.15070307847498213</v>
      </c>
      <c r="O32" s="2">
        <f t="shared" si="5"/>
        <v>0.23384702964258186</v>
      </c>
    </row>
    <row r="33" spans="2:15" x14ac:dyDescent="0.75">
      <c r="B33">
        <v>38</v>
      </c>
      <c r="C33" s="1">
        <v>884.89300000000003</v>
      </c>
      <c r="D33" s="1">
        <v>817.14700000000005</v>
      </c>
      <c r="E33" s="2">
        <v>277.14299999999997</v>
      </c>
      <c r="F33" s="2">
        <v>294.524</v>
      </c>
      <c r="H33">
        <f t="shared" si="0"/>
        <v>38</v>
      </c>
      <c r="I33">
        <f t="shared" si="1"/>
        <v>67.745999999999981</v>
      </c>
      <c r="J33" s="2">
        <f t="shared" si="2"/>
        <v>-17.381000000000029</v>
      </c>
      <c r="M33">
        <f t="shared" si="3"/>
        <v>38</v>
      </c>
      <c r="N33" s="1">
        <f t="shared" si="4"/>
        <v>0.21387379832525114</v>
      </c>
      <c r="O33" s="2">
        <f t="shared" si="5"/>
        <v>5.9529134306509746E-2</v>
      </c>
    </row>
    <row r="34" spans="2:15" x14ac:dyDescent="0.75">
      <c r="F34" s="2"/>
    </row>
  </sheetData>
  <sortState xmlns:xlrd2="http://schemas.microsoft.com/office/spreadsheetml/2017/richdata2" ref="A3:L139">
    <sortCondition ref="A3:A139"/>
  </sortState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2D48A-DE3E-4994-B767-37925E1AE806}">
  <dimension ref="A1:L55"/>
  <sheetViews>
    <sheetView zoomScale="80" zoomScaleNormal="80" workbookViewId="0">
      <selection activeCell="E21" sqref="E21"/>
    </sheetView>
  </sheetViews>
  <sheetFormatPr defaultRowHeight="14.75" x14ac:dyDescent="0.75"/>
  <sheetData>
    <row r="1" spans="1:12" x14ac:dyDescent="0.75">
      <c r="A1" t="s">
        <v>49</v>
      </c>
      <c r="G1" t="s">
        <v>32</v>
      </c>
      <c r="J1" t="s">
        <v>33</v>
      </c>
    </row>
    <row r="2" spans="1:12" x14ac:dyDescent="0.75">
      <c r="A2" t="s">
        <v>30</v>
      </c>
      <c r="B2" t="s">
        <v>26</v>
      </c>
      <c r="C2" t="s">
        <v>27</v>
      </c>
      <c r="D2" t="s">
        <v>28</v>
      </c>
      <c r="E2" t="s">
        <v>29</v>
      </c>
      <c r="G2" s="1" t="s">
        <v>0</v>
      </c>
      <c r="H2" s="15" t="s">
        <v>1</v>
      </c>
      <c r="K2" s="1" t="s">
        <v>0</v>
      </c>
      <c r="L2" s="15" t="s">
        <v>1</v>
      </c>
    </row>
    <row r="3" spans="1:12" x14ac:dyDescent="0.75">
      <c r="A3">
        <v>1</v>
      </c>
      <c r="B3">
        <v>202</v>
      </c>
      <c r="C3">
        <v>210.60499999999999</v>
      </c>
      <c r="D3">
        <v>388.64600000000002</v>
      </c>
      <c r="E3">
        <v>447.78500000000003</v>
      </c>
      <c r="G3">
        <f>B3-C3</f>
        <v>-8.6049999999999898</v>
      </c>
      <c r="H3">
        <f>D3-E3</f>
        <v>-59.13900000000001</v>
      </c>
      <c r="J3">
        <f>A3</f>
        <v>1</v>
      </c>
      <c r="K3">
        <f>(G3-MIN(G$3:G$55))/(MAX(G$3:G$55)-MIN(G$3:G$55))</f>
        <v>0</v>
      </c>
      <c r="L3">
        <f>(H3-MIN(H$3:H$55))/(MAX(H$3:H$55)-MIN(H$3:H$55))</f>
        <v>0</v>
      </c>
    </row>
    <row r="4" spans="1:12" x14ac:dyDescent="0.75">
      <c r="A4">
        <v>2</v>
      </c>
      <c r="B4">
        <v>209.02</v>
      </c>
      <c r="C4">
        <v>212.51</v>
      </c>
      <c r="D4">
        <v>390.20400000000001</v>
      </c>
      <c r="E4">
        <v>415.19200000000001</v>
      </c>
      <c r="G4">
        <f t="shared" ref="G4:G55" si="0">B4-C4</f>
        <v>-3.4899999999999807</v>
      </c>
      <c r="H4">
        <f t="shared" ref="H4:H55" si="1">D4-E4</f>
        <v>-24.988</v>
      </c>
      <c r="J4">
        <f t="shared" ref="J4:J55" si="2">A4</f>
        <v>2</v>
      </c>
      <c r="K4">
        <f t="shared" ref="K4:L55" si="3">(G4-MIN(G$3:G$55))/(MAX(G$3:G$55)-MIN(G$3:G$55))</f>
        <v>0.10478980578546282</v>
      </c>
      <c r="L4">
        <f t="shared" si="3"/>
        <v>0.47312349339170473</v>
      </c>
    </row>
    <row r="5" spans="1:12" x14ac:dyDescent="0.75">
      <c r="A5">
        <v>3</v>
      </c>
      <c r="B5">
        <v>208.00700000000001</v>
      </c>
      <c r="C5">
        <v>212.255</v>
      </c>
      <c r="D5">
        <v>380.00700000000001</v>
      </c>
      <c r="E5">
        <v>385.971</v>
      </c>
      <c r="G5">
        <f t="shared" si="0"/>
        <v>-4.2479999999999905</v>
      </c>
      <c r="H5">
        <f t="shared" si="1"/>
        <v>-5.9639999999999986</v>
      </c>
      <c r="J5">
        <f t="shared" si="2"/>
        <v>3</v>
      </c>
      <c r="K5">
        <f t="shared" si="3"/>
        <v>8.9260837498975676E-2</v>
      </c>
      <c r="L5">
        <f t="shared" si="3"/>
        <v>0.73667950458563136</v>
      </c>
    </row>
    <row r="6" spans="1:12" x14ac:dyDescent="0.75">
      <c r="A6">
        <v>4</v>
      </c>
      <c r="B6">
        <v>212.553</v>
      </c>
      <c r="C6">
        <v>213.16300000000001</v>
      </c>
      <c r="D6">
        <v>365.36200000000002</v>
      </c>
      <c r="E6">
        <v>384.601</v>
      </c>
      <c r="G6">
        <f t="shared" si="0"/>
        <v>-0.61000000000001364</v>
      </c>
      <c r="H6">
        <f t="shared" si="1"/>
        <v>-19.238999999999976</v>
      </c>
      <c r="J6">
        <f t="shared" si="2"/>
        <v>4</v>
      </c>
      <c r="K6">
        <f t="shared" si="3"/>
        <v>0.16379169056789269</v>
      </c>
      <c r="L6">
        <f t="shared" si="3"/>
        <v>0.55276938849020607</v>
      </c>
    </row>
    <row r="7" spans="1:12" x14ac:dyDescent="0.75">
      <c r="A7">
        <v>5</v>
      </c>
      <c r="B7">
        <v>211.95400000000001</v>
      </c>
      <c r="C7">
        <v>215.173</v>
      </c>
      <c r="D7">
        <v>370.30900000000003</v>
      </c>
      <c r="E7">
        <v>383.346</v>
      </c>
      <c r="G7">
        <f t="shared" si="0"/>
        <v>-3.2189999999999941</v>
      </c>
      <c r="H7">
        <f t="shared" si="1"/>
        <v>-13.036999999999978</v>
      </c>
      <c r="J7">
        <f t="shared" si="2"/>
        <v>5</v>
      </c>
      <c r="K7">
        <f t="shared" si="3"/>
        <v>0.11034171924936485</v>
      </c>
      <c r="L7">
        <f t="shared" si="3"/>
        <v>0.63869108642043804</v>
      </c>
    </row>
    <row r="8" spans="1:12" x14ac:dyDescent="0.75">
      <c r="A8">
        <v>6</v>
      </c>
      <c r="B8">
        <v>211.404</v>
      </c>
      <c r="C8">
        <v>208.40600000000001</v>
      </c>
      <c r="D8">
        <v>358.12799999999999</v>
      </c>
      <c r="E8">
        <v>363.87700000000001</v>
      </c>
      <c r="G8">
        <f t="shared" si="0"/>
        <v>2.9979999999999905</v>
      </c>
      <c r="H8">
        <f t="shared" si="1"/>
        <v>-5.7490000000000236</v>
      </c>
      <c r="J8">
        <f t="shared" si="2"/>
        <v>6</v>
      </c>
      <c r="K8">
        <f t="shared" si="3"/>
        <v>0.23770794067032663</v>
      </c>
      <c r="L8">
        <f t="shared" si="3"/>
        <v>0.73965808650356069</v>
      </c>
    </row>
    <row r="9" spans="1:12" x14ac:dyDescent="0.75">
      <c r="A9">
        <v>7</v>
      </c>
      <c r="B9">
        <v>214.57900000000001</v>
      </c>
      <c r="C9">
        <v>209.71199999999999</v>
      </c>
      <c r="D9">
        <v>366.80900000000003</v>
      </c>
      <c r="E9">
        <v>373.529</v>
      </c>
      <c r="G9">
        <f t="shared" si="0"/>
        <v>4.8670000000000186</v>
      </c>
      <c r="H9">
        <f t="shared" si="1"/>
        <v>-6.7199999999999704</v>
      </c>
      <c r="J9">
        <f t="shared" si="2"/>
        <v>7</v>
      </c>
      <c r="K9">
        <f t="shared" si="3"/>
        <v>0.27599770548225872</v>
      </c>
      <c r="L9">
        <f t="shared" si="3"/>
        <v>0.72620597933002784</v>
      </c>
    </row>
    <row r="10" spans="1:12" x14ac:dyDescent="0.75">
      <c r="A10">
        <v>8</v>
      </c>
      <c r="B10">
        <v>219.70400000000001</v>
      </c>
      <c r="C10">
        <v>213.73</v>
      </c>
      <c r="D10">
        <v>403.27</v>
      </c>
      <c r="E10">
        <v>405.87299999999999</v>
      </c>
      <c r="G10">
        <f t="shared" si="0"/>
        <v>5.974000000000018</v>
      </c>
      <c r="H10">
        <f t="shared" si="1"/>
        <v>-2.6030000000000086</v>
      </c>
      <c r="J10">
        <f t="shared" si="2"/>
        <v>8</v>
      </c>
      <c r="K10">
        <f t="shared" si="3"/>
        <v>0.29867655494550549</v>
      </c>
      <c r="L10">
        <f t="shared" si="3"/>
        <v>0.78324235959103428</v>
      </c>
    </row>
    <row r="11" spans="1:12" x14ac:dyDescent="0.75">
      <c r="A11">
        <v>9</v>
      </c>
      <c r="B11">
        <v>217.90799999999999</v>
      </c>
      <c r="C11">
        <v>218.48500000000001</v>
      </c>
      <c r="D11">
        <v>398.47399999999999</v>
      </c>
      <c r="E11">
        <v>406.21600000000001</v>
      </c>
      <c r="G11">
        <f t="shared" si="0"/>
        <v>-0.5770000000000266</v>
      </c>
      <c r="H11">
        <f t="shared" si="1"/>
        <v>-7.7420000000000186</v>
      </c>
      <c r="J11">
        <f t="shared" si="2"/>
        <v>9</v>
      </c>
      <c r="K11">
        <f t="shared" si="3"/>
        <v>0.16446775383102447</v>
      </c>
      <c r="L11">
        <f t="shared" si="3"/>
        <v>0.71204732481782185</v>
      </c>
    </row>
    <row r="12" spans="1:12" x14ac:dyDescent="0.75">
      <c r="A12">
        <v>10</v>
      </c>
      <c r="B12">
        <v>218.85499999999999</v>
      </c>
      <c r="C12">
        <v>214</v>
      </c>
      <c r="D12">
        <v>396.80900000000003</v>
      </c>
      <c r="E12">
        <v>409.18099999999998</v>
      </c>
      <c r="G12">
        <f t="shared" si="0"/>
        <v>4.8549999999999898</v>
      </c>
      <c r="H12">
        <f t="shared" si="1"/>
        <v>-12.371999999999957</v>
      </c>
      <c r="J12">
        <f t="shared" si="2"/>
        <v>10</v>
      </c>
      <c r="K12">
        <f t="shared" si="3"/>
        <v>0.27575186429566467</v>
      </c>
      <c r="L12">
        <f t="shared" si="3"/>
        <v>0.64790390956194177</v>
      </c>
    </row>
    <row r="13" spans="1:12" x14ac:dyDescent="0.75">
      <c r="A13">
        <v>11</v>
      </c>
      <c r="B13">
        <v>212.82400000000001</v>
      </c>
      <c r="C13">
        <v>208.59</v>
      </c>
      <c r="D13">
        <v>390.40499999999997</v>
      </c>
      <c r="E13">
        <v>403.315</v>
      </c>
      <c r="G13">
        <f t="shared" si="0"/>
        <v>4.2340000000000089</v>
      </c>
      <c r="H13">
        <f t="shared" si="1"/>
        <v>-12.910000000000025</v>
      </c>
      <c r="J13">
        <f t="shared" si="2"/>
        <v>11</v>
      </c>
      <c r="K13">
        <f t="shared" si="3"/>
        <v>0.26302958288945349</v>
      </c>
      <c r="L13">
        <f t="shared" si="3"/>
        <v>0.64045052783242373</v>
      </c>
    </row>
    <row r="14" spans="1:12" x14ac:dyDescent="0.75">
      <c r="A14">
        <v>12</v>
      </c>
      <c r="B14">
        <v>214.64500000000001</v>
      </c>
      <c r="C14">
        <v>211.5</v>
      </c>
      <c r="D14">
        <v>400.875</v>
      </c>
      <c r="E14">
        <v>407.5</v>
      </c>
      <c r="G14">
        <f t="shared" si="0"/>
        <v>3.1450000000000102</v>
      </c>
      <c r="H14">
        <f t="shared" si="1"/>
        <v>-6.625</v>
      </c>
      <c r="J14">
        <f t="shared" si="2"/>
        <v>12</v>
      </c>
      <c r="K14">
        <f t="shared" si="3"/>
        <v>0.24071949520609695</v>
      </c>
      <c r="L14">
        <f t="shared" si="3"/>
        <v>0.7275220969216708</v>
      </c>
    </row>
    <row r="15" spans="1:12" x14ac:dyDescent="0.75">
      <c r="A15">
        <v>13</v>
      </c>
      <c r="B15">
        <v>216.46700000000001</v>
      </c>
      <c r="C15">
        <v>210.78399999999999</v>
      </c>
      <c r="D15">
        <v>391.56599999999997</v>
      </c>
      <c r="E15">
        <v>404.68599999999998</v>
      </c>
      <c r="G15">
        <f t="shared" si="0"/>
        <v>5.6830000000000211</v>
      </c>
      <c r="H15">
        <f t="shared" si="1"/>
        <v>-13.120000000000005</v>
      </c>
      <c r="J15">
        <f t="shared" si="2"/>
        <v>13</v>
      </c>
      <c r="K15">
        <f t="shared" si="3"/>
        <v>0.29271490617061413</v>
      </c>
      <c r="L15">
        <f t="shared" si="3"/>
        <v>0.63754121526142293</v>
      </c>
    </row>
    <row r="16" spans="1:12" x14ac:dyDescent="0.75">
      <c r="A16">
        <v>14</v>
      </c>
      <c r="B16">
        <v>217.12200000000001</v>
      </c>
      <c r="C16">
        <v>214.62</v>
      </c>
      <c r="D16">
        <v>404.97300000000001</v>
      </c>
      <c r="E16">
        <v>397.935</v>
      </c>
      <c r="G16">
        <f t="shared" si="0"/>
        <v>2.5020000000000095</v>
      </c>
      <c r="H16">
        <f t="shared" si="1"/>
        <v>7.0380000000000109</v>
      </c>
      <c r="J16">
        <f t="shared" si="2"/>
        <v>14</v>
      </c>
      <c r="K16">
        <f t="shared" si="3"/>
        <v>0.22754650495779732</v>
      </c>
      <c r="L16">
        <f t="shared" si="3"/>
        <v>0.91680751433875562</v>
      </c>
    </row>
    <row r="17" spans="1:12" x14ac:dyDescent="0.75">
      <c r="A17">
        <v>15</v>
      </c>
      <c r="B17">
        <v>215.38200000000001</v>
      </c>
      <c r="C17">
        <v>205.96600000000001</v>
      </c>
      <c r="D17">
        <v>393.34899999999999</v>
      </c>
      <c r="E17">
        <v>395.31400000000002</v>
      </c>
      <c r="G17">
        <f t="shared" si="0"/>
        <v>9.4159999999999968</v>
      </c>
      <c r="H17">
        <f t="shared" si="1"/>
        <v>-1.9650000000000318</v>
      </c>
      <c r="J17">
        <f t="shared" si="2"/>
        <v>15</v>
      </c>
      <c r="K17">
        <f t="shared" si="3"/>
        <v>0.36919200196672936</v>
      </c>
      <c r="L17">
        <f t="shared" si="3"/>
        <v>0.79208112825912291</v>
      </c>
    </row>
    <row r="18" spans="1:12" x14ac:dyDescent="0.75">
      <c r="A18">
        <v>16</v>
      </c>
      <c r="B18">
        <v>212.36099999999999</v>
      </c>
      <c r="C18">
        <v>205.36500000000001</v>
      </c>
      <c r="D18">
        <v>407.67399999999998</v>
      </c>
      <c r="E18">
        <v>405.78</v>
      </c>
      <c r="G18">
        <f t="shared" si="0"/>
        <v>6.9959999999999809</v>
      </c>
      <c r="H18">
        <f t="shared" si="1"/>
        <v>1.8940000000000055</v>
      </c>
      <c r="J18">
        <f t="shared" si="2"/>
        <v>16</v>
      </c>
      <c r="K18">
        <f t="shared" si="3"/>
        <v>0.3196140293370478</v>
      </c>
      <c r="L18">
        <f t="shared" si="3"/>
        <v>0.84554321021861478</v>
      </c>
    </row>
    <row r="19" spans="1:12" x14ac:dyDescent="0.75">
      <c r="A19">
        <v>17</v>
      </c>
      <c r="B19">
        <v>218.27099999999999</v>
      </c>
      <c r="C19">
        <v>209.07499999999999</v>
      </c>
      <c r="D19">
        <v>411.43799999999999</v>
      </c>
      <c r="E19">
        <v>402.47500000000002</v>
      </c>
      <c r="G19">
        <f t="shared" si="0"/>
        <v>9.195999999999998</v>
      </c>
      <c r="H19">
        <f t="shared" si="1"/>
        <v>8.9629999999999654</v>
      </c>
      <c r="J19">
        <f t="shared" si="2"/>
        <v>17</v>
      </c>
      <c r="K19">
        <f t="shared" si="3"/>
        <v>0.36468491354584925</v>
      </c>
      <c r="L19">
        <f t="shared" si="3"/>
        <v>0.94347621290626493</v>
      </c>
    </row>
    <row r="20" spans="1:12" x14ac:dyDescent="0.75">
      <c r="A20">
        <v>18</v>
      </c>
      <c r="B20">
        <v>228.06899999999999</v>
      </c>
      <c r="C20">
        <v>212.49</v>
      </c>
      <c r="D20">
        <v>417.34699999999998</v>
      </c>
      <c r="E20">
        <v>416.29500000000002</v>
      </c>
      <c r="G20">
        <f t="shared" si="0"/>
        <v>15.578999999999979</v>
      </c>
      <c r="H20">
        <f t="shared" si="1"/>
        <v>1.0519999999999641</v>
      </c>
      <c r="J20">
        <f t="shared" si="2"/>
        <v>18</v>
      </c>
      <c r="K20">
        <f t="shared" si="3"/>
        <v>0.49545193804802051</v>
      </c>
      <c r="L20">
        <f t="shared" si="3"/>
        <v>0.83387825219583844</v>
      </c>
    </row>
    <row r="21" spans="1:12" x14ac:dyDescent="0.75">
      <c r="A21">
        <v>19</v>
      </c>
      <c r="B21">
        <v>239.16399999999999</v>
      </c>
      <c r="C21">
        <v>213.59200000000001</v>
      </c>
      <c r="D21">
        <v>418.4</v>
      </c>
      <c r="E21">
        <v>405.35700000000003</v>
      </c>
      <c r="G21">
        <f t="shared" si="0"/>
        <v>25.571999999999974</v>
      </c>
      <c r="H21">
        <f t="shared" si="1"/>
        <v>13.04299999999995</v>
      </c>
      <c r="J21">
        <f t="shared" si="2"/>
        <v>19</v>
      </c>
      <c r="K21">
        <f t="shared" si="3"/>
        <v>0.70017618618372479</v>
      </c>
      <c r="L21">
        <f t="shared" si="3"/>
        <v>1</v>
      </c>
    </row>
    <row r="22" spans="1:12" x14ac:dyDescent="0.75">
      <c r="A22">
        <v>20</v>
      </c>
      <c r="B22">
        <v>248.66200000000001</v>
      </c>
      <c r="C22">
        <v>213.435</v>
      </c>
      <c r="D22">
        <v>431.23599999999999</v>
      </c>
      <c r="E22">
        <v>427.41500000000002</v>
      </c>
      <c r="G22">
        <f t="shared" si="0"/>
        <v>35.227000000000004</v>
      </c>
      <c r="H22">
        <f t="shared" si="1"/>
        <v>3.8209999999999695</v>
      </c>
      <c r="J22">
        <f t="shared" si="2"/>
        <v>20</v>
      </c>
      <c r="K22">
        <f t="shared" si="3"/>
        <v>0.89797590756371404</v>
      </c>
      <c r="L22">
        <f t="shared" si="3"/>
        <v>0.87223961652489557</v>
      </c>
    </row>
    <row r="23" spans="1:12" x14ac:dyDescent="0.75">
      <c r="A23">
        <v>21</v>
      </c>
      <c r="B23">
        <v>251.63200000000001</v>
      </c>
      <c r="C23">
        <v>211.42500000000001</v>
      </c>
      <c r="D23">
        <v>391.97899999999998</v>
      </c>
      <c r="E23">
        <v>398.48</v>
      </c>
      <c r="G23">
        <f t="shared" si="0"/>
        <v>40.206999999999994</v>
      </c>
      <c r="H23">
        <f t="shared" si="1"/>
        <v>-6.5010000000000332</v>
      </c>
      <c r="J23">
        <f t="shared" si="2"/>
        <v>21</v>
      </c>
      <c r="K23">
        <f t="shared" si="3"/>
        <v>1</v>
      </c>
      <c r="L23">
        <f t="shared" si="3"/>
        <v>0.72923997672549956</v>
      </c>
    </row>
    <row r="24" spans="1:12" x14ac:dyDescent="0.75">
      <c r="A24">
        <v>22</v>
      </c>
      <c r="B24">
        <v>251.47399999999999</v>
      </c>
      <c r="C24">
        <v>214.779</v>
      </c>
      <c r="D24">
        <v>376.24299999999999</v>
      </c>
      <c r="E24">
        <v>387.41699999999997</v>
      </c>
      <c r="G24">
        <f t="shared" si="0"/>
        <v>36.694999999999993</v>
      </c>
      <c r="H24">
        <f t="shared" si="1"/>
        <v>-11.173999999999978</v>
      </c>
      <c r="J24">
        <f t="shared" si="2"/>
        <v>22</v>
      </c>
      <c r="K24">
        <f t="shared" si="3"/>
        <v>0.92805047939031382</v>
      </c>
      <c r="L24">
        <f t="shared" si="3"/>
        <v>0.66450084508603335</v>
      </c>
    </row>
    <row r="25" spans="1:12" x14ac:dyDescent="0.75">
      <c r="A25">
        <v>23</v>
      </c>
      <c r="B25">
        <v>243.821</v>
      </c>
      <c r="C25">
        <v>211.47200000000001</v>
      </c>
      <c r="D25">
        <v>386.71800000000002</v>
      </c>
      <c r="E25">
        <v>407.137</v>
      </c>
      <c r="G25">
        <f t="shared" si="0"/>
        <v>32.34899999999999</v>
      </c>
      <c r="H25">
        <f t="shared" si="1"/>
        <v>-20.418999999999983</v>
      </c>
      <c r="J25">
        <f t="shared" si="2"/>
        <v>23</v>
      </c>
      <c r="K25">
        <f t="shared" si="3"/>
        <v>0.83901499631238208</v>
      </c>
      <c r="L25">
        <f t="shared" si="3"/>
        <v>0.53642182261505711</v>
      </c>
    </row>
    <row r="26" spans="1:12" x14ac:dyDescent="0.75">
      <c r="A26">
        <v>24</v>
      </c>
      <c r="B26">
        <v>240.833</v>
      </c>
      <c r="C26">
        <v>211.69800000000001</v>
      </c>
      <c r="D26">
        <v>404.45499999999998</v>
      </c>
      <c r="E26">
        <v>425.608</v>
      </c>
      <c r="G26">
        <f t="shared" si="0"/>
        <v>29.134999999999991</v>
      </c>
      <c r="H26">
        <f t="shared" si="1"/>
        <v>-21.15300000000002</v>
      </c>
      <c r="J26">
        <f t="shared" si="2"/>
        <v>24</v>
      </c>
      <c r="K26">
        <f t="shared" si="3"/>
        <v>0.77317053183643358</v>
      </c>
      <c r="L26">
        <f t="shared" si="3"/>
        <v>0.52625308248593849</v>
      </c>
    </row>
    <row r="27" spans="1:12" x14ac:dyDescent="0.75">
      <c r="A27">
        <v>25</v>
      </c>
      <c r="B27">
        <v>228.55099999999999</v>
      </c>
      <c r="C27">
        <v>202.53800000000001</v>
      </c>
      <c r="D27">
        <v>381.71199999999999</v>
      </c>
      <c r="E27">
        <v>413.03800000000001</v>
      </c>
      <c r="G27">
        <f t="shared" si="0"/>
        <v>26.012999999999977</v>
      </c>
      <c r="H27">
        <f t="shared" si="1"/>
        <v>-31.326000000000022</v>
      </c>
      <c r="J27">
        <f t="shared" si="2"/>
        <v>25</v>
      </c>
      <c r="K27">
        <f t="shared" si="3"/>
        <v>0.70921084979103455</v>
      </c>
      <c r="L27">
        <f t="shared" si="3"/>
        <v>0.38531766922501459</v>
      </c>
    </row>
    <row r="28" spans="1:12" x14ac:dyDescent="0.75">
      <c r="A28">
        <v>26</v>
      </c>
      <c r="B28">
        <v>226.52</v>
      </c>
      <c r="C28">
        <v>205.12299999999999</v>
      </c>
      <c r="D28">
        <v>381.63799999999998</v>
      </c>
      <c r="E28">
        <v>402.42200000000003</v>
      </c>
      <c r="G28">
        <f t="shared" si="0"/>
        <v>21.39700000000002</v>
      </c>
      <c r="H28">
        <f t="shared" si="1"/>
        <v>-20.784000000000049</v>
      </c>
      <c r="J28">
        <f t="shared" si="2"/>
        <v>26</v>
      </c>
      <c r="K28">
        <f t="shared" si="3"/>
        <v>0.61464394001475087</v>
      </c>
      <c r="L28">
        <f t="shared" si="3"/>
        <v>0.5313651602892685</v>
      </c>
    </row>
    <row r="29" spans="1:12" x14ac:dyDescent="0.75">
      <c r="A29">
        <v>27</v>
      </c>
      <c r="B29">
        <v>221.96700000000001</v>
      </c>
      <c r="C29">
        <v>203.03399999999999</v>
      </c>
      <c r="D29">
        <v>382.13799999999998</v>
      </c>
      <c r="E29">
        <v>404.851</v>
      </c>
      <c r="G29">
        <f t="shared" si="0"/>
        <v>18.933000000000021</v>
      </c>
      <c r="H29">
        <f t="shared" si="1"/>
        <v>-22.713000000000022</v>
      </c>
      <c r="J29">
        <f t="shared" si="2"/>
        <v>27</v>
      </c>
      <c r="K29">
        <f t="shared" si="3"/>
        <v>0.56416454970089369</v>
      </c>
      <c r="L29">
        <f t="shared" si="3"/>
        <v>0.50464104624421613</v>
      </c>
    </row>
    <row r="30" spans="1:12" x14ac:dyDescent="0.75">
      <c r="A30">
        <v>28</v>
      </c>
      <c r="B30">
        <v>227.21600000000001</v>
      </c>
      <c r="C30">
        <v>208.95500000000001</v>
      </c>
      <c r="D30">
        <v>382.48599999999999</v>
      </c>
      <c r="E30">
        <v>400.56</v>
      </c>
      <c r="G30">
        <f t="shared" si="0"/>
        <v>18.260999999999996</v>
      </c>
      <c r="H30">
        <f t="shared" si="1"/>
        <v>-18.074000000000012</v>
      </c>
      <c r="J30">
        <f t="shared" si="2"/>
        <v>28</v>
      </c>
      <c r="K30">
        <f t="shared" si="3"/>
        <v>0.55039744325165929</v>
      </c>
      <c r="L30">
        <f t="shared" si="3"/>
        <v>0.56890914632456879</v>
      </c>
    </row>
    <row r="31" spans="1:12" x14ac:dyDescent="0.75">
      <c r="A31">
        <v>29</v>
      </c>
      <c r="B31">
        <v>223.107</v>
      </c>
      <c r="C31">
        <v>204.714</v>
      </c>
      <c r="D31">
        <v>380.75299999999999</v>
      </c>
      <c r="E31">
        <v>376.67</v>
      </c>
      <c r="G31">
        <f t="shared" si="0"/>
        <v>18.393000000000001</v>
      </c>
      <c r="H31">
        <f t="shared" si="1"/>
        <v>4.08299999999997</v>
      </c>
      <c r="J31">
        <f t="shared" si="2"/>
        <v>29</v>
      </c>
      <c r="K31">
        <f t="shared" si="3"/>
        <v>0.55310169630418748</v>
      </c>
      <c r="L31">
        <f t="shared" si="3"/>
        <v>0.87586933030395409</v>
      </c>
    </row>
    <row r="32" spans="1:12" x14ac:dyDescent="0.75">
      <c r="A32">
        <v>30</v>
      </c>
      <c r="B32">
        <v>219.27099999999999</v>
      </c>
      <c r="C32">
        <v>203.19499999999999</v>
      </c>
      <c r="D32">
        <v>344.77100000000002</v>
      </c>
      <c r="E32">
        <v>359.76499999999999</v>
      </c>
      <c r="G32">
        <f t="shared" si="0"/>
        <v>16.075999999999993</v>
      </c>
      <c r="H32">
        <f t="shared" si="1"/>
        <v>-14.993999999999971</v>
      </c>
      <c r="J32">
        <f t="shared" si="2"/>
        <v>30</v>
      </c>
      <c r="K32">
        <f t="shared" si="3"/>
        <v>0.50563386052609993</v>
      </c>
      <c r="L32">
        <f t="shared" si="3"/>
        <v>0.61157906403258522</v>
      </c>
    </row>
    <row r="33" spans="1:12" x14ac:dyDescent="0.75">
      <c r="A33">
        <v>31</v>
      </c>
      <c r="B33">
        <v>221.36</v>
      </c>
      <c r="C33">
        <v>201.42099999999999</v>
      </c>
      <c r="D33">
        <v>345.50400000000002</v>
      </c>
      <c r="E33">
        <v>364.87799999999999</v>
      </c>
      <c r="G33">
        <f t="shared" si="0"/>
        <v>19.939000000000021</v>
      </c>
      <c r="H33">
        <f t="shared" si="1"/>
        <v>-19.373999999999967</v>
      </c>
      <c r="J33">
        <f t="shared" si="2"/>
        <v>31</v>
      </c>
      <c r="K33">
        <f t="shared" si="3"/>
        <v>0.58477423584364541</v>
      </c>
      <c r="L33">
        <f t="shared" si="3"/>
        <v>0.55089911612313414</v>
      </c>
    </row>
    <row r="34" spans="1:12" x14ac:dyDescent="0.75">
      <c r="A34">
        <v>32</v>
      </c>
      <c r="B34">
        <v>216.47800000000001</v>
      </c>
      <c r="C34">
        <v>192.56200000000001</v>
      </c>
      <c r="D34">
        <v>332.13</v>
      </c>
      <c r="E34">
        <v>356.44299999999998</v>
      </c>
      <c r="G34">
        <f t="shared" si="0"/>
        <v>23.915999999999997</v>
      </c>
      <c r="H34">
        <f t="shared" si="1"/>
        <v>-24.312999999999988</v>
      </c>
      <c r="J34">
        <f t="shared" si="2"/>
        <v>32</v>
      </c>
      <c r="K34">
        <f t="shared" si="3"/>
        <v>0.66625010243382765</v>
      </c>
      <c r="L34">
        <f t="shared" si="3"/>
        <v>0.48247485522706551</v>
      </c>
    </row>
    <row r="35" spans="1:12" x14ac:dyDescent="0.75">
      <c r="A35">
        <v>33</v>
      </c>
      <c r="B35">
        <v>224.69900000000001</v>
      </c>
      <c r="C35">
        <v>201.55</v>
      </c>
      <c r="D35">
        <v>355.30799999999999</v>
      </c>
      <c r="E35">
        <v>374.18799999999999</v>
      </c>
      <c r="G35">
        <f t="shared" si="0"/>
        <v>23.149000000000001</v>
      </c>
      <c r="H35">
        <f t="shared" si="1"/>
        <v>-18.879999999999995</v>
      </c>
      <c r="J35">
        <f t="shared" si="2"/>
        <v>33</v>
      </c>
      <c r="K35">
        <f t="shared" si="3"/>
        <v>0.65053675325739579</v>
      </c>
      <c r="L35">
        <f t="shared" si="3"/>
        <v>0.55774292759967914</v>
      </c>
    </row>
    <row r="36" spans="1:12" x14ac:dyDescent="0.75">
      <c r="A36">
        <v>34</v>
      </c>
      <c r="B36">
        <v>220.67699999999999</v>
      </c>
      <c r="C36">
        <v>200.226</v>
      </c>
      <c r="D36">
        <v>354.19200000000001</v>
      </c>
      <c r="E36">
        <v>385.79599999999999</v>
      </c>
      <c r="G36">
        <f t="shared" si="0"/>
        <v>20.450999999999993</v>
      </c>
      <c r="H36">
        <f t="shared" si="1"/>
        <v>-31.603999999999985</v>
      </c>
      <c r="J36">
        <f t="shared" si="2"/>
        <v>34</v>
      </c>
      <c r="K36">
        <f t="shared" si="3"/>
        <v>0.59526345980496587</v>
      </c>
      <c r="L36">
        <f t="shared" si="3"/>
        <v>0.38146629353578509</v>
      </c>
    </row>
    <row r="37" spans="1:12" x14ac:dyDescent="0.75">
      <c r="A37">
        <v>35</v>
      </c>
      <c r="B37">
        <v>220.46700000000001</v>
      </c>
      <c r="C37">
        <v>204.44900000000001</v>
      </c>
      <c r="D37">
        <v>322.36700000000002</v>
      </c>
      <c r="E37">
        <v>373.60199999999998</v>
      </c>
      <c r="G37">
        <f t="shared" si="0"/>
        <v>16.018000000000001</v>
      </c>
      <c r="H37">
        <f t="shared" si="1"/>
        <v>-51.234999999999957</v>
      </c>
      <c r="J37">
        <f t="shared" si="2"/>
        <v>35</v>
      </c>
      <c r="K37">
        <f t="shared" si="3"/>
        <v>0.50444562812423177</v>
      </c>
      <c r="L37">
        <f t="shared" si="3"/>
        <v>0.10950098362472718</v>
      </c>
    </row>
    <row r="38" spans="1:12" x14ac:dyDescent="0.75">
      <c r="A38">
        <v>36</v>
      </c>
      <c r="B38">
        <v>210.762</v>
      </c>
      <c r="C38">
        <v>193.15899999999999</v>
      </c>
      <c r="D38">
        <v>316.08699999999999</v>
      </c>
      <c r="E38">
        <v>336.24700000000001</v>
      </c>
      <c r="G38">
        <f t="shared" si="0"/>
        <v>17.603000000000009</v>
      </c>
      <c r="H38">
        <f t="shared" si="1"/>
        <v>-20.160000000000025</v>
      </c>
      <c r="J38">
        <f t="shared" si="2"/>
        <v>36</v>
      </c>
      <c r="K38">
        <f t="shared" si="3"/>
        <v>0.53691715152011821</v>
      </c>
      <c r="L38">
        <f t="shared" si="3"/>
        <v>0.5400099747859578</v>
      </c>
    </row>
    <row r="39" spans="1:12" x14ac:dyDescent="0.75">
      <c r="A39">
        <v>37</v>
      </c>
      <c r="B39">
        <v>213</v>
      </c>
      <c r="C39">
        <v>196.322</v>
      </c>
      <c r="D39">
        <v>323.74599999999998</v>
      </c>
      <c r="E39">
        <v>342.74700000000001</v>
      </c>
      <c r="G39">
        <f t="shared" si="0"/>
        <v>16.677999999999997</v>
      </c>
      <c r="H39">
        <f t="shared" si="1"/>
        <v>-19.001000000000033</v>
      </c>
      <c r="J39">
        <f t="shared" si="2"/>
        <v>37</v>
      </c>
      <c r="K39">
        <f t="shared" si="3"/>
        <v>0.51796689338687196</v>
      </c>
      <c r="L39">
        <f t="shared" si="3"/>
        <v>0.55606660940400654</v>
      </c>
    </row>
    <row r="40" spans="1:12" x14ac:dyDescent="0.75">
      <c r="A40">
        <v>38</v>
      </c>
      <c r="B40">
        <v>214.96899999999999</v>
      </c>
      <c r="C40">
        <v>196.24600000000001</v>
      </c>
      <c r="D40">
        <v>324.10199999999998</v>
      </c>
      <c r="E40">
        <v>338.81400000000002</v>
      </c>
      <c r="G40">
        <f t="shared" si="0"/>
        <v>18.722999999999985</v>
      </c>
      <c r="H40">
        <f t="shared" si="1"/>
        <v>-14.712000000000046</v>
      </c>
      <c r="J40">
        <f t="shared" si="2"/>
        <v>38</v>
      </c>
      <c r="K40">
        <f t="shared" si="3"/>
        <v>0.55986232893550736</v>
      </c>
      <c r="L40">
        <f t="shared" si="3"/>
        <v>0.61548585519935706</v>
      </c>
    </row>
    <row r="41" spans="1:12" x14ac:dyDescent="0.75">
      <c r="A41">
        <v>39</v>
      </c>
      <c r="B41">
        <v>201.22399999999999</v>
      </c>
      <c r="C41">
        <v>193.285</v>
      </c>
      <c r="D41">
        <v>310.00900000000001</v>
      </c>
      <c r="E41">
        <v>338.94799999999998</v>
      </c>
      <c r="G41">
        <f t="shared" si="0"/>
        <v>7.938999999999993</v>
      </c>
      <c r="H41">
        <f t="shared" si="1"/>
        <v>-28.938999999999965</v>
      </c>
      <c r="J41">
        <f t="shared" si="2"/>
        <v>39</v>
      </c>
      <c r="K41">
        <f t="shared" si="3"/>
        <v>0.33893304925018414</v>
      </c>
      <c r="L41">
        <f t="shared" si="3"/>
        <v>0.41838685544872767</v>
      </c>
    </row>
    <row r="42" spans="1:12" x14ac:dyDescent="0.75">
      <c r="A42">
        <v>40</v>
      </c>
      <c r="B42">
        <v>204.148</v>
      </c>
      <c r="C42">
        <v>193.434</v>
      </c>
      <c r="D42">
        <v>317.73899999999998</v>
      </c>
      <c r="E42">
        <v>347.52</v>
      </c>
      <c r="G42">
        <f t="shared" si="0"/>
        <v>10.713999999999999</v>
      </c>
      <c r="H42">
        <f t="shared" si="1"/>
        <v>-29.781000000000006</v>
      </c>
      <c r="J42">
        <f t="shared" si="2"/>
        <v>40</v>
      </c>
      <c r="K42">
        <f t="shared" si="3"/>
        <v>0.39578382364992204</v>
      </c>
      <c r="L42">
        <f t="shared" si="3"/>
        <v>0.40672189742595133</v>
      </c>
    </row>
    <row r="43" spans="1:12" x14ac:dyDescent="0.75">
      <c r="A43">
        <v>41</v>
      </c>
      <c r="B43">
        <v>207.57400000000001</v>
      </c>
      <c r="C43">
        <v>192.96299999999999</v>
      </c>
      <c r="D43">
        <v>320.97199999999998</v>
      </c>
      <c r="E43">
        <v>335.38400000000001</v>
      </c>
      <c r="G43">
        <f t="shared" si="0"/>
        <v>14.611000000000018</v>
      </c>
      <c r="H43">
        <f t="shared" si="1"/>
        <v>-14.412000000000035</v>
      </c>
      <c r="J43">
        <f t="shared" si="2"/>
        <v>41</v>
      </c>
      <c r="K43">
        <f t="shared" si="3"/>
        <v>0.47562074899614881</v>
      </c>
      <c r="L43">
        <f t="shared" si="3"/>
        <v>0.61964201601507307</v>
      </c>
    </row>
    <row r="44" spans="1:12" x14ac:dyDescent="0.75">
      <c r="A44">
        <v>42</v>
      </c>
      <c r="B44">
        <v>207.97200000000001</v>
      </c>
      <c r="C44">
        <v>191.55500000000001</v>
      </c>
      <c r="D44">
        <v>330.89800000000002</v>
      </c>
      <c r="E44">
        <v>350.28</v>
      </c>
      <c r="G44">
        <f t="shared" si="0"/>
        <v>16.417000000000002</v>
      </c>
      <c r="H44">
        <f t="shared" si="1"/>
        <v>-19.381999999999948</v>
      </c>
      <c r="J44">
        <f t="shared" si="2"/>
        <v>42</v>
      </c>
      <c r="K44">
        <f t="shared" si="3"/>
        <v>0.51261984757846435</v>
      </c>
      <c r="L44">
        <f t="shared" si="3"/>
        <v>0.55078828516804856</v>
      </c>
    </row>
    <row r="45" spans="1:12" x14ac:dyDescent="0.75">
      <c r="A45">
        <v>43</v>
      </c>
      <c r="B45">
        <v>208.23599999999999</v>
      </c>
      <c r="C45">
        <v>194.84</v>
      </c>
      <c r="D45">
        <v>316.10399999999998</v>
      </c>
      <c r="E45">
        <v>331.44400000000002</v>
      </c>
      <c r="G45">
        <f t="shared" si="0"/>
        <v>13.395999999999987</v>
      </c>
      <c r="H45">
        <f t="shared" si="1"/>
        <v>-15.340000000000032</v>
      </c>
      <c r="J45">
        <f t="shared" si="2"/>
        <v>43</v>
      </c>
      <c r="K45">
        <f t="shared" si="3"/>
        <v>0.45072932885356026</v>
      </c>
      <c r="L45">
        <f t="shared" si="3"/>
        <v>0.60678562522512547</v>
      </c>
    </row>
    <row r="46" spans="1:12" x14ac:dyDescent="0.75">
      <c r="A46">
        <v>44</v>
      </c>
      <c r="B46">
        <v>205.273</v>
      </c>
      <c r="C46">
        <v>191.22900000000001</v>
      </c>
      <c r="D46">
        <v>313.42399999999998</v>
      </c>
      <c r="E46">
        <v>325.69400000000002</v>
      </c>
      <c r="G46">
        <f t="shared" si="0"/>
        <v>14.043999999999983</v>
      </c>
      <c r="H46">
        <f t="shared" si="1"/>
        <v>-12.270000000000039</v>
      </c>
      <c r="J46">
        <f t="shared" si="2"/>
        <v>44</v>
      </c>
      <c r="K46">
        <f t="shared" si="3"/>
        <v>0.46400475292960708</v>
      </c>
      <c r="L46">
        <f t="shared" si="3"/>
        <v>0.64931700423928396</v>
      </c>
    </row>
    <row r="47" spans="1:12" x14ac:dyDescent="0.75">
      <c r="A47">
        <v>45</v>
      </c>
      <c r="B47">
        <v>196.90799999999999</v>
      </c>
      <c r="C47">
        <v>188.37700000000001</v>
      </c>
      <c r="D47">
        <v>301.73500000000001</v>
      </c>
      <c r="E47">
        <v>318.66199999999998</v>
      </c>
      <c r="G47">
        <f t="shared" si="0"/>
        <v>8.5309999999999775</v>
      </c>
      <c r="H47">
        <f t="shared" si="1"/>
        <v>-16.926999999999964</v>
      </c>
      <c r="J47">
        <f t="shared" si="2"/>
        <v>45</v>
      </c>
      <c r="K47">
        <f t="shared" si="3"/>
        <v>0.35106121445546123</v>
      </c>
      <c r="L47">
        <f t="shared" si="3"/>
        <v>0.58479953450998956</v>
      </c>
    </row>
    <row r="48" spans="1:12" x14ac:dyDescent="0.75">
      <c r="A48">
        <v>46</v>
      </c>
      <c r="B48">
        <v>207.01</v>
      </c>
      <c r="C48">
        <v>191.03800000000001</v>
      </c>
      <c r="D48">
        <v>320.48500000000001</v>
      </c>
      <c r="E48">
        <v>332.53500000000003</v>
      </c>
      <c r="G48">
        <f t="shared" si="0"/>
        <v>15.97199999999998</v>
      </c>
      <c r="H48">
        <f t="shared" si="1"/>
        <v>-12.050000000000011</v>
      </c>
      <c r="J48">
        <f t="shared" si="2"/>
        <v>46</v>
      </c>
      <c r="K48">
        <f t="shared" si="3"/>
        <v>0.50350323690895638</v>
      </c>
      <c r="L48">
        <f t="shared" si="3"/>
        <v>0.65236485550414269</v>
      </c>
    </row>
    <row r="49" spans="1:12" x14ac:dyDescent="0.75">
      <c r="A49">
        <v>47</v>
      </c>
      <c r="B49">
        <v>202.87100000000001</v>
      </c>
      <c r="C49">
        <v>191.083</v>
      </c>
      <c r="D49">
        <v>310.19799999999998</v>
      </c>
      <c r="E49">
        <v>329.59899999999999</v>
      </c>
      <c r="G49">
        <f t="shared" si="0"/>
        <v>11.788000000000011</v>
      </c>
      <c r="H49">
        <f t="shared" si="1"/>
        <v>-19.40100000000001</v>
      </c>
      <c r="J49">
        <f t="shared" si="2"/>
        <v>47</v>
      </c>
      <c r="K49">
        <f t="shared" si="3"/>
        <v>0.41778660985003702</v>
      </c>
      <c r="L49">
        <f t="shared" si="3"/>
        <v>0.55052506164971904</v>
      </c>
    </row>
    <row r="50" spans="1:12" x14ac:dyDescent="0.75">
      <c r="A50">
        <v>48</v>
      </c>
      <c r="B50">
        <v>193.62100000000001</v>
      </c>
      <c r="C50">
        <v>185.34</v>
      </c>
      <c r="D50">
        <v>299.75799999999998</v>
      </c>
      <c r="E50">
        <v>316.75200000000001</v>
      </c>
      <c r="G50">
        <f t="shared" si="0"/>
        <v>8.2810000000000059</v>
      </c>
      <c r="H50">
        <f t="shared" si="1"/>
        <v>-16.994000000000028</v>
      </c>
      <c r="J50">
        <f t="shared" si="2"/>
        <v>48</v>
      </c>
      <c r="K50">
        <f t="shared" si="3"/>
        <v>0.34593952306809805</v>
      </c>
      <c r="L50">
        <f t="shared" si="3"/>
        <v>0.58387132526114549</v>
      </c>
    </row>
    <row r="51" spans="1:12" x14ac:dyDescent="0.75">
      <c r="A51">
        <v>49</v>
      </c>
      <c r="B51">
        <v>196.71</v>
      </c>
      <c r="C51">
        <v>190.90799999999999</v>
      </c>
      <c r="D51">
        <v>323.226</v>
      </c>
      <c r="E51">
        <v>347.19</v>
      </c>
      <c r="G51">
        <f t="shared" si="0"/>
        <v>5.8020000000000209</v>
      </c>
      <c r="H51">
        <f t="shared" si="1"/>
        <v>-23.963999999999999</v>
      </c>
      <c r="J51">
        <f t="shared" si="2"/>
        <v>49</v>
      </c>
      <c r="K51">
        <f t="shared" si="3"/>
        <v>0.29515283127099923</v>
      </c>
      <c r="L51">
        <f t="shared" si="3"/>
        <v>0.48730985564268142</v>
      </c>
    </row>
    <row r="52" spans="1:12" x14ac:dyDescent="0.75">
      <c r="A52">
        <v>50</v>
      </c>
      <c r="B52">
        <v>198.52699999999999</v>
      </c>
      <c r="C52">
        <v>192.124</v>
      </c>
      <c r="D52">
        <v>309.69900000000001</v>
      </c>
      <c r="E52">
        <v>343.35899999999998</v>
      </c>
      <c r="G52">
        <f t="shared" si="0"/>
        <v>6.4029999999999916</v>
      </c>
      <c r="H52">
        <f t="shared" si="1"/>
        <v>-33.659999999999968</v>
      </c>
      <c r="J52">
        <f t="shared" si="2"/>
        <v>50</v>
      </c>
      <c r="K52">
        <f t="shared" si="3"/>
        <v>0.30746537736622115</v>
      </c>
      <c r="L52">
        <f t="shared" si="3"/>
        <v>0.35298273807874619</v>
      </c>
    </row>
    <row r="53" spans="1:12" x14ac:dyDescent="0.75">
      <c r="A53">
        <v>51</v>
      </c>
      <c r="B53">
        <v>197.798</v>
      </c>
      <c r="C53">
        <v>187.53800000000001</v>
      </c>
      <c r="D53">
        <v>306.12400000000002</v>
      </c>
      <c r="E53">
        <v>331.19299999999998</v>
      </c>
      <c r="G53">
        <f t="shared" si="0"/>
        <v>10.259999999999991</v>
      </c>
      <c r="H53">
        <f t="shared" si="1"/>
        <v>-25.06899999999996</v>
      </c>
      <c r="J53">
        <f t="shared" si="2"/>
        <v>51</v>
      </c>
      <c r="K53">
        <f t="shared" si="3"/>
        <v>0.3864828320904693</v>
      </c>
      <c r="L53">
        <f t="shared" si="3"/>
        <v>0.47200132997146199</v>
      </c>
    </row>
    <row r="54" spans="1:12" x14ac:dyDescent="0.75">
      <c r="A54">
        <v>52</v>
      </c>
      <c r="B54">
        <v>193.73</v>
      </c>
      <c r="C54">
        <v>186.32400000000001</v>
      </c>
      <c r="D54">
        <v>326.517</v>
      </c>
      <c r="E54">
        <v>338.80700000000002</v>
      </c>
      <c r="G54">
        <f t="shared" si="0"/>
        <v>7.4059999999999775</v>
      </c>
      <c r="H54">
        <f t="shared" si="1"/>
        <v>-12.29000000000002</v>
      </c>
      <c r="J54">
        <f t="shared" si="2"/>
        <v>52</v>
      </c>
      <c r="K54">
        <f t="shared" si="3"/>
        <v>0.32801360321232426</v>
      </c>
      <c r="L54">
        <f t="shared" si="3"/>
        <v>0.64903992685156986</v>
      </c>
    </row>
    <row r="55" spans="1:12" x14ac:dyDescent="0.75">
      <c r="A55">
        <v>53</v>
      </c>
      <c r="B55">
        <v>194.90700000000001</v>
      </c>
      <c r="C55">
        <v>188.34399999999999</v>
      </c>
      <c r="D55">
        <v>328.38299999999998</v>
      </c>
      <c r="E55">
        <v>343.13499999999999</v>
      </c>
      <c r="G55">
        <f t="shared" si="0"/>
        <v>6.5630000000000166</v>
      </c>
      <c r="H55">
        <f t="shared" si="1"/>
        <v>-14.75200000000001</v>
      </c>
      <c r="J55">
        <f t="shared" si="2"/>
        <v>53</v>
      </c>
      <c r="K55">
        <f t="shared" si="3"/>
        <v>0.31074325985413448</v>
      </c>
      <c r="L55">
        <f t="shared" si="3"/>
        <v>0.61493170042392875</v>
      </c>
    </row>
  </sheetData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AE36D-A716-49BF-9640-733BFBD12237}">
  <dimension ref="A1:L95"/>
  <sheetViews>
    <sheetView zoomScale="80" zoomScaleNormal="80" workbookViewId="0">
      <selection activeCell="E21" sqref="E21"/>
    </sheetView>
  </sheetViews>
  <sheetFormatPr defaultRowHeight="14.75" x14ac:dyDescent="0.75"/>
  <sheetData>
    <row r="1" spans="1:12" x14ac:dyDescent="0.75">
      <c r="A1" t="s">
        <v>50</v>
      </c>
      <c r="G1" t="s">
        <v>32</v>
      </c>
      <c r="J1" t="s">
        <v>33</v>
      </c>
    </row>
    <row r="2" spans="1:12" x14ac:dyDescent="0.75">
      <c r="A2" t="s">
        <v>30</v>
      </c>
      <c r="B2" t="s">
        <v>26</v>
      </c>
      <c r="C2" t="s">
        <v>27</v>
      </c>
      <c r="D2" t="s">
        <v>28</v>
      </c>
      <c r="E2" t="s">
        <v>29</v>
      </c>
      <c r="G2" s="1" t="s">
        <v>0</v>
      </c>
      <c r="H2" s="15" t="s">
        <v>1</v>
      </c>
      <c r="K2" s="1" t="s">
        <v>0</v>
      </c>
      <c r="L2" s="15" t="s">
        <v>1</v>
      </c>
    </row>
    <row r="3" spans="1:12" x14ac:dyDescent="0.75">
      <c r="A3">
        <v>1</v>
      </c>
      <c r="B3">
        <v>278.86700000000002</v>
      </c>
      <c r="C3">
        <v>300.94799999999998</v>
      </c>
      <c r="D3">
        <v>620.56600000000003</v>
      </c>
      <c r="E3">
        <v>668.03599999999994</v>
      </c>
      <c r="G3">
        <f>B3-C3</f>
        <v>-22.08099999999996</v>
      </c>
      <c r="H3">
        <f>D3-E3</f>
        <v>-47.469999999999914</v>
      </c>
      <c r="J3">
        <f>A3</f>
        <v>1</v>
      </c>
      <c r="K3">
        <f>(G3-MIN(G$3:G$95))/(MAX(G$3:G$95)-MIN(G$3:G$95))</f>
        <v>0.15108088906931919</v>
      </c>
      <c r="L3">
        <f>(H3-MIN(H$3:H$95))/(MAX(H$3:H$95)-MIN(H$3:H$95))</f>
        <v>0.36630945956364402</v>
      </c>
    </row>
    <row r="4" spans="1:12" x14ac:dyDescent="0.75">
      <c r="A4">
        <v>2</v>
      </c>
      <c r="B4">
        <v>278.101</v>
      </c>
      <c r="C4">
        <v>308.541</v>
      </c>
      <c r="D4">
        <v>582.41</v>
      </c>
      <c r="E4">
        <v>636.31100000000004</v>
      </c>
      <c r="G4">
        <f t="shared" ref="G4:G67" si="0">B4-C4</f>
        <v>-30.439999999999998</v>
      </c>
      <c r="H4">
        <f t="shared" ref="H4:H67" si="1">D4-E4</f>
        <v>-53.901000000000067</v>
      </c>
      <c r="J4">
        <f t="shared" ref="J4:J67" si="2">A4</f>
        <v>2</v>
      </c>
      <c r="K4">
        <f t="shared" ref="K4:L67" si="3">(G4-MIN(G$3:G$95))/(MAX(G$3:G$95)-MIN(G$3:G$95))</f>
        <v>6.6243783619202121E-2</v>
      </c>
      <c r="L4">
        <f t="shared" si="3"/>
        <v>0.26714979569809538</v>
      </c>
    </row>
    <row r="5" spans="1:12" x14ac:dyDescent="0.75">
      <c r="A5">
        <v>3</v>
      </c>
      <c r="B5">
        <v>287.17200000000003</v>
      </c>
      <c r="C5">
        <v>319.351</v>
      </c>
      <c r="D5">
        <v>598.02599999999995</v>
      </c>
      <c r="E5">
        <v>637.88699999999994</v>
      </c>
      <c r="G5">
        <f t="shared" si="0"/>
        <v>-32.178999999999974</v>
      </c>
      <c r="H5">
        <f t="shared" si="1"/>
        <v>-39.86099999999999</v>
      </c>
      <c r="J5">
        <f t="shared" si="2"/>
        <v>3</v>
      </c>
      <c r="K5">
        <f t="shared" si="3"/>
        <v>4.8594336750228451E-2</v>
      </c>
      <c r="L5">
        <f t="shared" si="3"/>
        <v>0.48363271914270389</v>
      </c>
    </row>
    <row r="6" spans="1:12" x14ac:dyDescent="0.75">
      <c r="A6">
        <v>4</v>
      </c>
      <c r="B6">
        <v>282.52999999999997</v>
      </c>
      <c r="C6">
        <v>315.37299999999999</v>
      </c>
      <c r="D6">
        <v>608.91999999999996</v>
      </c>
      <c r="E6">
        <v>668.51199999999994</v>
      </c>
      <c r="G6">
        <f t="shared" si="0"/>
        <v>-32.843000000000018</v>
      </c>
      <c r="H6">
        <f t="shared" si="1"/>
        <v>-59.591999999999985</v>
      </c>
      <c r="J6">
        <f t="shared" si="2"/>
        <v>4</v>
      </c>
      <c r="K6">
        <f t="shared" si="3"/>
        <v>4.1855272505835435E-2</v>
      </c>
      <c r="L6">
        <f t="shared" si="3"/>
        <v>0.17940020044715219</v>
      </c>
    </row>
    <row r="7" spans="1:12" x14ac:dyDescent="0.75">
      <c r="A7">
        <v>5</v>
      </c>
      <c r="B7">
        <v>286.71499999999997</v>
      </c>
      <c r="C7">
        <v>312.38099999999997</v>
      </c>
      <c r="D7">
        <v>614.53</v>
      </c>
      <c r="E7">
        <v>661.80600000000004</v>
      </c>
      <c r="G7">
        <f t="shared" si="0"/>
        <v>-25.665999999999997</v>
      </c>
      <c r="H7">
        <f t="shared" si="1"/>
        <v>-47.276000000000067</v>
      </c>
      <c r="J7">
        <f t="shared" si="2"/>
        <v>5</v>
      </c>
      <c r="K7">
        <f t="shared" si="3"/>
        <v>0.11469603166548244</v>
      </c>
      <c r="L7">
        <f t="shared" si="3"/>
        <v>0.36930074782206429</v>
      </c>
    </row>
    <row r="8" spans="1:12" x14ac:dyDescent="0.75">
      <c r="A8">
        <v>6</v>
      </c>
      <c r="B8">
        <v>271.51499999999999</v>
      </c>
      <c r="C8">
        <v>295.63099999999997</v>
      </c>
      <c r="D8">
        <v>582.21500000000003</v>
      </c>
      <c r="E8">
        <v>632.44399999999996</v>
      </c>
      <c r="G8">
        <f t="shared" si="0"/>
        <v>-24.115999999999985</v>
      </c>
      <c r="H8">
        <f t="shared" si="1"/>
        <v>-50.228999999999928</v>
      </c>
      <c r="J8">
        <f t="shared" si="2"/>
        <v>6</v>
      </c>
      <c r="K8">
        <f t="shared" si="3"/>
        <v>0.13042728103115797</v>
      </c>
      <c r="L8">
        <f t="shared" si="3"/>
        <v>0.32376840644514865</v>
      </c>
    </row>
    <row r="9" spans="1:12" x14ac:dyDescent="0.75">
      <c r="A9">
        <v>7</v>
      </c>
      <c r="B9">
        <v>273.38</v>
      </c>
      <c r="C9">
        <v>297.85899999999998</v>
      </c>
      <c r="D9">
        <v>561.4</v>
      </c>
      <c r="E9">
        <v>624.06200000000001</v>
      </c>
      <c r="G9">
        <f t="shared" si="0"/>
        <v>-24.478999999999985</v>
      </c>
      <c r="H9">
        <f t="shared" si="1"/>
        <v>-62.662000000000035</v>
      </c>
      <c r="J9">
        <f t="shared" si="2"/>
        <v>7</v>
      </c>
      <c r="K9">
        <f t="shared" si="3"/>
        <v>0.12674312392164819</v>
      </c>
      <c r="L9">
        <f t="shared" si="3"/>
        <v>0.13206383470819524</v>
      </c>
    </row>
    <row r="10" spans="1:12" x14ac:dyDescent="0.75">
      <c r="A10">
        <v>8</v>
      </c>
      <c r="B10">
        <v>257.01</v>
      </c>
      <c r="C10">
        <v>277.423</v>
      </c>
      <c r="D10">
        <v>569.10400000000004</v>
      </c>
      <c r="E10">
        <v>596.93499999999995</v>
      </c>
      <c r="G10">
        <f t="shared" si="0"/>
        <v>-20.413000000000011</v>
      </c>
      <c r="H10">
        <f t="shared" si="1"/>
        <v>-27.830999999999904</v>
      </c>
      <c r="J10">
        <f t="shared" si="2"/>
        <v>8</v>
      </c>
      <c r="K10">
        <f t="shared" si="3"/>
        <v>0.16800974322541326</v>
      </c>
      <c r="L10">
        <f t="shared" si="3"/>
        <v>0.66912342918819145</v>
      </c>
    </row>
    <row r="11" spans="1:12" x14ac:dyDescent="0.75">
      <c r="A11">
        <v>9</v>
      </c>
      <c r="B11">
        <v>264.67700000000002</v>
      </c>
      <c r="C11">
        <v>289.95999999999998</v>
      </c>
      <c r="D11">
        <v>551.26</v>
      </c>
      <c r="E11">
        <v>603.351</v>
      </c>
      <c r="G11">
        <f t="shared" si="0"/>
        <v>-25.282999999999959</v>
      </c>
      <c r="H11">
        <f t="shared" si="1"/>
        <v>-52.091000000000008</v>
      </c>
      <c r="J11">
        <f t="shared" si="2"/>
        <v>9</v>
      </c>
      <c r="K11">
        <f t="shared" si="3"/>
        <v>0.11858317263777553</v>
      </c>
      <c r="L11">
        <f t="shared" si="3"/>
        <v>0.29505820676894667</v>
      </c>
    </row>
    <row r="12" spans="1:12" x14ac:dyDescent="0.75">
      <c r="A12">
        <v>10</v>
      </c>
      <c r="B12">
        <v>265.214</v>
      </c>
      <c r="C12">
        <v>289.65699999999998</v>
      </c>
      <c r="D12">
        <v>544.83299999999997</v>
      </c>
      <c r="E12">
        <v>567.89499999999998</v>
      </c>
      <c r="G12">
        <f t="shared" si="0"/>
        <v>-24.442999999999984</v>
      </c>
      <c r="H12">
        <f t="shared" si="1"/>
        <v>-23.062000000000012</v>
      </c>
      <c r="J12">
        <f t="shared" si="2"/>
        <v>10</v>
      </c>
      <c r="K12">
        <f t="shared" si="3"/>
        <v>0.12710849487465745</v>
      </c>
      <c r="L12">
        <f t="shared" si="3"/>
        <v>0.74265669570580606</v>
      </c>
    </row>
    <row r="13" spans="1:12" x14ac:dyDescent="0.75">
      <c r="A13">
        <v>11</v>
      </c>
      <c r="B13">
        <v>252.90100000000001</v>
      </c>
      <c r="C13">
        <v>270.41899999999998</v>
      </c>
      <c r="D13">
        <v>543.59900000000005</v>
      </c>
      <c r="E13">
        <v>562.80999999999995</v>
      </c>
      <c r="G13">
        <f t="shared" si="0"/>
        <v>-17.517999999999972</v>
      </c>
      <c r="H13">
        <f t="shared" si="1"/>
        <v>-19.210999999999899</v>
      </c>
      <c r="J13">
        <f t="shared" si="2"/>
        <v>11</v>
      </c>
      <c r="K13">
        <f t="shared" si="3"/>
        <v>0.19739165736323969</v>
      </c>
      <c r="L13">
        <f t="shared" si="3"/>
        <v>0.80203530953666125</v>
      </c>
    </row>
    <row r="14" spans="1:12" x14ac:dyDescent="0.75">
      <c r="A14">
        <v>12</v>
      </c>
      <c r="B14">
        <v>242.88</v>
      </c>
      <c r="C14">
        <v>260.41500000000002</v>
      </c>
      <c r="D14">
        <v>518.09400000000005</v>
      </c>
      <c r="E14">
        <v>560.48400000000004</v>
      </c>
      <c r="G14">
        <f t="shared" si="0"/>
        <v>-17.535000000000025</v>
      </c>
      <c r="H14">
        <f t="shared" si="1"/>
        <v>-42.389999999999986</v>
      </c>
      <c r="J14">
        <f t="shared" si="2"/>
        <v>12</v>
      </c>
      <c r="K14">
        <f t="shared" si="3"/>
        <v>0.19721912107987369</v>
      </c>
      <c r="L14">
        <f t="shared" si="3"/>
        <v>0.4446380387017202</v>
      </c>
    </row>
    <row r="15" spans="1:12" x14ac:dyDescent="0.75">
      <c r="A15">
        <v>13</v>
      </c>
      <c r="B15">
        <v>241.26</v>
      </c>
      <c r="C15">
        <v>259.98</v>
      </c>
      <c r="D15">
        <v>513.60400000000004</v>
      </c>
      <c r="E15">
        <v>542.91899999999998</v>
      </c>
      <c r="G15">
        <f t="shared" si="0"/>
        <v>-18.720000000000027</v>
      </c>
      <c r="H15">
        <f t="shared" si="1"/>
        <v>-29.314999999999941</v>
      </c>
      <c r="J15">
        <f t="shared" si="2"/>
        <v>13</v>
      </c>
      <c r="K15">
        <f t="shared" si="3"/>
        <v>0.18519232720998632</v>
      </c>
      <c r="L15">
        <f t="shared" si="3"/>
        <v>0.6462416159124218</v>
      </c>
    </row>
    <row r="16" spans="1:12" x14ac:dyDescent="0.75">
      <c r="A16">
        <v>14</v>
      </c>
      <c r="B16">
        <v>240.411</v>
      </c>
      <c r="C16">
        <v>261.24200000000002</v>
      </c>
      <c r="D16">
        <v>503.286</v>
      </c>
      <c r="E16">
        <v>547.06500000000005</v>
      </c>
      <c r="G16">
        <f t="shared" si="0"/>
        <v>-20.831000000000017</v>
      </c>
      <c r="H16">
        <f t="shared" si="1"/>
        <v>-43.779000000000053</v>
      </c>
      <c r="J16">
        <f t="shared" si="2"/>
        <v>14</v>
      </c>
      <c r="K16">
        <f t="shared" si="3"/>
        <v>0.1637673804932504</v>
      </c>
      <c r="L16">
        <f t="shared" si="3"/>
        <v>0.42322103153187873</v>
      </c>
    </row>
    <row r="17" spans="1:12" x14ac:dyDescent="0.75">
      <c r="A17">
        <v>15</v>
      </c>
      <c r="B17">
        <v>239.703</v>
      </c>
      <c r="C17">
        <v>255.935</v>
      </c>
      <c r="D17">
        <v>496.73399999999998</v>
      </c>
      <c r="E17">
        <v>533.53200000000004</v>
      </c>
      <c r="G17">
        <f t="shared" si="0"/>
        <v>-16.231999999999999</v>
      </c>
      <c r="H17">
        <f t="shared" si="1"/>
        <v>-36.798000000000059</v>
      </c>
      <c r="J17">
        <f t="shared" si="2"/>
        <v>15</v>
      </c>
      <c r="K17">
        <f t="shared" si="3"/>
        <v>0.21044351974018044</v>
      </c>
      <c r="L17">
        <f t="shared" si="3"/>
        <v>0.53086115180016957</v>
      </c>
    </row>
    <row r="18" spans="1:12" x14ac:dyDescent="0.75">
      <c r="A18">
        <v>16</v>
      </c>
      <c r="B18">
        <v>237.40100000000001</v>
      </c>
      <c r="C18">
        <v>252.46</v>
      </c>
      <c r="D18">
        <v>502.14100000000002</v>
      </c>
      <c r="E18">
        <v>541.06899999999996</v>
      </c>
      <c r="G18">
        <f t="shared" si="0"/>
        <v>-15.058999999999997</v>
      </c>
      <c r="H18">
        <f t="shared" si="1"/>
        <v>-38.92799999999994</v>
      </c>
      <c r="J18">
        <f t="shared" si="2"/>
        <v>16</v>
      </c>
      <c r="K18">
        <f t="shared" si="3"/>
        <v>0.22234852329239804</v>
      </c>
      <c r="L18">
        <f t="shared" si="3"/>
        <v>0.49801865700408776</v>
      </c>
    </row>
    <row r="19" spans="1:12" x14ac:dyDescent="0.75">
      <c r="A19">
        <v>17</v>
      </c>
      <c r="B19">
        <v>241.97399999999999</v>
      </c>
      <c r="C19">
        <v>260.798</v>
      </c>
      <c r="D19">
        <v>495.41699999999997</v>
      </c>
      <c r="E19">
        <v>538.94799999999998</v>
      </c>
      <c r="G19">
        <f t="shared" si="0"/>
        <v>-18.824000000000012</v>
      </c>
      <c r="H19">
        <f t="shared" si="1"/>
        <v>-43.531000000000006</v>
      </c>
      <c r="J19">
        <f t="shared" si="2"/>
        <v>17</v>
      </c>
      <c r="K19">
        <f t="shared" si="3"/>
        <v>0.18413681112351535</v>
      </c>
      <c r="L19">
        <f t="shared" si="3"/>
        <v>0.4270449464189352</v>
      </c>
    </row>
    <row r="20" spans="1:12" x14ac:dyDescent="0.75">
      <c r="A20">
        <v>18</v>
      </c>
      <c r="B20">
        <v>243.328</v>
      </c>
      <c r="C20">
        <v>260.74200000000002</v>
      </c>
      <c r="D20">
        <v>490.995</v>
      </c>
      <c r="E20">
        <v>542.21400000000006</v>
      </c>
      <c r="G20">
        <f t="shared" si="0"/>
        <v>-17.414000000000016</v>
      </c>
      <c r="H20">
        <f t="shared" si="1"/>
        <v>-51.219000000000051</v>
      </c>
      <c r="J20">
        <f t="shared" si="2"/>
        <v>18</v>
      </c>
      <c r="K20">
        <f t="shared" si="3"/>
        <v>0.19844717344971038</v>
      </c>
      <c r="L20">
        <f t="shared" si="3"/>
        <v>0.30850358492020652</v>
      </c>
    </row>
    <row r="21" spans="1:12" x14ac:dyDescent="0.75">
      <c r="A21">
        <v>19</v>
      </c>
      <c r="B21">
        <v>247.10900000000001</v>
      </c>
      <c r="C21">
        <v>265.952</v>
      </c>
      <c r="D21">
        <v>495.33300000000003</v>
      </c>
      <c r="E21">
        <v>544.09699999999998</v>
      </c>
      <c r="G21">
        <f t="shared" si="0"/>
        <v>-18.842999999999989</v>
      </c>
      <c r="H21">
        <f t="shared" si="1"/>
        <v>-48.763999999999953</v>
      </c>
      <c r="J21">
        <f t="shared" si="2"/>
        <v>19</v>
      </c>
      <c r="K21">
        <f t="shared" si="3"/>
        <v>0.18394397645387181</v>
      </c>
      <c r="L21">
        <f t="shared" si="3"/>
        <v>0.34635725849973159</v>
      </c>
    </row>
    <row r="22" spans="1:12" x14ac:dyDescent="0.75">
      <c r="A22">
        <v>20</v>
      </c>
      <c r="B22">
        <v>244.339</v>
      </c>
      <c r="C22">
        <v>271.24200000000002</v>
      </c>
      <c r="D22">
        <v>500.505</v>
      </c>
      <c r="E22">
        <v>548.88300000000004</v>
      </c>
      <c r="G22">
        <f t="shared" si="0"/>
        <v>-26.90300000000002</v>
      </c>
      <c r="H22">
        <f t="shared" si="1"/>
        <v>-48.378000000000043</v>
      </c>
      <c r="J22">
        <f t="shared" si="2"/>
        <v>20</v>
      </c>
      <c r="K22">
        <f t="shared" si="3"/>
        <v>0.10214147975235929</v>
      </c>
      <c r="L22">
        <f t="shared" si="3"/>
        <v>0.35230899699329277</v>
      </c>
    </row>
    <row r="23" spans="1:12" x14ac:dyDescent="0.75">
      <c r="A23">
        <v>21</v>
      </c>
      <c r="B23">
        <v>247.34399999999999</v>
      </c>
      <c r="C23">
        <v>271.839</v>
      </c>
      <c r="D23">
        <v>490.43200000000002</v>
      </c>
      <c r="E23">
        <v>551.19799999999998</v>
      </c>
      <c r="G23">
        <f t="shared" si="0"/>
        <v>-24.495000000000005</v>
      </c>
      <c r="H23">
        <f t="shared" si="1"/>
        <v>-60.765999999999963</v>
      </c>
      <c r="J23">
        <f t="shared" si="2"/>
        <v>21</v>
      </c>
      <c r="K23">
        <f t="shared" si="3"/>
        <v>0.12658073683142165</v>
      </c>
      <c r="L23">
        <f t="shared" si="3"/>
        <v>0.16129828078020317</v>
      </c>
    </row>
    <row r="24" spans="1:12" x14ac:dyDescent="0.75">
      <c r="A24">
        <v>22</v>
      </c>
      <c r="B24">
        <v>249.16499999999999</v>
      </c>
      <c r="C24">
        <v>277.92500000000001</v>
      </c>
      <c r="D24">
        <v>490.56</v>
      </c>
      <c r="E24">
        <v>549.96799999999996</v>
      </c>
      <c r="G24">
        <f t="shared" si="0"/>
        <v>-28.760000000000019</v>
      </c>
      <c r="H24">
        <f t="shared" si="1"/>
        <v>-59.407999999999959</v>
      </c>
      <c r="J24">
        <f t="shared" si="2"/>
        <v>22</v>
      </c>
      <c r="K24">
        <f t="shared" si="3"/>
        <v>8.3294428092966236E-2</v>
      </c>
      <c r="L24">
        <f t="shared" si="3"/>
        <v>0.18223729858916168</v>
      </c>
    </row>
    <row r="25" spans="1:12" x14ac:dyDescent="0.75">
      <c r="A25">
        <v>23</v>
      </c>
      <c r="B25">
        <v>253.19499999999999</v>
      </c>
      <c r="C25">
        <v>282.226</v>
      </c>
      <c r="D25">
        <v>488.04</v>
      </c>
      <c r="E25">
        <v>556.81299999999999</v>
      </c>
      <c r="G25">
        <f t="shared" si="0"/>
        <v>-29.031000000000006</v>
      </c>
      <c r="H25">
        <f t="shared" si="1"/>
        <v>-68.772999999999968</v>
      </c>
      <c r="J25">
        <f t="shared" si="2"/>
        <v>23</v>
      </c>
      <c r="K25">
        <f t="shared" si="3"/>
        <v>8.0543996752257957E-2</v>
      </c>
      <c r="L25">
        <f t="shared" si="3"/>
        <v>3.7838254567883214E-2</v>
      </c>
    </row>
    <row r="26" spans="1:12" x14ac:dyDescent="0.75">
      <c r="A26">
        <v>24</v>
      </c>
      <c r="B26">
        <v>258.80500000000001</v>
      </c>
      <c r="C26">
        <v>287.74599999999998</v>
      </c>
      <c r="D26">
        <v>487.57499999999999</v>
      </c>
      <c r="E26">
        <v>539.452</v>
      </c>
      <c r="G26">
        <f t="shared" si="0"/>
        <v>-28.940999999999974</v>
      </c>
      <c r="H26">
        <f t="shared" si="1"/>
        <v>-51.87700000000001</v>
      </c>
      <c r="J26">
        <f t="shared" si="2"/>
        <v>24</v>
      </c>
      <c r="K26">
        <f t="shared" si="3"/>
        <v>8.1457424134781367E-2</v>
      </c>
      <c r="L26">
        <f t="shared" si="3"/>
        <v>0.29835787526019636</v>
      </c>
    </row>
    <row r="27" spans="1:12" x14ac:dyDescent="0.75">
      <c r="A27">
        <v>25</v>
      </c>
      <c r="B27">
        <v>258.63499999999999</v>
      </c>
      <c r="C27">
        <v>295.60199999999998</v>
      </c>
      <c r="D27">
        <v>463.44</v>
      </c>
      <c r="E27">
        <v>518.61300000000006</v>
      </c>
      <c r="G27">
        <f t="shared" si="0"/>
        <v>-36.966999999999985</v>
      </c>
      <c r="H27">
        <f t="shared" si="1"/>
        <v>-55.173000000000059</v>
      </c>
      <c r="J27">
        <f t="shared" si="2"/>
        <v>25</v>
      </c>
      <c r="K27">
        <f t="shared" si="3"/>
        <v>0</v>
      </c>
      <c r="L27">
        <f t="shared" si="3"/>
        <v>0.24753681289029347</v>
      </c>
    </row>
    <row r="28" spans="1:12" x14ac:dyDescent="0.75">
      <c r="A28">
        <v>26</v>
      </c>
      <c r="B28">
        <v>270.02</v>
      </c>
      <c r="C28">
        <v>299.24599999999998</v>
      </c>
      <c r="D28">
        <v>485.39699999999999</v>
      </c>
      <c r="E28">
        <v>538.88499999999999</v>
      </c>
      <c r="G28">
        <f t="shared" si="0"/>
        <v>-29.225999999999999</v>
      </c>
      <c r="H28">
        <f t="shared" si="1"/>
        <v>-53.488</v>
      </c>
      <c r="J28">
        <f t="shared" si="2"/>
        <v>26</v>
      </c>
      <c r="K28">
        <f t="shared" si="3"/>
        <v>7.8564904090124663E-2</v>
      </c>
      <c r="L28">
        <f t="shared" si="3"/>
        <v>0.27351784750597552</v>
      </c>
    </row>
    <row r="29" spans="1:12" x14ac:dyDescent="0.75">
      <c r="A29">
        <v>27</v>
      </c>
      <c r="B29">
        <v>274.65199999999999</v>
      </c>
      <c r="C29">
        <v>299.09199999999998</v>
      </c>
      <c r="D29">
        <v>493.06900000000002</v>
      </c>
      <c r="E29">
        <v>564.29600000000005</v>
      </c>
      <c r="G29">
        <f t="shared" si="0"/>
        <v>-24.439999999999998</v>
      </c>
      <c r="H29">
        <f t="shared" si="1"/>
        <v>-71.227000000000032</v>
      </c>
      <c r="J29">
        <f t="shared" si="2"/>
        <v>27</v>
      </c>
      <c r="K29">
        <f t="shared" si="3"/>
        <v>0.12713894245407473</v>
      </c>
      <c r="L29">
        <f t="shared" si="3"/>
        <v>0</v>
      </c>
    </row>
    <row r="30" spans="1:12" x14ac:dyDescent="0.75">
      <c r="A30">
        <v>28</v>
      </c>
      <c r="B30">
        <v>299.25</v>
      </c>
      <c r="C30">
        <v>308.572</v>
      </c>
      <c r="D30">
        <v>563.15200000000004</v>
      </c>
      <c r="E30">
        <v>623.96</v>
      </c>
      <c r="G30">
        <f t="shared" si="0"/>
        <v>-9.3220000000000027</v>
      </c>
      <c r="H30">
        <f t="shared" si="1"/>
        <v>-60.807999999999993</v>
      </c>
      <c r="J30">
        <f t="shared" si="2"/>
        <v>28</v>
      </c>
      <c r="K30">
        <f t="shared" si="3"/>
        <v>0.28057444433167539</v>
      </c>
      <c r="L30">
        <f t="shared" si="3"/>
        <v>0.16065068229126583</v>
      </c>
    </row>
    <row r="31" spans="1:12" x14ac:dyDescent="0.75">
      <c r="A31">
        <v>29</v>
      </c>
      <c r="B31">
        <v>295.07900000000001</v>
      </c>
      <c r="C31">
        <v>294.36599999999999</v>
      </c>
      <c r="D31">
        <v>529.399</v>
      </c>
      <c r="E31">
        <v>564.70799999999997</v>
      </c>
      <c r="G31">
        <f t="shared" si="0"/>
        <v>0.71300000000002228</v>
      </c>
      <c r="H31">
        <f t="shared" si="1"/>
        <v>-35.308999999999969</v>
      </c>
      <c r="J31">
        <f t="shared" si="2"/>
        <v>29</v>
      </c>
      <c r="K31">
        <f t="shared" si="3"/>
        <v>0.38242159748300003</v>
      </c>
      <c r="L31">
        <f t="shared" si="3"/>
        <v>0.55382006013414675</v>
      </c>
    </row>
    <row r="32" spans="1:12" x14ac:dyDescent="0.75">
      <c r="A32">
        <v>30</v>
      </c>
      <c r="B32">
        <v>282.99599999999998</v>
      </c>
      <c r="C32">
        <v>283.98599999999999</v>
      </c>
      <c r="D32">
        <v>507.95499999999998</v>
      </c>
      <c r="E32">
        <v>547.81799999999998</v>
      </c>
      <c r="G32">
        <f t="shared" si="0"/>
        <v>-0.99000000000000909</v>
      </c>
      <c r="H32">
        <f t="shared" si="1"/>
        <v>-39.863</v>
      </c>
      <c r="J32">
        <f t="shared" si="2"/>
        <v>30</v>
      </c>
      <c r="K32">
        <f t="shared" si="3"/>
        <v>0.36513752156703505</v>
      </c>
      <c r="L32">
        <f t="shared" si="3"/>
        <v>0.48360188111942104</v>
      </c>
    </row>
    <row r="33" spans="1:12" x14ac:dyDescent="0.75">
      <c r="A33">
        <v>31</v>
      </c>
      <c r="B33">
        <v>285.5</v>
      </c>
      <c r="C33">
        <v>288.42099999999999</v>
      </c>
      <c r="D33">
        <v>501.43799999999999</v>
      </c>
      <c r="E33">
        <v>531.65</v>
      </c>
      <c r="G33">
        <f t="shared" si="0"/>
        <v>-2.9209999999999923</v>
      </c>
      <c r="H33">
        <f t="shared" si="1"/>
        <v>-30.211999999999989</v>
      </c>
      <c r="J33">
        <f t="shared" si="2"/>
        <v>31</v>
      </c>
      <c r="K33">
        <f t="shared" si="3"/>
        <v>0.34553942961534539</v>
      </c>
      <c r="L33">
        <f t="shared" si="3"/>
        <v>0.63241076247012673</v>
      </c>
    </row>
    <row r="34" spans="1:12" x14ac:dyDescent="0.75">
      <c r="A34">
        <v>32</v>
      </c>
      <c r="B34">
        <v>278.22300000000001</v>
      </c>
      <c r="C34">
        <v>285.94600000000003</v>
      </c>
      <c r="D34">
        <v>487.31200000000001</v>
      </c>
      <c r="E34">
        <v>537.28899999999999</v>
      </c>
      <c r="G34">
        <f t="shared" si="0"/>
        <v>-7.7230000000000132</v>
      </c>
      <c r="H34">
        <f t="shared" si="1"/>
        <v>-49.976999999999975</v>
      </c>
      <c r="J34">
        <f t="shared" si="2"/>
        <v>32</v>
      </c>
      <c r="K34">
        <f t="shared" si="3"/>
        <v>0.29680300416116878</v>
      </c>
      <c r="L34">
        <f t="shared" si="3"/>
        <v>0.3276539973787691</v>
      </c>
    </row>
    <row r="35" spans="1:12" x14ac:dyDescent="0.75">
      <c r="A35">
        <v>33</v>
      </c>
      <c r="B35">
        <v>295.70100000000002</v>
      </c>
      <c r="C35">
        <v>295.14600000000002</v>
      </c>
      <c r="D35">
        <v>523.27700000000004</v>
      </c>
      <c r="E35">
        <v>550.02499999999998</v>
      </c>
      <c r="G35">
        <f t="shared" si="0"/>
        <v>0.55500000000000682</v>
      </c>
      <c r="H35">
        <f t="shared" si="1"/>
        <v>-26.747999999999934</v>
      </c>
      <c r="J35">
        <f t="shared" si="2"/>
        <v>33</v>
      </c>
      <c r="K35">
        <f t="shared" si="3"/>
        <v>0.38081802496701495</v>
      </c>
      <c r="L35">
        <f t="shared" si="3"/>
        <v>0.68582221879577709</v>
      </c>
    </row>
    <row r="36" spans="1:12" x14ac:dyDescent="0.75">
      <c r="A36">
        <v>34</v>
      </c>
      <c r="B36">
        <v>290.43799999999999</v>
      </c>
      <c r="C36">
        <v>285.74599999999998</v>
      </c>
      <c r="D36">
        <v>508.5</v>
      </c>
      <c r="E36">
        <v>552.06799999999998</v>
      </c>
      <c r="G36">
        <f t="shared" si="0"/>
        <v>4.6920000000000073</v>
      </c>
      <c r="H36">
        <f t="shared" si="1"/>
        <v>-43.567999999999984</v>
      </c>
      <c r="J36">
        <f t="shared" si="2"/>
        <v>34</v>
      </c>
      <c r="K36">
        <f t="shared" si="3"/>
        <v>0.42280523698365957</v>
      </c>
      <c r="L36">
        <f t="shared" si="3"/>
        <v>0.42647444298820547</v>
      </c>
    </row>
    <row r="37" spans="1:12" x14ac:dyDescent="0.75">
      <c r="A37">
        <v>35</v>
      </c>
      <c r="B37">
        <v>306.67899999999997</v>
      </c>
      <c r="C37">
        <v>303.77499999999998</v>
      </c>
      <c r="D37">
        <v>509.19200000000001</v>
      </c>
      <c r="E37">
        <v>554.46100000000001</v>
      </c>
      <c r="G37">
        <f t="shared" si="0"/>
        <v>2.9039999999999964</v>
      </c>
      <c r="H37">
        <f t="shared" si="1"/>
        <v>-45.269000000000005</v>
      </c>
      <c r="J37">
        <f t="shared" si="2"/>
        <v>35</v>
      </c>
      <c r="K37">
        <f t="shared" si="3"/>
        <v>0.40465847965086743</v>
      </c>
      <c r="L37">
        <f t="shared" si="3"/>
        <v>0.40024670418626229</v>
      </c>
    </row>
    <row r="38" spans="1:12" x14ac:dyDescent="0.75">
      <c r="A38">
        <v>36</v>
      </c>
      <c r="B38">
        <v>302.93099999999998</v>
      </c>
      <c r="C38">
        <v>285.78100000000001</v>
      </c>
      <c r="D38">
        <v>505.75900000000001</v>
      </c>
      <c r="E38">
        <v>531.476</v>
      </c>
      <c r="G38">
        <f t="shared" si="0"/>
        <v>17.149999999999977</v>
      </c>
      <c r="H38">
        <f t="shared" si="1"/>
        <v>-25.716999999999985</v>
      </c>
      <c r="J38">
        <f t="shared" si="2"/>
        <v>36</v>
      </c>
      <c r="K38">
        <f t="shared" si="3"/>
        <v>0.54924388511113309</v>
      </c>
      <c r="L38">
        <f t="shared" si="3"/>
        <v>0.70171921979801211</v>
      </c>
    </row>
    <row r="39" spans="1:12" x14ac:dyDescent="0.75">
      <c r="A39">
        <v>37</v>
      </c>
      <c r="B39">
        <v>313.54700000000003</v>
      </c>
      <c r="C39">
        <v>294.19099999999997</v>
      </c>
      <c r="D39">
        <v>526.73699999999997</v>
      </c>
      <c r="E39">
        <v>550.476</v>
      </c>
      <c r="G39">
        <f t="shared" si="0"/>
        <v>19.356000000000051</v>
      </c>
      <c r="H39">
        <f t="shared" si="1"/>
        <v>-23.739000000000033</v>
      </c>
      <c r="J39">
        <f t="shared" si="2"/>
        <v>37</v>
      </c>
      <c r="K39">
        <f t="shared" si="3"/>
        <v>0.57163300517608873</v>
      </c>
      <c r="L39">
        <f t="shared" si="3"/>
        <v>0.73221802482460918</v>
      </c>
    </row>
    <row r="40" spans="1:12" x14ac:dyDescent="0.75">
      <c r="A40">
        <v>38</v>
      </c>
      <c r="B40">
        <v>316.46499999999997</v>
      </c>
      <c r="C40">
        <v>295.64400000000001</v>
      </c>
      <c r="D40">
        <v>530.25</v>
      </c>
      <c r="E40">
        <v>555.27499999999998</v>
      </c>
      <c r="G40">
        <f t="shared" si="0"/>
        <v>20.82099999999997</v>
      </c>
      <c r="H40">
        <f t="shared" si="1"/>
        <v>-25.024999999999977</v>
      </c>
      <c r="J40">
        <f t="shared" si="2"/>
        <v>38</v>
      </c>
      <c r="K40">
        <f t="shared" si="3"/>
        <v>0.58650157312493589</v>
      </c>
      <c r="L40">
        <f t="shared" si="3"/>
        <v>0.71238917585382899</v>
      </c>
    </row>
    <row r="41" spans="1:12" x14ac:dyDescent="0.75">
      <c r="A41">
        <v>39</v>
      </c>
      <c r="B41">
        <v>317.10500000000002</v>
      </c>
      <c r="C41">
        <v>296.24299999999999</v>
      </c>
      <c r="D41">
        <v>529.649</v>
      </c>
      <c r="E41">
        <v>544.42999999999995</v>
      </c>
      <c r="G41">
        <f t="shared" si="0"/>
        <v>20.862000000000023</v>
      </c>
      <c r="H41">
        <f t="shared" si="1"/>
        <v>-14.780999999999949</v>
      </c>
      <c r="J41">
        <f t="shared" si="2"/>
        <v>39</v>
      </c>
      <c r="K41">
        <f t="shared" si="3"/>
        <v>0.58691769004364147</v>
      </c>
      <c r="L41">
        <f t="shared" si="3"/>
        <v>0.87034153110785784</v>
      </c>
    </row>
    <row r="42" spans="1:12" x14ac:dyDescent="0.75">
      <c r="A42">
        <v>40</v>
      </c>
      <c r="B42">
        <v>313.00900000000001</v>
      </c>
      <c r="C42">
        <v>297.46800000000002</v>
      </c>
      <c r="D42">
        <v>493.82</v>
      </c>
      <c r="E42">
        <v>526.70799999999997</v>
      </c>
      <c r="G42">
        <f t="shared" si="0"/>
        <v>15.540999999999997</v>
      </c>
      <c r="H42">
        <f t="shared" si="1"/>
        <v>-32.887999999999977</v>
      </c>
      <c r="J42">
        <f t="shared" si="2"/>
        <v>40</v>
      </c>
      <c r="K42">
        <f t="shared" si="3"/>
        <v>0.53291383335024833</v>
      </c>
      <c r="L42">
        <f t="shared" si="3"/>
        <v>0.5911494873178641</v>
      </c>
    </row>
    <row r="43" spans="1:12" x14ac:dyDescent="0.75">
      <c r="A43">
        <v>41</v>
      </c>
      <c r="B43">
        <v>323.65800000000002</v>
      </c>
      <c r="C43">
        <v>295.39400000000001</v>
      </c>
      <c r="D43">
        <v>505.58800000000002</v>
      </c>
      <c r="E43">
        <v>536.24599999999998</v>
      </c>
      <c r="G43">
        <f t="shared" si="0"/>
        <v>28.26400000000001</v>
      </c>
      <c r="H43">
        <f t="shared" si="1"/>
        <v>-30.657999999999959</v>
      </c>
      <c r="J43">
        <f t="shared" si="2"/>
        <v>41</v>
      </c>
      <c r="K43">
        <f t="shared" si="3"/>
        <v>0.66204201765959581</v>
      </c>
      <c r="L43">
        <f t="shared" si="3"/>
        <v>0.62553388327808335</v>
      </c>
    </row>
    <row r="44" spans="1:12" x14ac:dyDescent="0.75">
      <c r="A44">
        <v>42</v>
      </c>
      <c r="B44">
        <v>334.20600000000002</v>
      </c>
      <c r="C44">
        <v>306.72500000000002</v>
      </c>
      <c r="D44">
        <v>541.96900000000005</v>
      </c>
      <c r="E44">
        <v>568.19000000000005</v>
      </c>
      <c r="G44">
        <f t="shared" si="0"/>
        <v>27.480999999999995</v>
      </c>
      <c r="H44">
        <f t="shared" si="1"/>
        <v>-26.221000000000004</v>
      </c>
      <c r="J44">
        <f t="shared" si="2"/>
        <v>42</v>
      </c>
      <c r="K44">
        <f t="shared" si="3"/>
        <v>0.65409519943164474</v>
      </c>
      <c r="L44">
        <f t="shared" si="3"/>
        <v>0.69394803793076953</v>
      </c>
    </row>
    <row r="45" spans="1:12" x14ac:dyDescent="0.75">
      <c r="A45">
        <v>43</v>
      </c>
      <c r="B45">
        <v>348.42899999999997</v>
      </c>
      <c r="C45">
        <v>304.75</v>
      </c>
      <c r="D45">
        <v>512.66300000000001</v>
      </c>
      <c r="E45">
        <v>537.75</v>
      </c>
      <c r="G45">
        <f t="shared" si="0"/>
        <v>43.678999999999974</v>
      </c>
      <c r="H45">
        <f t="shared" si="1"/>
        <v>-25.086999999999989</v>
      </c>
      <c r="J45">
        <f t="shared" si="2"/>
        <v>43</v>
      </c>
      <c r="K45">
        <f t="shared" si="3"/>
        <v>0.81849182989952229</v>
      </c>
      <c r="L45">
        <f t="shared" si="3"/>
        <v>0.71143319713206488</v>
      </c>
    </row>
    <row r="46" spans="1:12" x14ac:dyDescent="0.75">
      <c r="A46">
        <v>44</v>
      </c>
      <c r="B46">
        <v>344.09199999999998</v>
      </c>
      <c r="C46">
        <v>300.00700000000001</v>
      </c>
      <c r="D46">
        <v>500.03800000000001</v>
      </c>
      <c r="E46">
        <v>517.71199999999999</v>
      </c>
      <c r="G46">
        <f t="shared" si="0"/>
        <v>44.08499999999998</v>
      </c>
      <c r="H46">
        <f t="shared" si="1"/>
        <v>-17.673999999999978</v>
      </c>
      <c r="J46">
        <f t="shared" si="2"/>
        <v>44</v>
      </c>
      <c r="K46">
        <f t="shared" si="3"/>
        <v>0.82261240231401545</v>
      </c>
      <c r="L46">
        <f t="shared" si="3"/>
        <v>0.82573433042942079</v>
      </c>
    </row>
    <row r="47" spans="1:12" x14ac:dyDescent="0.75">
      <c r="A47">
        <v>45</v>
      </c>
      <c r="B47">
        <v>350.75400000000002</v>
      </c>
      <c r="C47">
        <v>306.548</v>
      </c>
      <c r="D47">
        <v>484.44200000000001</v>
      </c>
      <c r="E47">
        <v>507.74700000000001</v>
      </c>
      <c r="G47">
        <f t="shared" si="0"/>
        <v>44.206000000000017</v>
      </c>
      <c r="H47">
        <f t="shared" si="1"/>
        <v>-23.305000000000007</v>
      </c>
      <c r="J47">
        <f t="shared" si="2"/>
        <v>45</v>
      </c>
      <c r="K47">
        <f t="shared" si="3"/>
        <v>0.82384045468385236</v>
      </c>
      <c r="L47">
        <f t="shared" si="3"/>
        <v>0.73890987587695711</v>
      </c>
    </row>
    <row r="48" spans="1:12" x14ac:dyDescent="0.75">
      <c r="A48">
        <v>46</v>
      </c>
      <c r="B48">
        <v>373.85599999999999</v>
      </c>
      <c r="C48">
        <v>331.19499999999999</v>
      </c>
      <c r="D48">
        <v>511.80900000000003</v>
      </c>
      <c r="E48">
        <v>540.46900000000005</v>
      </c>
      <c r="G48">
        <f t="shared" si="0"/>
        <v>42.661000000000001</v>
      </c>
      <c r="H48">
        <f t="shared" si="1"/>
        <v>-28.660000000000025</v>
      </c>
      <c r="J48">
        <f t="shared" si="2"/>
        <v>46</v>
      </c>
      <c r="K48">
        <f t="shared" si="3"/>
        <v>0.80815995128387252</v>
      </c>
      <c r="L48">
        <f t="shared" si="3"/>
        <v>0.65634106853750729</v>
      </c>
    </row>
    <row r="49" spans="1:12" x14ac:dyDescent="0.75">
      <c r="A49">
        <v>47</v>
      </c>
      <c r="B49">
        <v>370.98</v>
      </c>
      <c r="C49">
        <v>309.41699999999997</v>
      </c>
      <c r="D49">
        <v>525.96799999999996</v>
      </c>
      <c r="E49">
        <v>532.34</v>
      </c>
      <c r="G49">
        <f t="shared" si="0"/>
        <v>61.563000000000045</v>
      </c>
      <c r="H49">
        <f t="shared" si="1"/>
        <v>-6.3720000000000709</v>
      </c>
      <c r="J49">
        <f t="shared" si="2"/>
        <v>47</v>
      </c>
      <c r="K49">
        <f t="shared" si="3"/>
        <v>1</v>
      </c>
      <c r="L49">
        <f t="shared" si="3"/>
        <v>1</v>
      </c>
    </row>
    <row r="50" spans="1:12" x14ac:dyDescent="0.75">
      <c r="A50">
        <v>48</v>
      </c>
      <c r="B50">
        <v>362.33600000000001</v>
      </c>
      <c r="C50">
        <v>319.25</v>
      </c>
      <c r="D50">
        <v>490.33199999999999</v>
      </c>
      <c r="E50">
        <v>516.48599999999999</v>
      </c>
      <c r="G50">
        <f t="shared" si="0"/>
        <v>43.086000000000013</v>
      </c>
      <c r="H50">
        <f t="shared" si="1"/>
        <v>-26.153999999999996</v>
      </c>
      <c r="J50">
        <f t="shared" si="2"/>
        <v>48</v>
      </c>
      <c r="K50">
        <f t="shared" si="3"/>
        <v>0.81247335836800949</v>
      </c>
      <c r="L50">
        <f t="shared" si="3"/>
        <v>0.69498111171074028</v>
      </c>
    </row>
    <row r="51" spans="1:12" x14ac:dyDescent="0.75">
      <c r="A51">
        <v>49</v>
      </c>
      <c r="B51">
        <v>368.65300000000002</v>
      </c>
      <c r="C51">
        <v>313.09199999999998</v>
      </c>
      <c r="D51">
        <v>525.21400000000006</v>
      </c>
      <c r="E51">
        <v>552.67100000000005</v>
      </c>
      <c r="G51">
        <f t="shared" si="0"/>
        <v>55.561000000000035</v>
      </c>
      <c r="H51">
        <f t="shared" si="1"/>
        <v>-27.456999999999994</v>
      </c>
      <c r="J51">
        <f t="shared" si="2"/>
        <v>49</v>
      </c>
      <c r="K51">
        <f t="shared" si="3"/>
        <v>0.93908454277884901</v>
      </c>
      <c r="L51">
        <f t="shared" si="3"/>
        <v>0.67489013954205634</v>
      </c>
    </row>
    <row r="52" spans="1:12" x14ac:dyDescent="0.75">
      <c r="A52">
        <v>50</v>
      </c>
      <c r="B52">
        <v>362.14100000000002</v>
      </c>
      <c r="C52">
        <v>311.34500000000003</v>
      </c>
      <c r="D52">
        <v>514.274</v>
      </c>
      <c r="E52">
        <v>549.56200000000001</v>
      </c>
      <c r="G52">
        <f t="shared" si="0"/>
        <v>50.795999999999992</v>
      </c>
      <c r="H52">
        <f t="shared" si="1"/>
        <v>-35.288000000000011</v>
      </c>
      <c r="J52">
        <f t="shared" si="2"/>
        <v>50</v>
      </c>
      <c r="K52">
        <f t="shared" si="3"/>
        <v>0.89072363747082062</v>
      </c>
      <c r="L52">
        <f t="shared" si="3"/>
        <v>0.55414385937861455</v>
      </c>
    </row>
    <row r="53" spans="1:12" x14ac:dyDescent="0.75">
      <c r="A53">
        <v>51</v>
      </c>
      <c r="B53">
        <v>366.452</v>
      </c>
      <c r="C53">
        <v>308.947</v>
      </c>
      <c r="D53">
        <v>506.315</v>
      </c>
      <c r="E53">
        <v>524.71699999999998</v>
      </c>
      <c r="G53">
        <f t="shared" si="0"/>
        <v>57.504999999999995</v>
      </c>
      <c r="H53">
        <f t="shared" si="1"/>
        <v>-18.401999999999987</v>
      </c>
      <c r="J53">
        <f t="shared" si="2"/>
        <v>51</v>
      </c>
      <c r="K53">
        <f t="shared" si="3"/>
        <v>0.95881457424134731</v>
      </c>
      <c r="L53">
        <f t="shared" si="3"/>
        <v>0.8145092899545151</v>
      </c>
    </row>
    <row r="54" spans="1:12" x14ac:dyDescent="0.75">
      <c r="A54">
        <v>52</v>
      </c>
      <c r="B54">
        <v>346.69</v>
      </c>
      <c r="C54">
        <v>300.03899999999999</v>
      </c>
      <c r="D54">
        <v>490.31900000000002</v>
      </c>
      <c r="E54">
        <v>512.53899999999999</v>
      </c>
      <c r="G54">
        <f t="shared" si="0"/>
        <v>46.65100000000001</v>
      </c>
      <c r="H54">
        <f t="shared" si="1"/>
        <v>-22.21999999999997</v>
      </c>
      <c r="J54">
        <f t="shared" si="2"/>
        <v>52</v>
      </c>
      <c r="K54">
        <f t="shared" si="3"/>
        <v>0.84865523190906289</v>
      </c>
      <c r="L54">
        <f t="shared" si="3"/>
        <v>0.7556395035078266</v>
      </c>
    </row>
    <row r="55" spans="1:12" x14ac:dyDescent="0.75">
      <c r="A55">
        <v>53</v>
      </c>
      <c r="B55">
        <v>353.93099999999998</v>
      </c>
      <c r="C55">
        <v>316.64</v>
      </c>
      <c r="D55">
        <v>477.83499999999998</v>
      </c>
      <c r="E55">
        <v>516.83000000000004</v>
      </c>
      <c r="G55">
        <f t="shared" si="0"/>
        <v>37.290999999999997</v>
      </c>
      <c r="H55">
        <f t="shared" si="1"/>
        <v>-38.995000000000061</v>
      </c>
      <c r="J55">
        <f t="shared" si="2"/>
        <v>53</v>
      </c>
      <c r="K55">
        <f t="shared" si="3"/>
        <v>0.75365878412666154</v>
      </c>
      <c r="L55">
        <f t="shared" si="3"/>
        <v>0.49698558322411518</v>
      </c>
    </row>
    <row r="56" spans="1:12" x14ac:dyDescent="0.75">
      <c r="A56">
        <v>54</v>
      </c>
      <c r="B56">
        <v>342.26600000000002</v>
      </c>
      <c r="C56">
        <v>298.74</v>
      </c>
      <c r="D56">
        <v>473.50400000000002</v>
      </c>
      <c r="E56">
        <v>504.00299999999999</v>
      </c>
      <c r="G56">
        <f t="shared" si="0"/>
        <v>43.52600000000001</v>
      </c>
      <c r="H56">
        <f t="shared" si="1"/>
        <v>-30.498999999999967</v>
      </c>
      <c r="J56">
        <f t="shared" si="2"/>
        <v>54</v>
      </c>
      <c r="K56">
        <f t="shared" si="3"/>
        <v>0.81693900334923342</v>
      </c>
      <c r="L56">
        <f t="shared" si="3"/>
        <v>0.62798550612905846</v>
      </c>
    </row>
    <row r="57" spans="1:12" x14ac:dyDescent="0.75">
      <c r="A57">
        <v>55</v>
      </c>
      <c r="B57">
        <v>344.262</v>
      </c>
      <c r="C57">
        <v>303.66699999999997</v>
      </c>
      <c r="D57">
        <v>464.90300000000002</v>
      </c>
      <c r="E57">
        <v>496.68299999999999</v>
      </c>
      <c r="G57">
        <f t="shared" si="0"/>
        <v>40.595000000000027</v>
      </c>
      <c r="H57">
        <f t="shared" si="1"/>
        <v>-31.779999999999973</v>
      </c>
      <c r="J57">
        <f t="shared" si="2"/>
        <v>55</v>
      </c>
      <c r="K57">
        <f t="shared" si="3"/>
        <v>0.78719171825839829</v>
      </c>
      <c r="L57">
        <f t="shared" si="3"/>
        <v>0.60823375221648424</v>
      </c>
    </row>
    <row r="58" spans="1:12" x14ac:dyDescent="0.75">
      <c r="A58">
        <v>56</v>
      </c>
      <c r="B58">
        <v>342.27</v>
      </c>
      <c r="C58">
        <v>299.37299999999999</v>
      </c>
      <c r="D58">
        <v>458.76600000000002</v>
      </c>
      <c r="E58">
        <v>489.36</v>
      </c>
      <c r="G58">
        <f t="shared" si="0"/>
        <v>42.896999999999991</v>
      </c>
      <c r="H58">
        <f t="shared" si="1"/>
        <v>-30.593999999999994</v>
      </c>
      <c r="J58">
        <f t="shared" si="2"/>
        <v>56</v>
      </c>
      <c r="K58">
        <f t="shared" si="3"/>
        <v>0.8105551608647108</v>
      </c>
      <c r="L58">
        <f t="shared" si="3"/>
        <v>0.62652070002312943</v>
      </c>
    </row>
    <row r="59" spans="1:12" x14ac:dyDescent="0.75">
      <c r="A59">
        <v>57</v>
      </c>
      <c r="B59">
        <v>345.875</v>
      </c>
      <c r="C59">
        <v>303.95299999999997</v>
      </c>
      <c r="D59">
        <v>447.786</v>
      </c>
      <c r="E59">
        <v>479.60700000000003</v>
      </c>
      <c r="G59">
        <f t="shared" si="0"/>
        <v>41.922000000000025</v>
      </c>
      <c r="H59">
        <f t="shared" si="1"/>
        <v>-31.821000000000026</v>
      </c>
      <c r="J59">
        <f t="shared" si="2"/>
        <v>57</v>
      </c>
      <c r="K59">
        <f t="shared" si="3"/>
        <v>0.80065969755404431</v>
      </c>
      <c r="L59">
        <f t="shared" si="3"/>
        <v>0.60760157273918791</v>
      </c>
    </row>
    <row r="60" spans="1:12" x14ac:dyDescent="0.75">
      <c r="A60">
        <v>58</v>
      </c>
      <c r="B60">
        <v>316.19400000000002</v>
      </c>
      <c r="C60">
        <v>292.95</v>
      </c>
      <c r="D60">
        <v>427.21800000000002</v>
      </c>
      <c r="E60">
        <v>453.4</v>
      </c>
      <c r="G60">
        <f t="shared" si="0"/>
        <v>23.244000000000028</v>
      </c>
      <c r="H60">
        <f t="shared" si="1"/>
        <v>-26.18199999999996</v>
      </c>
      <c r="J60">
        <f t="shared" si="2"/>
        <v>58</v>
      </c>
      <c r="K60">
        <f t="shared" si="3"/>
        <v>0.61109306810108588</v>
      </c>
      <c r="L60">
        <f t="shared" si="3"/>
        <v>0.69454937938478301</v>
      </c>
    </row>
    <row r="61" spans="1:12" x14ac:dyDescent="0.75">
      <c r="A61">
        <v>59</v>
      </c>
      <c r="B61">
        <v>308.74200000000002</v>
      </c>
      <c r="C61">
        <v>293.21899999999999</v>
      </c>
      <c r="D61">
        <v>426.642</v>
      </c>
      <c r="E61">
        <v>453.31799999999998</v>
      </c>
      <c r="G61">
        <f t="shared" si="0"/>
        <v>15.523000000000025</v>
      </c>
      <c r="H61">
        <f t="shared" si="1"/>
        <v>-26.675999999999988</v>
      </c>
      <c r="J61">
        <f t="shared" si="2"/>
        <v>59</v>
      </c>
      <c r="K61">
        <f t="shared" si="3"/>
        <v>0.53273114787374398</v>
      </c>
      <c r="L61">
        <f t="shared" si="3"/>
        <v>0.68693238763395381</v>
      </c>
    </row>
    <row r="62" spans="1:12" x14ac:dyDescent="0.75">
      <c r="A62">
        <v>60</v>
      </c>
      <c r="B62">
        <v>315.267</v>
      </c>
      <c r="C62">
        <v>301.46600000000001</v>
      </c>
      <c r="D62">
        <v>432.50799999999998</v>
      </c>
      <c r="E62">
        <v>459.81200000000001</v>
      </c>
      <c r="G62">
        <f t="shared" si="0"/>
        <v>13.800999999999988</v>
      </c>
      <c r="H62">
        <f t="shared" si="1"/>
        <v>-27.30400000000003</v>
      </c>
      <c r="J62">
        <f t="shared" si="2"/>
        <v>60</v>
      </c>
      <c r="K62">
        <f t="shared" si="3"/>
        <v>0.51525423728813513</v>
      </c>
      <c r="L62">
        <f t="shared" si="3"/>
        <v>0.6772492483231829</v>
      </c>
    </row>
    <row r="63" spans="1:12" x14ac:dyDescent="0.75">
      <c r="A63">
        <v>61</v>
      </c>
      <c r="B63">
        <v>301.91699999999997</v>
      </c>
      <c r="C63">
        <v>291.65100000000001</v>
      </c>
      <c r="D63">
        <v>436.387</v>
      </c>
      <c r="E63">
        <v>466.46199999999999</v>
      </c>
      <c r="G63">
        <f t="shared" si="0"/>
        <v>10.265999999999963</v>
      </c>
      <c r="H63">
        <f t="shared" si="1"/>
        <v>-30.074999999999989</v>
      </c>
      <c r="J63">
        <f t="shared" si="2"/>
        <v>61</v>
      </c>
      <c r="K63">
        <f t="shared" si="3"/>
        <v>0.47937683954125582</v>
      </c>
      <c r="L63">
        <f t="shared" si="3"/>
        <v>0.63452316706499223</v>
      </c>
    </row>
    <row r="64" spans="1:12" x14ac:dyDescent="0.75">
      <c r="A64">
        <v>62</v>
      </c>
      <c r="B64">
        <v>289.51600000000002</v>
      </c>
      <c r="C64">
        <v>284.87799999999999</v>
      </c>
      <c r="D64">
        <v>427.63900000000001</v>
      </c>
      <c r="E64">
        <v>453.69299999999998</v>
      </c>
      <c r="G64">
        <f t="shared" si="0"/>
        <v>4.6380000000000337</v>
      </c>
      <c r="H64">
        <f t="shared" si="1"/>
        <v>-26.053999999999974</v>
      </c>
      <c r="J64">
        <f t="shared" si="2"/>
        <v>62</v>
      </c>
      <c r="K64">
        <f t="shared" si="3"/>
        <v>0.42225718055414602</v>
      </c>
      <c r="L64">
        <f t="shared" si="3"/>
        <v>0.69652301287487606</v>
      </c>
    </row>
    <row r="65" spans="1:12" x14ac:dyDescent="0.75">
      <c r="A65">
        <v>63</v>
      </c>
      <c r="B65">
        <v>297.18</v>
      </c>
      <c r="C65">
        <v>283.15499999999997</v>
      </c>
      <c r="D65">
        <v>426.82400000000001</v>
      </c>
      <c r="E65">
        <v>444.59100000000001</v>
      </c>
      <c r="G65">
        <f t="shared" si="0"/>
        <v>14.025000000000034</v>
      </c>
      <c r="H65">
        <f t="shared" si="1"/>
        <v>-17.766999999999996</v>
      </c>
      <c r="J65">
        <f t="shared" si="2"/>
        <v>63</v>
      </c>
      <c r="K65">
        <f t="shared" si="3"/>
        <v>0.51752765655130417</v>
      </c>
      <c r="L65">
        <f t="shared" si="3"/>
        <v>0.82430036234677462</v>
      </c>
    </row>
    <row r="66" spans="1:12" x14ac:dyDescent="0.75">
      <c r="A66">
        <v>64</v>
      </c>
      <c r="B66">
        <v>284.11500000000001</v>
      </c>
      <c r="C66">
        <v>274.82100000000003</v>
      </c>
      <c r="D66">
        <v>414.65600000000001</v>
      </c>
      <c r="E66">
        <v>435.91899999999998</v>
      </c>
      <c r="G66">
        <f t="shared" si="0"/>
        <v>9.2939999999999827</v>
      </c>
      <c r="H66">
        <f t="shared" si="1"/>
        <v>-21.262999999999977</v>
      </c>
      <c r="J66">
        <f t="shared" si="2"/>
        <v>64</v>
      </c>
      <c r="K66">
        <f t="shared" si="3"/>
        <v>0.46951182381000661</v>
      </c>
      <c r="L66">
        <f t="shared" si="3"/>
        <v>0.77039549764860205</v>
      </c>
    </row>
    <row r="67" spans="1:12" x14ac:dyDescent="0.75">
      <c r="A67">
        <v>65</v>
      </c>
      <c r="B67">
        <v>282.82400000000001</v>
      </c>
      <c r="C67">
        <v>276.36799999999999</v>
      </c>
      <c r="D67">
        <v>409.09</v>
      </c>
      <c r="E67">
        <v>430.96600000000001</v>
      </c>
      <c r="G67">
        <f t="shared" si="0"/>
        <v>6.4560000000000173</v>
      </c>
      <c r="H67">
        <f t="shared" si="1"/>
        <v>-21.876000000000033</v>
      </c>
      <c r="J67">
        <f t="shared" si="2"/>
        <v>65</v>
      </c>
      <c r="K67">
        <f t="shared" si="3"/>
        <v>0.44070841368111224</v>
      </c>
      <c r="L67">
        <f t="shared" si="3"/>
        <v>0.76094364351245125</v>
      </c>
    </row>
    <row r="68" spans="1:12" x14ac:dyDescent="0.75">
      <c r="A68">
        <v>66</v>
      </c>
      <c r="B68">
        <v>291.08999999999997</v>
      </c>
      <c r="C68">
        <v>281.99700000000001</v>
      </c>
      <c r="D68">
        <v>420.63499999999999</v>
      </c>
      <c r="E68">
        <v>448.42200000000003</v>
      </c>
      <c r="G68">
        <f t="shared" ref="G68:G107" si="4">B68-C68</f>
        <v>9.0929999999999609</v>
      </c>
      <c r="H68">
        <f t="shared" ref="H68:H107" si="5">D68-E68</f>
        <v>-27.787000000000035</v>
      </c>
      <c r="J68">
        <f t="shared" ref="J68:J107" si="6">A68</f>
        <v>66</v>
      </c>
      <c r="K68">
        <f t="shared" ref="K68:L95" si="7">(G68-MIN(G$3:G$95))/(MAX(G$3:G$95)-MIN(G$3:G$95))</f>
        <v>0.46747183598903819</v>
      </c>
      <c r="L68">
        <f t="shared" si="7"/>
        <v>0.669801865700409</v>
      </c>
    </row>
    <row r="69" spans="1:12" x14ac:dyDescent="0.75">
      <c r="A69">
        <v>67</v>
      </c>
      <c r="B69">
        <v>285.88099999999997</v>
      </c>
      <c r="C69">
        <v>276.11799999999999</v>
      </c>
      <c r="D69">
        <v>409.83600000000001</v>
      </c>
      <c r="E69">
        <v>438.84100000000001</v>
      </c>
      <c r="G69">
        <f t="shared" si="4"/>
        <v>9.7629999999999768</v>
      </c>
      <c r="H69">
        <f t="shared" si="5"/>
        <v>-29.004999999999995</v>
      </c>
      <c r="J69">
        <f t="shared" si="6"/>
        <v>67</v>
      </c>
      <c r="K69">
        <f t="shared" si="7"/>
        <v>0.47427179539226577</v>
      </c>
      <c r="L69">
        <f t="shared" si="7"/>
        <v>0.6510215095212406</v>
      </c>
    </row>
    <row r="70" spans="1:12" x14ac:dyDescent="0.75">
      <c r="A70">
        <v>68</v>
      </c>
      <c r="B70">
        <v>325.51900000000001</v>
      </c>
      <c r="C70">
        <v>309.37299999999999</v>
      </c>
      <c r="D70">
        <v>444.75400000000002</v>
      </c>
      <c r="E70">
        <v>484.84500000000003</v>
      </c>
      <c r="G70">
        <f t="shared" si="4"/>
        <v>16.146000000000015</v>
      </c>
      <c r="H70">
        <f t="shared" si="5"/>
        <v>-40.091000000000008</v>
      </c>
      <c r="J70">
        <f t="shared" si="6"/>
        <v>68</v>
      </c>
      <c r="K70">
        <f t="shared" si="7"/>
        <v>0.53905409519943148</v>
      </c>
      <c r="L70">
        <f t="shared" si="7"/>
        <v>0.48008634646519222</v>
      </c>
    </row>
    <row r="71" spans="1:12" x14ac:dyDescent="0.75">
      <c r="A71">
        <v>69</v>
      </c>
      <c r="B71">
        <v>310.90800000000002</v>
      </c>
      <c r="C71">
        <v>294.66300000000001</v>
      </c>
      <c r="D71">
        <v>433.93099999999998</v>
      </c>
      <c r="E71">
        <v>461.52800000000002</v>
      </c>
      <c r="G71">
        <f t="shared" si="4"/>
        <v>16.245000000000005</v>
      </c>
      <c r="H71">
        <f t="shared" si="5"/>
        <v>-27.597000000000037</v>
      </c>
      <c r="J71">
        <f t="shared" si="6"/>
        <v>69</v>
      </c>
      <c r="K71">
        <f t="shared" si="7"/>
        <v>0.54005886532020675</v>
      </c>
      <c r="L71">
        <f t="shared" si="7"/>
        <v>0.67273147791226617</v>
      </c>
    </row>
    <row r="72" spans="1:12" x14ac:dyDescent="0.75">
      <c r="A72">
        <v>70</v>
      </c>
      <c r="B72">
        <v>325.49799999999999</v>
      </c>
      <c r="C72">
        <v>313.32499999999999</v>
      </c>
      <c r="D72">
        <v>413.30200000000002</v>
      </c>
      <c r="E72">
        <v>444.904</v>
      </c>
      <c r="G72">
        <f t="shared" si="4"/>
        <v>12.173000000000002</v>
      </c>
      <c r="H72">
        <f t="shared" si="5"/>
        <v>-31.601999999999975</v>
      </c>
      <c r="J72">
        <f t="shared" si="6"/>
        <v>70</v>
      </c>
      <c r="K72">
        <f t="shared" si="7"/>
        <v>0.49873135085760656</v>
      </c>
      <c r="L72">
        <f t="shared" si="7"/>
        <v>0.61097833628864517</v>
      </c>
    </row>
    <row r="73" spans="1:12" x14ac:dyDescent="0.75">
      <c r="A73">
        <v>71</v>
      </c>
      <c r="B73">
        <v>321.47000000000003</v>
      </c>
      <c r="C73">
        <v>290.07299999999998</v>
      </c>
      <c r="D73">
        <v>425.59300000000002</v>
      </c>
      <c r="E73">
        <v>446.60700000000003</v>
      </c>
      <c r="G73">
        <f t="shared" si="4"/>
        <v>31.397000000000048</v>
      </c>
      <c r="H73">
        <f t="shared" si="5"/>
        <v>-21.01400000000001</v>
      </c>
      <c r="J73">
        <f t="shared" si="6"/>
        <v>71</v>
      </c>
      <c r="K73">
        <f t="shared" si="7"/>
        <v>0.69383943976453888</v>
      </c>
      <c r="L73">
        <f t="shared" si="7"/>
        <v>0.77423483154729866</v>
      </c>
    </row>
    <row r="74" spans="1:12" x14ac:dyDescent="0.75">
      <c r="A74">
        <v>72</v>
      </c>
      <c r="B74">
        <v>318.584</v>
      </c>
      <c r="C74">
        <v>299.65499999999997</v>
      </c>
      <c r="D74">
        <v>447.28</v>
      </c>
      <c r="E74">
        <v>458.61700000000002</v>
      </c>
      <c r="G74">
        <f t="shared" si="4"/>
        <v>18.92900000000003</v>
      </c>
      <c r="H74">
        <f t="shared" si="5"/>
        <v>-11.337000000000046</v>
      </c>
      <c r="J74">
        <f t="shared" si="6"/>
        <v>72</v>
      </c>
      <c r="K74">
        <f t="shared" si="7"/>
        <v>0.56729929970567339</v>
      </c>
      <c r="L74">
        <f t="shared" si="7"/>
        <v>0.92344460720067878</v>
      </c>
    </row>
    <row r="75" spans="1:12" x14ac:dyDescent="0.75">
      <c r="A75">
        <v>73</v>
      </c>
      <c r="B75">
        <v>307.62799999999999</v>
      </c>
      <c r="C75">
        <v>306.70699999999999</v>
      </c>
      <c r="D75">
        <v>430.24400000000003</v>
      </c>
      <c r="E75">
        <v>455.93900000000002</v>
      </c>
      <c r="G75">
        <f t="shared" si="4"/>
        <v>0.92099999999999227</v>
      </c>
      <c r="H75">
        <f t="shared" si="5"/>
        <v>-25.694999999999993</v>
      </c>
      <c r="J75">
        <f t="shared" si="6"/>
        <v>73</v>
      </c>
      <c r="K75">
        <f t="shared" si="7"/>
        <v>0.38453262965594198</v>
      </c>
      <c r="L75">
        <f t="shared" si="7"/>
        <v>0.70205843805412171</v>
      </c>
    </row>
    <row r="76" spans="1:12" x14ac:dyDescent="0.75">
      <c r="A76">
        <v>74</v>
      </c>
      <c r="B76">
        <v>336.23099999999999</v>
      </c>
      <c r="C76">
        <v>304.08199999999999</v>
      </c>
      <c r="D76">
        <v>453.63</v>
      </c>
      <c r="E76">
        <v>464.964</v>
      </c>
      <c r="G76">
        <f t="shared" si="4"/>
        <v>32.149000000000001</v>
      </c>
      <c r="H76">
        <f t="shared" si="5"/>
        <v>-11.334000000000003</v>
      </c>
      <c r="J76">
        <f t="shared" si="6"/>
        <v>74</v>
      </c>
      <c r="K76">
        <f t="shared" si="7"/>
        <v>0.70147163300517568</v>
      </c>
      <c r="L76">
        <f t="shared" si="7"/>
        <v>0.92349086423560345</v>
      </c>
    </row>
    <row r="77" spans="1:12" x14ac:dyDescent="0.75">
      <c r="A77">
        <v>75</v>
      </c>
      <c r="B77">
        <v>348.935</v>
      </c>
      <c r="C77">
        <v>327.88400000000001</v>
      </c>
      <c r="D77">
        <v>441.399</v>
      </c>
      <c r="E77">
        <v>475.36399999999998</v>
      </c>
      <c r="G77">
        <f t="shared" si="4"/>
        <v>21.050999999999988</v>
      </c>
      <c r="H77">
        <f t="shared" si="5"/>
        <v>-33.964999999999975</v>
      </c>
      <c r="J77">
        <f t="shared" si="6"/>
        <v>75</v>
      </c>
      <c r="K77">
        <f t="shared" si="7"/>
        <v>0.58883588754693961</v>
      </c>
      <c r="L77">
        <f t="shared" si="7"/>
        <v>0.57454321178012613</v>
      </c>
    </row>
    <row r="78" spans="1:12" x14ac:dyDescent="0.75">
      <c r="A78">
        <v>76</v>
      </c>
      <c r="B78">
        <v>305.74799999999999</v>
      </c>
      <c r="C78">
        <v>306.88900000000001</v>
      </c>
      <c r="D78">
        <v>422.24</v>
      </c>
      <c r="E78">
        <v>450.15</v>
      </c>
      <c r="G78">
        <f t="shared" si="4"/>
        <v>-1.1410000000000196</v>
      </c>
      <c r="H78">
        <f t="shared" si="5"/>
        <v>-27.909999999999968</v>
      </c>
      <c r="J78">
        <f t="shared" si="6"/>
        <v>76</v>
      </c>
      <c r="K78">
        <f t="shared" si="7"/>
        <v>0.36360499340302399</v>
      </c>
      <c r="L78">
        <f t="shared" si="7"/>
        <v>0.66790532726852347</v>
      </c>
    </row>
    <row r="79" spans="1:12" x14ac:dyDescent="0.75">
      <c r="A79">
        <v>77</v>
      </c>
      <c r="B79">
        <v>335.33</v>
      </c>
      <c r="C79">
        <v>309.89299999999997</v>
      </c>
      <c r="D79">
        <v>431.55599999999998</v>
      </c>
      <c r="E79">
        <v>446.32499999999999</v>
      </c>
      <c r="G79">
        <f t="shared" si="4"/>
        <v>25.437000000000012</v>
      </c>
      <c r="H79">
        <f t="shared" si="5"/>
        <v>-14.769000000000005</v>
      </c>
      <c r="J79">
        <f t="shared" si="6"/>
        <v>77</v>
      </c>
      <c r="K79">
        <f t="shared" si="7"/>
        <v>0.63335024865523171</v>
      </c>
      <c r="L79">
        <f t="shared" si="7"/>
        <v>0.87052655924755318</v>
      </c>
    </row>
    <row r="80" spans="1:12" x14ac:dyDescent="0.75">
      <c r="A80">
        <v>78</v>
      </c>
      <c r="B80">
        <v>306.66800000000001</v>
      </c>
      <c r="C80">
        <v>301.24200000000002</v>
      </c>
      <c r="D80">
        <v>410.61599999999999</v>
      </c>
      <c r="E80">
        <v>445.88600000000002</v>
      </c>
      <c r="G80">
        <f t="shared" si="4"/>
        <v>5.4259999999999877</v>
      </c>
      <c r="H80">
        <f t="shared" si="5"/>
        <v>-35.270000000000039</v>
      </c>
      <c r="J80">
        <f t="shared" si="6"/>
        <v>78</v>
      </c>
      <c r="K80">
        <f t="shared" si="7"/>
        <v>0.43025474474779213</v>
      </c>
      <c r="L80">
        <f t="shared" si="7"/>
        <v>0.55442140158815845</v>
      </c>
    </row>
    <row r="81" spans="1:12" x14ac:dyDescent="0.75">
      <c r="A81">
        <v>79</v>
      </c>
      <c r="B81">
        <v>318.27499999999998</v>
      </c>
      <c r="C81">
        <v>308.16199999999998</v>
      </c>
      <c r="D81">
        <v>415.012</v>
      </c>
      <c r="E81">
        <v>438.73599999999999</v>
      </c>
      <c r="G81">
        <f t="shared" si="4"/>
        <v>10.113</v>
      </c>
      <c r="H81">
        <f t="shared" si="5"/>
        <v>-23.72399999999999</v>
      </c>
      <c r="J81">
        <f t="shared" si="6"/>
        <v>79</v>
      </c>
      <c r="K81">
        <f t="shared" si="7"/>
        <v>0.47782401299096694</v>
      </c>
      <c r="L81">
        <f t="shared" si="7"/>
        <v>0.73244930999923019</v>
      </c>
    </row>
    <row r="82" spans="1:12" x14ac:dyDescent="0.75">
      <c r="A82">
        <v>80</v>
      </c>
      <c r="B82">
        <v>289.44600000000003</v>
      </c>
      <c r="C82">
        <v>291.27499999999998</v>
      </c>
      <c r="D82">
        <v>395.108</v>
      </c>
      <c r="E82">
        <v>421.97</v>
      </c>
      <c r="G82">
        <f t="shared" si="4"/>
        <v>-1.8289999999999509</v>
      </c>
      <c r="H82">
        <f t="shared" si="5"/>
        <v>-26.862000000000023</v>
      </c>
      <c r="J82">
        <f t="shared" si="6"/>
        <v>80</v>
      </c>
      <c r="K82">
        <f t="shared" si="7"/>
        <v>0.35662234852329261</v>
      </c>
      <c r="L82">
        <f t="shared" si="7"/>
        <v>0.68406445146866146</v>
      </c>
    </row>
    <row r="83" spans="1:12" x14ac:dyDescent="0.75">
      <c r="A83">
        <v>81</v>
      </c>
      <c r="B83">
        <v>303.55500000000001</v>
      </c>
      <c r="C83">
        <v>292.67399999999998</v>
      </c>
      <c r="D83">
        <v>404.12200000000001</v>
      </c>
      <c r="E83">
        <v>422.68400000000003</v>
      </c>
      <c r="G83">
        <f t="shared" si="4"/>
        <v>10.881000000000029</v>
      </c>
      <c r="H83">
        <f t="shared" si="5"/>
        <v>-18.562000000000012</v>
      </c>
      <c r="J83">
        <f t="shared" si="6"/>
        <v>81</v>
      </c>
      <c r="K83">
        <f t="shared" si="7"/>
        <v>0.48561859332183088</v>
      </c>
      <c r="L83">
        <f t="shared" si="7"/>
        <v>0.81204224809189807</v>
      </c>
    </row>
    <row r="84" spans="1:12" x14ac:dyDescent="0.75">
      <c r="A84">
        <v>82</v>
      </c>
      <c r="B84">
        <v>297.25</v>
      </c>
      <c r="C84">
        <v>296.52600000000001</v>
      </c>
      <c r="D84">
        <v>414.08100000000002</v>
      </c>
      <c r="E84">
        <v>441.45400000000001</v>
      </c>
      <c r="G84">
        <f t="shared" si="4"/>
        <v>0.72399999999998954</v>
      </c>
      <c r="H84">
        <f t="shared" si="5"/>
        <v>-27.37299999999999</v>
      </c>
      <c r="J84">
        <f t="shared" si="6"/>
        <v>82</v>
      </c>
      <c r="K84">
        <f t="shared" si="7"/>
        <v>0.3825332386075303</v>
      </c>
      <c r="L84">
        <f t="shared" si="7"/>
        <v>0.67618533651993007</v>
      </c>
    </row>
    <row r="85" spans="1:12" x14ac:dyDescent="0.75">
      <c r="A85">
        <v>83</v>
      </c>
      <c r="B85">
        <v>297.22800000000001</v>
      </c>
      <c r="C85">
        <v>303.488</v>
      </c>
      <c r="D85">
        <v>414.755</v>
      </c>
      <c r="E85">
        <v>451.03699999999998</v>
      </c>
      <c r="G85">
        <f t="shared" si="4"/>
        <v>-6.2599999999999909</v>
      </c>
      <c r="H85">
        <f t="shared" si="5"/>
        <v>-36.281999999999982</v>
      </c>
      <c r="J85">
        <f t="shared" si="6"/>
        <v>83</v>
      </c>
      <c r="K85">
        <f t="shared" si="7"/>
        <v>0.3116512737237388</v>
      </c>
      <c r="L85">
        <f t="shared" si="7"/>
        <v>0.53881736180710926</v>
      </c>
    </row>
    <row r="86" spans="1:12" x14ac:dyDescent="0.75">
      <c r="A86">
        <v>84</v>
      </c>
      <c r="B86">
        <v>312.18200000000002</v>
      </c>
      <c r="C86">
        <v>301.77600000000001</v>
      </c>
      <c r="D86">
        <v>396.74099999999999</v>
      </c>
      <c r="E86">
        <v>424.495</v>
      </c>
      <c r="G86">
        <f t="shared" si="4"/>
        <v>10.406000000000006</v>
      </c>
      <c r="H86">
        <f t="shared" si="5"/>
        <v>-27.754000000000019</v>
      </c>
      <c r="J86">
        <f t="shared" si="6"/>
        <v>84</v>
      </c>
      <c r="K86">
        <f t="shared" si="7"/>
        <v>0.48079772658073661</v>
      </c>
      <c r="L86">
        <f t="shared" si="7"/>
        <v>0.67031069308457392</v>
      </c>
    </row>
    <row r="87" spans="1:12" x14ac:dyDescent="0.75">
      <c r="A87">
        <v>85</v>
      </c>
      <c r="B87">
        <v>314.54500000000002</v>
      </c>
      <c r="C87">
        <v>291.24299999999999</v>
      </c>
      <c r="D87">
        <v>399.37400000000002</v>
      </c>
      <c r="E87">
        <v>415.65199999999999</v>
      </c>
      <c r="G87">
        <f t="shared" si="4"/>
        <v>23.302000000000021</v>
      </c>
      <c r="H87">
        <f t="shared" si="5"/>
        <v>-16.277999999999963</v>
      </c>
      <c r="J87">
        <f t="shared" si="6"/>
        <v>85</v>
      </c>
      <c r="K87">
        <f t="shared" si="7"/>
        <v>0.61168172130315623</v>
      </c>
      <c r="L87">
        <f t="shared" si="7"/>
        <v>0.84725927068075091</v>
      </c>
    </row>
    <row r="88" spans="1:12" x14ac:dyDescent="0.75">
      <c r="A88">
        <v>86</v>
      </c>
      <c r="B88">
        <v>278.24900000000002</v>
      </c>
      <c r="C88">
        <v>288.10500000000002</v>
      </c>
      <c r="D88">
        <v>386.18599999999998</v>
      </c>
      <c r="E88">
        <v>421.04700000000003</v>
      </c>
      <c r="G88">
        <f t="shared" si="4"/>
        <v>-9.8559999999999945</v>
      </c>
      <c r="H88">
        <f t="shared" si="5"/>
        <v>-34.861000000000047</v>
      </c>
      <c r="J88">
        <f t="shared" si="6"/>
        <v>86</v>
      </c>
      <c r="K88">
        <f t="shared" si="7"/>
        <v>0.27515477519537179</v>
      </c>
      <c r="L88">
        <f t="shared" si="7"/>
        <v>0.56072777734947199</v>
      </c>
    </row>
    <row r="89" spans="1:12" x14ac:dyDescent="0.75">
      <c r="A89">
        <v>87</v>
      </c>
      <c r="B89">
        <v>313.63200000000001</v>
      </c>
      <c r="C89">
        <v>317.76499999999999</v>
      </c>
      <c r="D89">
        <v>408.68400000000003</v>
      </c>
      <c r="E89">
        <v>424.29399999999998</v>
      </c>
      <c r="G89">
        <f t="shared" si="4"/>
        <v>-4.1329999999999814</v>
      </c>
      <c r="H89">
        <f t="shared" si="5"/>
        <v>-15.609999999999957</v>
      </c>
      <c r="J89">
        <f t="shared" si="6"/>
        <v>87</v>
      </c>
      <c r="K89">
        <f t="shared" si="7"/>
        <v>0.33323860753070123</v>
      </c>
      <c r="L89">
        <f t="shared" si="7"/>
        <v>0.85755917045717533</v>
      </c>
    </row>
    <row r="90" spans="1:12" x14ac:dyDescent="0.75">
      <c r="A90">
        <v>88</v>
      </c>
      <c r="B90">
        <v>302.44400000000002</v>
      </c>
      <c r="C90">
        <v>307.83</v>
      </c>
      <c r="D90">
        <v>407.596</v>
      </c>
      <c r="E90">
        <v>432.66699999999997</v>
      </c>
      <c r="G90">
        <f t="shared" si="4"/>
        <v>-5.3859999999999673</v>
      </c>
      <c r="H90">
        <f t="shared" si="5"/>
        <v>-25.07099999999997</v>
      </c>
      <c r="J90">
        <f t="shared" si="6"/>
        <v>88</v>
      </c>
      <c r="K90">
        <f t="shared" si="7"/>
        <v>0.32052166852735214</v>
      </c>
      <c r="L90">
        <f t="shared" si="7"/>
        <v>0.71167990131832692</v>
      </c>
    </row>
    <row r="91" spans="1:12" x14ac:dyDescent="0.75">
      <c r="A91">
        <v>89</v>
      </c>
      <c r="B91">
        <v>304.61</v>
      </c>
      <c r="C91">
        <v>288.35199999999998</v>
      </c>
      <c r="D91">
        <v>387.91800000000001</v>
      </c>
      <c r="E91">
        <v>400.66</v>
      </c>
      <c r="G91">
        <f t="shared" si="4"/>
        <v>16.258000000000038</v>
      </c>
      <c r="H91">
        <f t="shared" si="5"/>
        <v>-12.742000000000019</v>
      </c>
      <c r="J91">
        <f t="shared" si="6"/>
        <v>89</v>
      </c>
      <c r="K91">
        <f t="shared" si="7"/>
        <v>0.540190804831016</v>
      </c>
      <c r="L91">
        <f t="shared" si="7"/>
        <v>0.9017808958445771</v>
      </c>
    </row>
    <row r="92" spans="1:12" x14ac:dyDescent="0.75">
      <c r="A92">
        <v>90</v>
      </c>
      <c r="B92">
        <v>316.36900000000003</v>
      </c>
      <c r="C92">
        <v>309.64299999999997</v>
      </c>
      <c r="D92">
        <v>372.35300000000001</v>
      </c>
      <c r="E92">
        <v>389.45100000000002</v>
      </c>
      <c r="G92">
        <f t="shared" si="4"/>
        <v>6.7260000000000559</v>
      </c>
      <c r="H92">
        <f t="shared" si="5"/>
        <v>-17.098000000000013</v>
      </c>
      <c r="J92">
        <f t="shared" si="6"/>
        <v>90</v>
      </c>
      <c r="K92">
        <f t="shared" si="7"/>
        <v>0.4434486958286819</v>
      </c>
      <c r="L92">
        <f t="shared" si="7"/>
        <v>0.83461568113484008</v>
      </c>
    </row>
    <row r="93" spans="1:12" x14ac:dyDescent="0.75">
      <c r="A93">
        <v>91</v>
      </c>
      <c r="B93">
        <v>287.33300000000003</v>
      </c>
      <c r="C93">
        <v>295.03199999999998</v>
      </c>
      <c r="D93">
        <v>376.09199999999998</v>
      </c>
      <c r="E93">
        <v>403.22</v>
      </c>
      <c r="G93">
        <f t="shared" si="4"/>
        <v>-7.6989999999999554</v>
      </c>
      <c r="H93">
        <f t="shared" si="5"/>
        <v>-27.128000000000043</v>
      </c>
      <c r="J93">
        <f t="shared" si="6"/>
        <v>91</v>
      </c>
      <c r="K93">
        <f t="shared" si="7"/>
        <v>0.29704658479650886</v>
      </c>
      <c r="L93">
        <f t="shared" si="7"/>
        <v>0.67996299437206098</v>
      </c>
    </row>
    <row r="94" spans="1:12" x14ac:dyDescent="0.75">
      <c r="A94">
        <v>92</v>
      </c>
      <c r="B94">
        <v>280.63400000000001</v>
      </c>
      <c r="C94">
        <v>295.673</v>
      </c>
      <c r="D94">
        <v>363.42</v>
      </c>
      <c r="E94">
        <v>381.49</v>
      </c>
      <c r="G94">
        <f t="shared" si="4"/>
        <v>-15.038999999999987</v>
      </c>
      <c r="H94">
        <f t="shared" si="5"/>
        <v>-18.069999999999993</v>
      </c>
      <c r="J94">
        <f t="shared" si="6"/>
        <v>92</v>
      </c>
      <c r="K94">
        <f t="shared" si="7"/>
        <v>0.22255150715518107</v>
      </c>
      <c r="L94">
        <f t="shared" si="7"/>
        <v>0.81962840181944452</v>
      </c>
    </row>
    <row r="95" spans="1:12" x14ac:dyDescent="0.75">
      <c r="A95">
        <v>93</v>
      </c>
      <c r="B95">
        <v>269.77100000000002</v>
      </c>
      <c r="C95">
        <v>287.642</v>
      </c>
      <c r="D95">
        <v>351.82100000000003</v>
      </c>
      <c r="E95">
        <v>379.12</v>
      </c>
      <c r="G95">
        <f t="shared" si="4"/>
        <v>-17.870999999999981</v>
      </c>
      <c r="H95">
        <f t="shared" si="5"/>
        <v>-27.298999999999978</v>
      </c>
      <c r="J95">
        <f t="shared" si="6"/>
        <v>93</v>
      </c>
      <c r="K95">
        <f t="shared" si="7"/>
        <v>0.19380899218512126</v>
      </c>
      <c r="L95">
        <f t="shared" si="7"/>
        <v>0.67732634338139053</v>
      </c>
    </row>
  </sheetData>
  <pageMargins left="0.7" right="0.7" top="0.75" bottom="0.75" header="0.3" footer="0.3"/>
  <drawing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7BD5D-22F7-4E8F-B8E3-65FBAED30627}">
  <dimension ref="A1:L89"/>
  <sheetViews>
    <sheetView zoomScale="80" zoomScaleNormal="80" workbookViewId="0">
      <selection activeCell="E21" sqref="E21"/>
    </sheetView>
  </sheetViews>
  <sheetFormatPr defaultRowHeight="14.75" x14ac:dyDescent="0.75"/>
  <sheetData>
    <row r="1" spans="1:12" x14ac:dyDescent="0.75">
      <c r="A1" t="s">
        <v>51</v>
      </c>
      <c r="G1" t="s">
        <v>32</v>
      </c>
      <c r="J1" t="s">
        <v>33</v>
      </c>
    </row>
    <row r="2" spans="1:12" x14ac:dyDescent="0.75">
      <c r="A2" t="s">
        <v>30</v>
      </c>
      <c r="B2" t="s">
        <v>26</v>
      </c>
      <c r="C2" t="s">
        <v>27</v>
      </c>
      <c r="D2" t="s">
        <v>28</v>
      </c>
      <c r="E2" t="s">
        <v>29</v>
      </c>
      <c r="G2" s="1" t="s">
        <v>0</v>
      </c>
      <c r="H2" s="15" t="s">
        <v>1</v>
      </c>
      <c r="K2" s="1" t="s">
        <v>0</v>
      </c>
      <c r="L2" s="15" t="s">
        <v>1</v>
      </c>
    </row>
    <row r="3" spans="1:12" x14ac:dyDescent="0.75">
      <c r="A3">
        <v>68</v>
      </c>
      <c r="B3">
        <v>325.77600000000001</v>
      </c>
      <c r="C3">
        <v>327.827</v>
      </c>
      <c r="D3">
        <v>444.51600000000002</v>
      </c>
      <c r="E3">
        <v>451.58499999999998</v>
      </c>
      <c r="G3">
        <f>B3-C3</f>
        <v>-2.0509999999999877</v>
      </c>
      <c r="H3">
        <f>D3-E3</f>
        <v>-7.06899999999996</v>
      </c>
      <c r="J3">
        <f>A3</f>
        <v>68</v>
      </c>
      <c r="K3">
        <f>(G3-MIN(G$3:G$89))/(MAX(G$3:G$89)-MIN(G$3:G$89))</f>
        <v>0.42647957477718501</v>
      </c>
      <c r="L3">
        <f>(H3-MIN(H$3:H$89))/(MAX(H$3:H$89)-MIN(H$3:H$89))</f>
        <v>0.46884281810621597</v>
      </c>
    </row>
    <row r="4" spans="1:12" x14ac:dyDescent="0.75">
      <c r="A4">
        <v>69</v>
      </c>
      <c r="B4">
        <v>332.81200000000001</v>
      </c>
      <c r="C4">
        <v>328.87099999999998</v>
      </c>
      <c r="D4">
        <v>468.64100000000002</v>
      </c>
      <c r="E4">
        <v>467.67700000000002</v>
      </c>
      <c r="G4">
        <f t="shared" ref="G4:G67" si="0">B4-C4</f>
        <v>3.9410000000000309</v>
      </c>
      <c r="H4">
        <f t="shared" ref="H4:H67" si="1">D4-E4</f>
        <v>0.96399999999999864</v>
      </c>
      <c r="J4">
        <f t="shared" ref="J4:J67" si="2">A4</f>
        <v>69</v>
      </c>
      <c r="K4">
        <f t="shared" ref="K4:L67" si="3">(G4-MIN(G$3:G$89))/(MAX(G$3:G$89)-MIN(G$3:G$89))</f>
        <v>0.49556675237227815</v>
      </c>
      <c r="L4">
        <f t="shared" si="3"/>
        <v>0.70743732921468561</v>
      </c>
    </row>
    <row r="5" spans="1:12" x14ac:dyDescent="0.75">
      <c r="A5">
        <v>70</v>
      </c>
      <c r="B5">
        <v>335.161</v>
      </c>
      <c r="C5">
        <v>332.02800000000002</v>
      </c>
      <c r="D5">
        <v>437.839</v>
      </c>
      <c r="E5">
        <v>446.96</v>
      </c>
      <c r="G5">
        <f t="shared" si="0"/>
        <v>3.1329999999999814</v>
      </c>
      <c r="H5">
        <f t="shared" si="1"/>
        <v>-9.1209999999999809</v>
      </c>
      <c r="J5">
        <f t="shared" si="2"/>
        <v>70</v>
      </c>
      <c r="K5">
        <f t="shared" si="3"/>
        <v>0.48625059090751871</v>
      </c>
      <c r="L5">
        <f t="shared" si="3"/>
        <v>0.40789473684210698</v>
      </c>
    </row>
    <row r="6" spans="1:12" x14ac:dyDescent="0.75">
      <c r="A6">
        <v>71</v>
      </c>
      <c r="B6">
        <v>331.798</v>
      </c>
      <c r="C6">
        <v>330.81099999999998</v>
      </c>
      <c r="D6">
        <v>434.66</v>
      </c>
      <c r="E6">
        <v>443.709</v>
      </c>
      <c r="G6">
        <f t="shared" si="0"/>
        <v>0.98700000000002319</v>
      </c>
      <c r="H6">
        <f t="shared" si="1"/>
        <v>-9.0489999999999782</v>
      </c>
      <c r="J6">
        <f t="shared" si="2"/>
        <v>71</v>
      </c>
      <c r="K6">
        <f t="shared" si="3"/>
        <v>0.46150741949245422</v>
      </c>
      <c r="L6">
        <f t="shared" si="3"/>
        <v>0.41003326600926876</v>
      </c>
    </row>
    <row r="7" spans="1:12" x14ac:dyDescent="0.75">
      <c r="A7">
        <v>72</v>
      </c>
      <c r="B7">
        <v>337.65100000000001</v>
      </c>
      <c r="C7">
        <v>335.05200000000002</v>
      </c>
      <c r="D7">
        <v>455.82299999999998</v>
      </c>
      <c r="E7">
        <v>462.43099999999998</v>
      </c>
      <c r="G7">
        <f t="shared" si="0"/>
        <v>2.5989999999999895</v>
      </c>
      <c r="H7">
        <f t="shared" si="1"/>
        <v>-6.6080000000000041</v>
      </c>
      <c r="J7">
        <f t="shared" si="2"/>
        <v>72</v>
      </c>
      <c r="K7">
        <f t="shared" si="3"/>
        <v>0.48009362281075985</v>
      </c>
      <c r="L7">
        <f t="shared" si="3"/>
        <v>0.48253534513484719</v>
      </c>
    </row>
    <row r="8" spans="1:12" x14ac:dyDescent="0.75">
      <c r="A8">
        <v>73</v>
      </c>
      <c r="B8">
        <v>334.875</v>
      </c>
      <c r="C8">
        <v>332.964</v>
      </c>
      <c r="D8">
        <v>469.70299999999997</v>
      </c>
      <c r="E8">
        <v>474.50400000000002</v>
      </c>
      <c r="G8">
        <f t="shared" si="0"/>
        <v>1.9110000000000014</v>
      </c>
      <c r="H8">
        <f t="shared" si="1"/>
        <v>-4.8010000000000446</v>
      </c>
      <c r="J8">
        <f t="shared" si="2"/>
        <v>73</v>
      </c>
      <c r="K8">
        <f t="shared" si="3"/>
        <v>0.47216104968235145</v>
      </c>
      <c r="L8">
        <f t="shared" si="3"/>
        <v>0.53620648687180683</v>
      </c>
    </row>
    <row r="9" spans="1:12" x14ac:dyDescent="0.75">
      <c r="A9">
        <v>74</v>
      </c>
      <c r="B9">
        <v>332.298</v>
      </c>
      <c r="C9">
        <v>334.988</v>
      </c>
      <c r="D9">
        <v>485.447</v>
      </c>
      <c r="E9">
        <v>484.99599999999998</v>
      </c>
      <c r="G9">
        <f t="shared" si="0"/>
        <v>-2.6899999999999977</v>
      </c>
      <c r="H9">
        <f t="shared" si="1"/>
        <v>0.45100000000002183</v>
      </c>
      <c r="J9">
        <f t="shared" si="2"/>
        <v>74</v>
      </c>
      <c r="K9">
        <f t="shared" si="3"/>
        <v>0.41911196688611946</v>
      </c>
      <c r="L9">
        <f t="shared" si="3"/>
        <v>0.69220030889865924</v>
      </c>
    </row>
    <row r="10" spans="1:12" x14ac:dyDescent="0.75">
      <c r="A10">
        <v>75</v>
      </c>
      <c r="B10">
        <v>338.06599999999997</v>
      </c>
      <c r="C10">
        <v>332.935</v>
      </c>
      <c r="D10">
        <v>480.16300000000001</v>
      </c>
      <c r="E10">
        <v>484.935</v>
      </c>
      <c r="G10">
        <f t="shared" si="0"/>
        <v>5.1309999999999718</v>
      </c>
      <c r="H10">
        <f t="shared" si="1"/>
        <v>-4.7719999999999914</v>
      </c>
      <c r="J10">
        <f t="shared" si="2"/>
        <v>75</v>
      </c>
      <c r="K10">
        <f t="shared" si="3"/>
        <v>0.5092873367077515</v>
      </c>
      <c r="L10">
        <f t="shared" si="3"/>
        <v>0.53706783889747078</v>
      </c>
    </row>
    <row r="11" spans="1:12" x14ac:dyDescent="0.75">
      <c r="A11">
        <v>76</v>
      </c>
      <c r="B11">
        <v>335.34500000000003</v>
      </c>
      <c r="C11">
        <v>321.42099999999999</v>
      </c>
      <c r="D11">
        <v>454.96499999999997</v>
      </c>
      <c r="E11">
        <v>444.15100000000001</v>
      </c>
      <c r="G11">
        <f t="shared" si="0"/>
        <v>13.924000000000035</v>
      </c>
      <c r="H11">
        <f t="shared" si="1"/>
        <v>10.813999999999965</v>
      </c>
      <c r="J11">
        <f t="shared" si="2"/>
        <v>76</v>
      </c>
      <c r="K11">
        <f t="shared" si="3"/>
        <v>0.61066977205382222</v>
      </c>
      <c r="L11">
        <f t="shared" si="3"/>
        <v>1</v>
      </c>
    </row>
    <row r="12" spans="1:12" x14ac:dyDescent="0.75">
      <c r="A12">
        <v>77</v>
      </c>
      <c r="B12">
        <v>340.459</v>
      </c>
      <c r="C12">
        <v>328.899</v>
      </c>
      <c r="D12">
        <v>450.57100000000003</v>
      </c>
      <c r="E12">
        <v>453.88299999999998</v>
      </c>
      <c r="G12">
        <f t="shared" si="0"/>
        <v>11.560000000000002</v>
      </c>
      <c r="H12">
        <f t="shared" si="1"/>
        <v>-3.311999999999955</v>
      </c>
      <c r="J12">
        <f t="shared" si="2"/>
        <v>77</v>
      </c>
      <c r="K12">
        <f t="shared" si="3"/>
        <v>0.58341308182772045</v>
      </c>
      <c r="L12">
        <f t="shared" si="3"/>
        <v>0.58043245812047295</v>
      </c>
    </row>
    <row r="13" spans="1:12" x14ac:dyDescent="0.75">
      <c r="A13">
        <v>78</v>
      </c>
      <c r="B13">
        <v>332.67200000000003</v>
      </c>
      <c r="C13">
        <v>321.113</v>
      </c>
      <c r="D13">
        <v>437.07299999999998</v>
      </c>
      <c r="E13">
        <v>442.80200000000002</v>
      </c>
      <c r="G13">
        <f t="shared" si="0"/>
        <v>11.559000000000026</v>
      </c>
      <c r="H13">
        <f t="shared" si="1"/>
        <v>-5.7290000000000418</v>
      </c>
      <c r="J13">
        <f t="shared" si="2"/>
        <v>78</v>
      </c>
      <c r="K13">
        <f t="shared" si="3"/>
        <v>0.58340155192491783</v>
      </c>
      <c r="L13">
        <f t="shared" si="3"/>
        <v>0.50864322205061174</v>
      </c>
    </row>
    <row r="14" spans="1:12" x14ac:dyDescent="0.75">
      <c r="A14">
        <v>79</v>
      </c>
      <c r="B14">
        <v>336.40800000000002</v>
      </c>
      <c r="C14">
        <v>328.34699999999998</v>
      </c>
      <c r="D14">
        <v>429.23500000000001</v>
      </c>
      <c r="E14">
        <v>439.62900000000002</v>
      </c>
      <c r="G14">
        <f t="shared" si="0"/>
        <v>8.0610000000000355</v>
      </c>
      <c r="H14">
        <f t="shared" si="1"/>
        <v>-10.394000000000005</v>
      </c>
      <c r="J14">
        <f t="shared" si="2"/>
        <v>79</v>
      </c>
      <c r="K14">
        <f t="shared" si="3"/>
        <v>0.54306995192030594</v>
      </c>
      <c r="L14">
        <f t="shared" si="3"/>
        <v>0.37008435309492793</v>
      </c>
    </row>
    <row r="15" spans="1:12" x14ac:dyDescent="0.75">
      <c r="A15">
        <v>80</v>
      </c>
      <c r="B15">
        <v>338.83</v>
      </c>
      <c r="C15">
        <v>325.05599999999998</v>
      </c>
      <c r="D15">
        <v>427.98500000000001</v>
      </c>
      <c r="E15">
        <v>432.202</v>
      </c>
      <c r="G15">
        <f t="shared" si="0"/>
        <v>13.774000000000001</v>
      </c>
      <c r="H15">
        <f t="shared" si="1"/>
        <v>-4.2169999999999845</v>
      </c>
      <c r="J15">
        <f t="shared" si="2"/>
        <v>80</v>
      </c>
      <c r="K15">
        <f t="shared" si="3"/>
        <v>0.60894028663338395</v>
      </c>
      <c r="L15">
        <f t="shared" si="3"/>
        <v>0.55355233456100905</v>
      </c>
    </row>
    <row r="16" spans="1:12" x14ac:dyDescent="0.75">
      <c r="A16">
        <v>81</v>
      </c>
      <c r="B16">
        <v>335.9</v>
      </c>
      <c r="C16">
        <v>323.20600000000002</v>
      </c>
      <c r="D16">
        <v>426.72</v>
      </c>
      <c r="E16">
        <v>431.24599999999998</v>
      </c>
      <c r="G16">
        <f t="shared" si="0"/>
        <v>12.69399999999996</v>
      </c>
      <c r="H16">
        <f t="shared" si="1"/>
        <v>-4.5259999999999536</v>
      </c>
      <c r="J16">
        <f t="shared" si="2"/>
        <v>81</v>
      </c>
      <c r="K16">
        <f t="shared" si="3"/>
        <v>0.59648799160623056</v>
      </c>
      <c r="L16">
        <f t="shared" si="3"/>
        <v>0.54437448021860768</v>
      </c>
    </row>
    <row r="17" spans="1:12" x14ac:dyDescent="0.75">
      <c r="A17">
        <v>82</v>
      </c>
      <c r="B17">
        <v>334.16500000000002</v>
      </c>
      <c r="C17">
        <v>330.286</v>
      </c>
      <c r="D17">
        <v>434.55</v>
      </c>
      <c r="E17">
        <v>435.31</v>
      </c>
      <c r="G17">
        <f t="shared" si="0"/>
        <v>3.8790000000000191</v>
      </c>
      <c r="H17">
        <f t="shared" si="1"/>
        <v>-0.75999999999999091</v>
      </c>
      <c r="J17">
        <f t="shared" si="2"/>
        <v>82</v>
      </c>
      <c r="K17">
        <f t="shared" si="3"/>
        <v>0.49485189839849697</v>
      </c>
      <c r="L17">
        <f t="shared" si="3"/>
        <v>0.65623143637875869</v>
      </c>
    </row>
    <row r="18" spans="1:12" x14ac:dyDescent="0.75">
      <c r="A18">
        <v>83</v>
      </c>
      <c r="B18">
        <v>344.94499999999999</v>
      </c>
      <c r="C18">
        <v>339.24200000000002</v>
      </c>
      <c r="D18">
        <v>440.57499999999999</v>
      </c>
      <c r="E18">
        <v>441.09899999999999</v>
      </c>
      <c r="G18">
        <f t="shared" si="0"/>
        <v>5.7029999999999745</v>
      </c>
      <c r="H18">
        <f t="shared" si="1"/>
        <v>-0.52400000000000091</v>
      </c>
      <c r="J18">
        <f t="shared" si="2"/>
        <v>83</v>
      </c>
      <c r="K18">
        <f t="shared" si="3"/>
        <v>0.51588244111102144</v>
      </c>
      <c r="L18">
        <f t="shared" si="3"/>
        <v>0.66324105976001058</v>
      </c>
    </row>
    <row r="19" spans="1:12" x14ac:dyDescent="0.75">
      <c r="A19">
        <v>84</v>
      </c>
      <c r="B19">
        <v>338.66500000000002</v>
      </c>
      <c r="C19">
        <v>333.21800000000002</v>
      </c>
      <c r="D19">
        <v>435.92</v>
      </c>
      <c r="E19">
        <v>436.60700000000003</v>
      </c>
      <c r="G19">
        <f t="shared" si="0"/>
        <v>5.4470000000000027</v>
      </c>
      <c r="H19">
        <f t="shared" si="1"/>
        <v>-0.68700000000001182</v>
      </c>
      <c r="J19">
        <f t="shared" si="2"/>
        <v>84</v>
      </c>
      <c r="K19">
        <f t="shared" si="3"/>
        <v>0.51293078599347441</v>
      </c>
      <c r="L19">
        <f t="shared" si="3"/>
        <v>0.65839966733990807</v>
      </c>
    </row>
    <row r="20" spans="1:12" x14ac:dyDescent="0.75">
      <c r="A20">
        <v>85</v>
      </c>
      <c r="B20">
        <v>338.02600000000001</v>
      </c>
      <c r="C20">
        <v>339.577</v>
      </c>
      <c r="D20">
        <v>443.27600000000001</v>
      </c>
      <c r="E20">
        <v>447.5</v>
      </c>
      <c r="G20">
        <f t="shared" si="0"/>
        <v>-1.5509999999999877</v>
      </c>
      <c r="H20">
        <f t="shared" si="1"/>
        <v>-4.2239999999999895</v>
      </c>
      <c r="J20">
        <f t="shared" si="2"/>
        <v>85</v>
      </c>
      <c r="K20">
        <f t="shared" si="3"/>
        <v>0.43224452617864473</v>
      </c>
      <c r="L20">
        <f t="shared" si="3"/>
        <v>0.55334442200309042</v>
      </c>
    </row>
    <row r="21" spans="1:12" x14ac:dyDescent="0.75">
      <c r="A21">
        <v>86</v>
      </c>
      <c r="B21">
        <v>337.14800000000002</v>
      </c>
      <c r="C21">
        <v>329.27</v>
      </c>
      <c r="D21">
        <v>430.02</v>
      </c>
      <c r="E21">
        <v>439.25799999999998</v>
      </c>
      <c r="G21">
        <f t="shared" si="0"/>
        <v>7.8780000000000427</v>
      </c>
      <c r="H21">
        <f t="shared" si="1"/>
        <v>-9.2379999999999995</v>
      </c>
      <c r="J21">
        <f t="shared" si="2"/>
        <v>86</v>
      </c>
      <c r="K21">
        <f t="shared" si="3"/>
        <v>0.54095997970737186</v>
      </c>
      <c r="L21">
        <f t="shared" si="3"/>
        <v>0.40441962694546868</v>
      </c>
    </row>
    <row r="22" spans="1:12" x14ac:dyDescent="0.75">
      <c r="A22">
        <v>87</v>
      </c>
      <c r="B22">
        <v>337.25</v>
      </c>
      <c r="C22">
        <v>339.84699999999998</v>
      </c>
      <c r="D22">
        <v>458.52600000000001</v>
      </c>
      <c r="E22">
        <v>466.80599999999998</v>
      </c>
      <c r="G22">
        <f t="shared" si="0"/>
        <v>-2.59699999999998</v>
      </c>
      <c r="H22">
        <f t="shared" si="1"/>
        <v>-8.2799999999999727</v>
      </c>
      <c r="J22">
        <f t="shared" si="2"/>
        <v>87</v>
      </c>
      <c r="K22">
        <f t="shared" si="3"/>
        <v>0.42018424784679115</v>
      </c>
      <c r="L22">
        <f t="shared" si="3"/>
        <v>0.43287394558631537</v>
      </c>
    </row>
    <row r="23" spans="1:12" x14ac:dyDescent="0.75">
      <c r="A23">
        <v>88</v>
      </c>
      <c r="B23">
        <v>335.99</v>
      </c>
      <c r="C23">
        <v>341.798</v>
      </c>
      <c r="D23">
        <v>464.19499999999999</v>
      </c>
      <c r="E23">
        <v>454.07499999999999</v>
      </c>
      <c r="G23">
        <f t="shared" si="0"/>
        <v>-5.8079999999999927</v>
      </c>
      <c r="H23">
        <f t="shared" si="1"/>
        <v>10.120000000000005</v>
      </c>
      <c r="J23">
        <f t="shared" si="2"/>
        <v>88</v>
      </c>
      <c r="K23">
        <f t="shared" si="3"/>
        <v>0.3831617299466169</v>
      </c>
      <c r="L23">
        <f t="shared" si="3"/>
        <v>0.9793869549720815</v>
      </c>
    </row>
    <row r="24" spans="1:12" x14ac:dyDescent="0.75">
      <c r="A24">
        <v>89</v>
      </c>
      <c r="B24">
        <v>310.60700000000003</v>
      </c>
      <c r="C24">
        <v>313.09300000000002</v>
      </c>
      <c r="D24">
        <v>422.18400000000003</v>
      </c>
      <c r="E24">
        <v>421.30200000000002</v>
      </c>
      <c r="G24">
        <f t="shared" si="0"/>
        <v>-2.48599999999999</v>
      </c>
      <c r="H24">
        <f t="shared" si="1"/>
        <v>0.882000000000005</v>
      </c>
      <c r="J24">
        <f t="shared" si="2"/>
        <v>89</v>
      </c>
      <c r="K24">
        <f t="shared" si="3"/>
        <v>0.42146406705791506</v>
      </c>
      <c r="L24">
        <f t="shared" si="3"/>
        <v>0.70500178210764053</v>
      </c>
    </row>
    <row r="25" spans="1:12" x14ac:dyDescent="0.75">
      <c r="A25">
        <v>90</v>
      </c>
      <c r="B25">
        <v>313.49</v>
      </c>
      <c r="C25">
        <v>322.95999999999998</v>
      </c>
      <c r="D25">
        <v>425.52600000000001</v>
      </c>
      <c r="E25">
        <v>423.19</v>
      </c>
      <c r="G25">
        <f t="shared" si="0"/>
        <v>-9.4699999999999704</v>
      </c>
      <c r="H25">
        <f t="shared" si="1"/>
        <v>2.3360000000000127</v>
      </c>
      <c r="J25">
        <f t="shared" si="2"/>
        <v>90</v>
      </c>
      <c r="K25">
        <f t="shared" si="3"/>
        <v>0.34093922588232639</v>
      </c>
      <c r="L25">
        <f t="shared" si="3"/>
        <v>0.74818819056671171</v>
      </c>
    </row>
    <row r="26" spans="1:12" x14ac:dyDescent="0.75">
      <c r="A26">
        <v>91</v>
      </c>
      <c r="B26">
        <v>309.48</v>
      </c>
      <c r="C26">
        <v>319.49200000000002</v>
      </c>
      <c r="D26">
        <v>417.85199999999998</v>
      </c>
      <c r="E26">
        <v>430.339</v>
      </c>
      <c r="G26">
        <f t="shared" si="0"/>
        <v>-10.012</v>
      </c>
      <c r="H26">
        <f t="shared" si="1"/>
        <v>-12.487000000000023</v>
      </c>
      <c r="J26">
        <f t="shared" si="2"/>
        <v>91</v>
      </c>
      <c r="K26">
        <f t="shared" si="3"/>
        <v>0.33469001856314379</v>
      </c>
      <c r="L26">
        <f t="shared" si="3"/>
        <v>0.30791849827729645</v>
      </c>
    </row>
    <row r="27" spans="1:12" x14ac:dyDescent="0.75">
      <c r="A27">
        <v>92</v>
      </c>
      <c r="B27">
        <v>310.70999999999998</v>
      </c>
      <c r="C27">
        <v>318.91000000000003</v>
      </c>
      <c r="D27">
        <v>416.94</v>
      </c>
      <c r="E27">
        <v>418.94499999999999</v>
      </c>
      <c r="G27">
        <f t="shared" si="0"/>
        <v>-8.2000000000000455</v>
      </c>
      <c r="H27">
        <f t="shared" si="1"/>
        <v>-2.0049999999999955</v>
      </c>
      <c r="J27">
        <f t="shared" si="2"/>
        <v>92</v>
      </c>
      <c r="K27">
        <f t="shared" si="3"/>
        <v>0.35558220244203315</v>
      </c>
      <c r="L27">
        <f t="shared" si="3"/>
        <v>0.61925270286325418</v>
      </c>
    </row>
    <row r="28" spans="1:12" x14ac:dyDescent="0.75">
      <c r="A28">
        <v>93</v>
      </c>
      <c r="B28">
        <v>320.35000000000002</v>
      </c>
      <c r="C28">
        <v>326.63299999999998</v>
      </c>
      <c r="D28">
        <v>411.58499999999998</v>
      </c>
      <c r="E28">
        <v>410.89100000000002</v>
      </c>
      <c r="G28">
        <f t="shared" si="0"/>
        <v>-6.2829999999999586</v>
      </c>
      <c r="H28">
        <f t="shared" si="1"/>
        <v>0.69399999999995998</v>
      </c>
      <c r="J28">
        <f t="shared" si="2"/>
        <v>93</v>
      </c>
      <c r="K28">
        <f t="shared" si="3"/>
        <v>0.37768502611523058</v>
      </c>
      <c r="L28">
        <f t="shared" si="3"/>
        <v>0.6994178448378281</v>
      </c>
    </row>
    <row r="29" spans="1:12" x14ac:dyDescent="0.75">
      <c r="A29">
        <v>94</v>
      </c>
      <c r="B29">
        <v>315.89999999999998</v>
      </c>
      <c r="C29">
        <v>328.95600000000002</v>
      </c>
      <c r="D29">
        <v>403.11</v>
      </c>
      <c r="E29">
        <v>400.19799999999998</v>
      </c>
      <c r="G29">
        <f t="shared" si="0"/>
        <v>-13.05600000000004</v>
      </c>
      <c r="H29">
        <f t="shared" si="1"/>
        <v>2.9120000000000346</v>
      </c>
      <c r="J29">
        <f t="shared" si="2"/>
        <v>94</v>
      </c>
      <c r="K29">
        <f t="shared" si="3"/>
        <v>0.29959299443105675</v>
      </c>
      <c r="L29">
        <f t="shared" si="3"/>
        <v>0.76529642390400587</v>
      </c>
    </row>
    <row r="30" spans="1:12" x14ac:dyDescent="0.75">
      <c r="A30">
        <v>95</v>
      </c>
      <c r="B30">
        <v>308.60599999999999</v>
      </c>
      <c r="C30">
        <v>331.93900000000002</v>
      </c>
      <c r="D30">
        <v>398.255</v>
      </c>
      <c r="E30">
        <v>410.58199999999999</v>
      </c>
      <c r="G30">
        <f t="shared" si="0"/>
        <v>-23.333000000000027</v>
      </c>
      <c r="H30">
        <f t="shared" si="1"/>
        <v>-12.326999999999998</v>
      </c>
      <c r="J30">
        <f t="shared" si="2"/>
        <v>95</v>
      </c>
      <c r="K30">
        <f t="shared" si="3"/>
        <v>0.18110018332545449</v>
      </c>
      <c r="L30">
        <f t="shared" si="3"/>
        <v>0.3126707853154343</v>
      </c>
    </row>
    <row r="31" spans="1:12" x14ac:dyDescent="0.75">
      <c r="A31">
        <v>96</v>
      </c>
      <c r="B31">
        <v>314.30200000000002</v>
      </c>
      <c r="C31">
        <v>331.488</v>
      </c>
      <c r="D31">
        <v>400.80700000000002</v>
      </c>
      <c r="E31">
        <v>410.738</v>
      </c>
      <c r="G31">
        <f t="shared" si="0"/>
        <v>-17.185999999999979</v>
      </c>
      <c r="H31">
        <f t="shared" si="1"/>
        <v>-9.9309999999999832</v>
      </c>
      <c r="J31">
        <f t="shared" si="2"/>
        <v>96</v>
      </c>
      <c r="K31">
        <f t="shared" si="3"/>
        <v>0.25197449585500042</v>
      </c>
      <c r="L31">
        <f t="shared" si="3"/>
        <v>0.38383628371153783</v>
      </c>
    </row>
    <row r="32" spans="1:12" x14ac:dyDescent="0.75">
      <c r="A32">
        <v>97</v>
      </c>
      <c r="B32">
        <v>313.49</v>
      </c>
      <c r="C32">
        <v>334.69400000000002</v>
      </c>
      <c r="D32">
        <v>398.91699999999997</v>
      </c>
      <c r="E32">
        <v>404.59699999999998</v>
      </c>
      <c r="G32">
        <f t="shared" si="0"/>
        <v>-21.204000000000008</v>
      </c>
      <c r="H32">
        <f t="shared" si="1"/>
        <v>-5.6800000000000068</v>
      </c>
      <c r="J32">
        <f t="shared" si="2"/>
        <v>97</v>
      </c>
      <c r="K32">
        <f t="shared" si="3"/>
        <v>0.20564734639287008</v>
      </c>
      <c r="L32">
        <f t="shared" si="3"/>
        <v>0.51009860995604228</v>
      </c>
    </row>
    <row r="33" spans="1:12" x14ac:dyDescent="0.75">
      <c r="A33">
        <v>98</v>
      </c>
      <c r="B33">
        <v>308.755</v>
      </c>
      <c r="C33">
        <v>326.20999999999998</v>
      </c>
      <c r="D33">
        <v>393.89600000000002</v>
      </c>
      <c r="E33">
        <v>406.012</v>
      </c>
      <c r="G33">
        <f t="shared" si="0"/>
        <v>-17.454999999999984</v>
      </c>
      <c r="H33">
        <f t="shared" si="1"/>
        <v>-12.115999999999985</v>
      </c>
      <c r="J33">
        <f t="shared" si="2"/>
        <v>98</v>
      </c>
      <c r="K33">
        <f t="shared" si="3"/>
        <v>0.24887295200101506</v>
      </c>
      <c r="L33">
        <f t="shared" si="3"/>
        <v>0.31893786384697798</v>
      </c>
    </row>
    <row r="34" spans="1:12" x14ac:dyDescent="0.75">
      <c r="A34">
        <v>99</v>
      </c>
      <c r="B34">
        <v>307.70299999999997</v>
      </c>
      <c r="C34">
        <v>323.75</v>
      </c>
      <c r="D34">
        <v>400.49</v>
      </c>
      <c r="E34">
        <v>406.10899999999998</v>
      </c>
      <c r="G34">
        <f t="shared" si="0"/>
        <v>-16.047000000000025</v>
      </c>
      <c r="H34">
        <f t="shared" si="1"/>
        <v>-5.6189999999999714</v>
      </c>
      <c r="J34">
        <f t="shared" si="2"/>
        <v>99</v>
      </c>
      <c r="K34">
        <f t="shared" si="3"/>
        <v>0.26510705514752508</v>
      </c>
      <c r="L34">
        <f t="shared" si="3"/>
        <v>0.51191041938933313</v>
      </c>
    </row>
    <row r="35" spans="1:12" x14ac:dyDescent="0.75">
      <c r="A35">
        <v>100</v>
      </c>
      <c r="B35">
        <v>294.45699999999999</v>
      </c>
      <c r="C35">
        <v>322.858</v>
      </c>
      <c r="D35">
        <v>388.01600000000002</v>
      </c>
      <c r="E35">
        <v>405.77100000000002</v>
      </c>
      <c r="G35">
        <f t="shared" si="0"/>
        <v>-28.40100000000001</v>
      </c>
      <c r="H35">
        <f t="shared" si="1"/>
        <v>-17.754999999999995</v>
      </c>
      <c r="J35">
        <f t="shared" si="2"/>
        <v>100</v>
      </c>
      <c r="K35">
        <f t="shared" si="3"/>
        <v>0.12266663592025931</v>
      </c>
      <c r="L35">
        <f t="shared" si="3"/>
        <v>0.15144944754663317</v>
      </c>
    </row>
    <row r="36" spans="1:12" x14ac:dyDescent="0.75">
      <c r="A36">
        <v>101</v>
      </c>
      <c r="B36">
        <v>301.34199999999998</v>
      </c>
      <c r="C36">
        <v>328.529</v>
      </c>
      <c r="D36">
        <v>401.40199999999999</v>
      </c>
      <c r="E36">
        <v>404.00799999999998</v>
      </c>
      <c r="G36">
        <f t="shared" si="0"/>
        <v>-27.187000000000012</v>
      </c>
      <c r="H36">
        <f t="shared" si="1"/>
        <v>-2.6059999999999945</v>
      </c>
      <c r="J36">
        <f t="shared" si="2"/>
        <v>101</v>
      </c>
      <c r="K36">
        <f t="shared" si="3"/>
        <v>0.13666393792300341</v>
      </c>
      <c r="L36">
        <f t="shared" si="3"/>
        <v>0.60140192467625175</v>
      </c>
    </row>
    <row r="37" spans="1:12" x14ac:dyDescent="0.75">
      <c r="A37">
        <v>102</v>
      </c>
      <c r="B37">
        <v>301.13</v>
      </c>
      <c r="C37">
        <v>327.233</v>
      </c>
      <c r="D37">
        <v>386.82600000000002</v>
      </c>
      <c r="E37">
        <v>392.99200000000002</v>
      </c>
      <c r="G37">
        <f t="shared" si="0"/>
        <v>-26.103000000000009</v>
      </c>
      <c r="H37">
        <f t="shared" si="1"/>
        <v>-6.1659999999999968</v>
      </c>
      <c r="J37">
        <f t="shared" si="2"/>
        <v>102</v>
      </c>
      <c r="K37">
        <f t="shared" si="3"/>
        <v>0.14916235256136806</v>
      </c>
      <c r="L37">
        <f t="shared" si="3"/>
        <v>0.49566353807770114</v>
      </c>
    </row>
    <row r="38" spans="1:12" x14ac:dyDescent="0.75">
      <c r="A38">
        <v>103</v>
      </c>
      <c r="B38">
        <v>299.30599999999998</v>
      </c>
      <c r="C38">
        <v>327.70299999999997</v>
      </c>
      <c r="D38">
        <v>388.21100000000001</v>
      </c>
      <c r="E38">
        <v>398.017</v>
      </c>
      <c r="G38">
        <f t="shared" si="0"/>
        <v>-28.396999999999991</v>
      </c>
      <c r="H38">
        <f t="shared" si="1"/>
        <v>-9.8059999999999832</v>
      </c>
      <c r="J38">
        <f t="shared" si="2"/>
        <v>103</v>
      </c>
      <c r="K38">
        <f t="shared" si="3"/>
        <v>0.12271275553147121</v>
      </c>
      <c r="L38">
        <f t="shared" si="3"/>
        <v>0.38754900796008246</v>
      </c>
    </row>
    <row r="39" spans="1:12" x14ac:dyDescent="0.75">
      <c r="A39">
        <v>104</v>
      </c>
      <c r="B39">
        <v>301.63099999999997</v>
      </c>
      <c r="C39">
        <v>340.67099999999999</v>
      </c>
      <c r="D39">
        <v>372.85199999999998</v>
      </c>
      <c r="E39">
        <v>395.70600000000002</v>
      </c>
      <c r="G39">
        <f t="shared" si="0"/>
        <v>-39.04000000000002</v>
      </c>
      <c r="H39">
        <f t="shared" si="1"/>
        <v>-22.854000000000042</v>
      </c>
      <c r="J39">
        <f t="shared" si="2"/>
        <v>104</v>
      </c>
      <c r="K39">
        <f t="shared" si="3"/>
        <v>0</v>
      </c>
      <c r="L39">
        <f t="shared" si="3"/>
        <v>0</v>
      </c>
    </row>
    <row r="40" spans="1:12" x14ac:dyDescent="0.75">
      <c r="A40">
        <v>105</v>
      </c>
      <c r="B40">
        <v>324.42399999999998</v>
      </c>
      <c r="C40">
        <v>346.33300000000003</v>
      </c>
      <c r="D40">
        <v>387.03800000000001</v>
      </c>
      <c r="E40">
        <v>403.988</v>
      </c>
      <c r="G40">
        <f t="shared" si="0"/>
        <v>-21.909000000000049</v>
      </c>
      <c r="H40">
        <f t="shared" si="1"/>
        <v>-16.949999999999989</v>
      </c>
      <c r="J40">
        <f t="shared" si="2"/>
        <v>105</v>
      </c>
      <c r="K40">
        <f t="shared" si="3"/>
        <v>0.19751876491681145</v>
      </c>
      <c r="L40">
        <f t="shared" si="3"/>
        <v>0.17535939170726067</v>
      </c>
    </row>
    <row r="41" spans="1:12" x14ac:dyDescent="0.75">
      <c r="A41">
        <v>106</v>
      </c>
      <c r="B41">
        <v>332.33</v>
      </c>
      <c r="C41">
        <v>347.791</v>
      </c>
      <c r="D41">
        <v>389.77100000000002</v>
      </c>
      <c r="E41">
        <v>403.37299999999999</v>
      </c>
      <c r="G41">
        <f t="shared" si="0"/>
        <v>-15.461000000000013</v>
      </c>
      <c r="H41">
        <f t="shared" si="1"/>
        <v>-13.601999999999975</v>
      </c>
      <c r="J41">
        <f t="shared" si="2"/>
        <v>106</v>
      </c>
      <c r="K41">
        <f t="shared" si="3"/>
        <v>0.27186357819003598</v>
      </c>
      <c r="L41">
        <f t="shared" si="3"/>
        <v>0.2748009979802799</v>
      </c>
    </row>
    <row r="42" spans="1:12" x14ac:dyDescent="0.75">
      <c r="A42">
        <v>107</v>
      </c>
      <c r="B42">
        <v>316.21300000000002</v>
      </c>
      <c r="C42">
        <v>337.11900000000003</v>
      </c>
      <c r="D42">
        <v>384.851</v>
      </c>
      <c r="E42">
        <v>396.82799999999997</v>
      </c>
      <c r="G42">
        <f t="shared" si="0"/>
        <v>-20.906000000000006</v>
      </c>
      <c r="H42">
        <f t="shared" si="1"/>
        <v>-11.976999999999975</v>
      </c>
      <c r="J42">
        <f t="shared" si="2"/>
        <v>107</v>
      </c>
      <c r="K42">
        <f t="shared" si="3"/>
        <v>0.20908325742814007</v>
      </c>
      <c r="L42">
        <f t="shared" si="3"/>
        <v>0.32306641321135987</v>
      </c>
    </row>
    <row r="43" spans="1:12" x14ac:dyDescent="0.75">
      <c r="A43">
        <v>108</v>
      </c>
      <c r="B43">
        <v>327.35599999999999</v>
      </c>
      <c r="C43">
        <v>345.262</v>
      </c>
      <c r="D43">
        <v>383.697</v>
      </c>
      <c r="E43">
        <v>394.01600000000002</v>
      </c>
      <c r="G43">
        <f t="shared" si="0"/>
        <v>-17.906000000000006</v>
      </c>
      <c r="H43">
        <f t="shared" si="1"/>
        <v>-10.319000000000017</v>
      </c>
      <c r="J43">
        <f t="shared" si="2"/>
        <v>108</v>
      </c>
      <c r="K43">
        <f t="shared" si="3"/>
        <v>0.24367296583689818</v>
      </c>
      <c r="L43">
        <f t="shared" si="3"/>
        <v>0.37231198764405438</v>
      </c>
    </row>
    <row r="44" spans="1:12" x14ac:dyDescent="0.75">
      <c r="A44">
        <v>109</v>
      </c>
      <c r="B44">
        <v>337.71699999999998</v>
      </c>
      <c r="C44">
        <v>353.50799999999998</v>
      </c>
      <c r="D44">
        <v>386.57600000000002</v>
      </c>
      <c r="E44">
        <v>406.05399999999997</v>
      </c>
      <c r="G44">
        <f t="shared" si="0"/>
        <v>-15.790999999999997</v>
      </c>
      <c r="H44">
        <f t="shared" si="1"/>
        <v>-19.477999999999952</v>
      </c>
      <c r="J44">
        <f t="shared" si="2"/>
        <v>109</v>
      </c>
      <c r="K44">
        <f t="shared" si="3"/>
        <v>0.26805871026507277</v>
      </c>
      <c r="L44">
        <f t="shared" si="3"/>
        <v>0.10027325650469554</v>
      </c>
    </row>
    <row r="45" spans="1:12" x14ac:dyDescent="0.75">
      <c r="A45">
        <v>110</v>
      </c>
      <c r="B45">
        <v>344.01</v>
      </c>
      <c r="C45">
        <v>346.08499999999998</v>
      </c>
      <c r="D45">
        <v>387.72899999999998</v>
      </c>
      <c r="E45">
        <v>394.339</v>
      </c>
      <c r="G45">
        <f t="shared" si="0"/>
        <v>-2.0749999999999886</v>
      </c>
      <c r="H45">
        <f t="shared" si="1"/>
        <v>-6.6100000000000136</v>
      </c>
      <c r="J45">
        <f t="shared" si="2"/>
        <v>110</v>
      </c>
      <c r="K45">
        <f t="shared" si="3"/>
        <v>0.42620285710991496</v>
      </c>
      <c r="L45">
        <f t="shared" si="3"/>
        <v>0.48247594154687018</v>
      </c>
    </row>
    <row r="46" spans="1:12" x14ac:dyDescent="0.75">
      <c r="A46">
        <v>111</v>
      </c>
      <c r="B46">
        <v>343.86700000000002</v>
      </c>
      <c r="C46">
        <v>344.09399999999999</v>
      </c>
      <c r="D46">
        <v>397.07400000000001</v>
      </c>
      <c r="E46">
        <v>402.43</v>
      </c>
      <c r="G46">
        <f t="shared" si="0"/>
        <v>-0.22699999999997544</v>
      </c>
      <c r="H46">
        <f t="shared" si="1"/>
        <v>-5.3559999999999945</v>
      </c>
      <c r="J46">
        <f t="shared" si="2"/>
        <v>111</v>
      </c>
      <c r="K46">
        <f t="shared" si="3"/>
        <v>0.44751011748971009</v>
      </c>
      <c r="L46">
        <f t="shared" si="3"/>
        <v>0.51972199120827034</v>
      </c>
    </row>
    <row r="47" spans="1:12" x14ac:dyDescent="0.75">
      <c r="A47">
        <v>112</v>
      </c>
      <c r="B47">
        <v>343.37799999999999</v>
      </c>
      <c r="C47">
        <v>348.43099999999998</v>
      </c>
      <c r="D47">
        <v>408.94900000000001</v>
      </c>
      <c r="E47">
        <v>412.673</v>
      </c>
      <c r="G47">
        <f t="shared" si="0"/>
        <v>-5.0529999999999973</v>
      </c>
      <c r="H47">
        <f t="shared" si="1"/>
        <v>-3.7239999999999895</v>
      </c>
      <c r="J47">
        <f t="shared" si="2"/>
        <v>112</v>
      </c>
      <c r="K47">
        <f t="shared" si="3"/>
        <v>0.39186680656282097</v>
      </c>
      <c r="L47">
        <f t="shared" si="3"/>
        <v>0.56819531899726883</v>
      </c>
    </row>
    <row r="48" spans="1:12" x14ac:dyDescent="0.75">
      <c r="A48">
        <v>113</v>
      </c>
      <c r="B48">
        <v>352.66800000000001</v>
      </c>
      <c r="C48">
        <v>335.34800000000001</v>
      </c>
      <c r="D48">
        <v>395.10599999999999</v>
      </c>
      <c r="E48">
        <v>391.00799999999998</v>
      </c>
      <c r="G48">
        <f t="shared" si="0"/>
        <v>17.319999999999993</v>
      </c>
      <c r="H48">
        <f t="shared" si="1"/>
        <v>4.0980000000000132</v>
      </c>
      <c r="J48">
        <f t="shared" si="2"/>
        <v>113</v>
      </c>
      <c r="K48">
        <f t="shared" si="3"/>
        <v>0.64982532197253595</v>
      </c>
      <c r="L48">
        <f t="shared" si="3"/>
        <v>0.80052275157419661</v>
      </c>
    </row>
    <row r="49" spans="1:12" x14ac:dyDescent="0.75">
      <c r="A49">
        <v>114</v>
      </c>
      <c r="B49">
        <v>363.88499999999999</v>
      </c>
      <c r="C49">
        <v>350.89800000000002</v>
      </c>
      <c r="D49">
        <v>424.85599999999999</v>
      </c>
      <c r="E49">
        <v>415.31400000000002</v>
      </c>
      <c r="G49">
        <f t="shared" si="0"/>
        <v>12.986999999999966</v>
      </c>
      <c r="H49">
        <f t="shared" si="1"/>
        <v>9.5419999999999732</v>
      </c>
      <c r="J49">
        <f t="shared" si="2"/>
        <v>114</v>
      </c>
      <c r="K49">
        <f t="shared" si="3"/>
        <v>0.59986625312748598</v>
      </c>
      <c r="L49">
        <f t="shared" si="3"/>
        <v>0.96221931804681027</v>
      </c>
    </row>
    <row r="50" spans="1:12" x14ac:dyDescent="0.75">
      <c r="A50">
        <v>115</v>
      </c>
      <c r="B50">
        <v>352.90499999999997</v>
      </c>
      <c r="C50">
        <v>347.024</v>
      </c>
      <c r="D50">
        <v>404.315</v>
      </c>
      <c r="E50">
        <v>403.17500000000001</v>
      </c>
      <c r="G50">
        <f t="shared" si="0"/>
        <v>5.8809999999999718</v>
      </c>
      <c r="H50">
        <f t="shared" si="1"/>
        <v>1.1399999999999864</v>
      </c>
      <c r="J50">
        <f t="shared" si="2"/>
        <v>115</v>
      </c>
      <c r="K50">
        <f t="shared" si="3"/>
        <v>0.51793476380994108</v>
      </c>
      <c r="L50">
        <f t="shared" si="3"/>
        <v>0.71266484495663607</v>
      </c>
    </row>
    <row r="51" spans="1:12" x14ac:dyDescent="0.75">
      <c r="A51">
        <v>116</v>
      </c>
      <c r="B51">
        <v>367.81</v>
      </c>
      <c r="C51">
        <v>347.71800000000002</v>
      </c>
      <c r="D51">
        <v>400.48</v>
      </c>
      <c r="E51">
        <v>398.80200000000002</v>
      </c>
      <c r="G51">
        <f t="shared" si="0"/>
        <v>20.091999999999985</v>
      </c>
      <c r="H51">
        <f t="shared" si="1"/>
        <v>1.6779999999999973</v>
      </c>
      <c r="J51">
        <f t="shared" si="2"/>
        <v>116</v>
      </c>
      <c r="K51">
        <f t="shared" si="3"/>
        <v>0.68178621254222838</v>
      </c>
      <c r="L51">
        <f t="shared" si="3"/>
        <v>0.72864441012237247</v>
      </c>
    </row>
    <row r="52" spans="1:12" x14ac:dyDescent="0.75">
      <c r="A52">
        <v>117</v>
      </c>
      <c r="B52">
        <v>380.255</v>
      </c>
      <c r="C52">
        <v>352.3</v>
      </c>
      <c r="D52">
        <v>403.37700000000001</v>
      </c>
      <c r="E52">
        <v>398.77699999999999</v>
      </c>
      <c r="G52">
        <f t="shared" si="0"/>
        <v>27.954999999999984</v>
      </c>
      <c r="H52">
        <f t="shared" si="1"/>
        <v>4.6000000000000227</v>
      </c>
      <c r="J52">
        <f t="shared" si="2"/>
        <v>117</v>
      </c>
      <c r="K52">
        <f t="shared" si="3"/>
        <v>0.77244583828158342</v>
      </c>
      <c r="L52">
        <f t="shared" si="3"/>
        <v>0.81543305215635198</v>
      </c>
    </row>
    <row r="53" spans="1:12" x14ac:dyDescent="0.75">
      <c r="A53">
        <v>118</v>
      </c>
      <c r="B53">
        <v>363.363</v>
      </c>
      <c r="C53">
        <v>346.25799999999998</v>
      </c>
      <c r="D53">
        <v>402.48500000000001</v>
      </c>
      <c r="E53">
        <v>400.55</v>
      </c>
      <c r="G53">
        <f t="shared" si="0"/>
        <v>17.105000000000018</v>
      </c>
      <c r="H53">
        <f t="shared" si="1"/>
        <v>1.9350000000000023</v>
      </c>
      <c r="J53">
        <f t="shared" si="2"/>
        <v>118</v>
      </c>
      <c r="K53">
        <f t="shared" si="3"/>
        <v>0.64734639286990858</v>
      </c>
      <c r="L53">
        <f t="shared" si="3"/>
        <v>0.73627777117738025</v>
      </c>
    </row>
    <row r="54" spans="1:12" x14ac:dyDescent="0.75">
      <c r="A54">
        <v>119</v>
      </c>
      <c r="B54">
        <v>360.84300000000002</v>
      </c>
      <c r="C54">
        <v>344.577</v>
      </c>
      <c r="D54">
        <v>400.28399999999999</v>
      </c>
      <c r="E54">
        <v>398.30799999999999</v>
      </c>
      <c r="G54">
        <f t="shared" si="0"/>
        <v>16.26600000000002</v>
      </c>
      <c r="H54">
        <f t="shared" si="1"/>
        <v>1.9759999999999991</v>
      </c>
      <c r="J54">
        <f t="shared" si="2"/>
        <v>119</v>
      </c>
      <c r="K54">
        <f t="shared" si="3"/>
        <v>0.63767280441825924</v>
      </c>
      <c r="L54">
        <f t="shared" si="3"/>
        <v>0.73749554473090284</v>
      </c>
    </row>
    <row r="55" spans="1:12" x14ac:dyDescent="0.75">
      <c r="A55">
        <v>120</v>
      </c>
      <c r="B55">
        <v>365.07400000000001</v>
      </c>
      <c r="C55">
        <v>346.262</v>
      </c>
      <c r="D55">
        <v>398.38200000000001</v>
      </c>
      <c r="E55">
        <v>399.34199999999998</v>
      </c>
      <c r="G55">
        <f t="shared" si="0"/>
        <v>18.812000000000012</v>
      </c>
      <c r="H55">
        <f t="shared" si="1"/>
        <v>-0.95999999999997954</v>
      </c>
      <c r="J55">
        <f t="shared" si="2"/>
        <v>120</v>
      </c>
      <c r="K55">
        <f t="shared" si="3"/>
        <v>0.66702793695449192</v>
      </c>
      <c r="L55">
        <f t="shared" si="3"/>
        <v>0.65029107758108762</v>
      </c>
    </row>
    <row r="56" spans="1:12" x14ac:dyDescent="0.75">
      <c r="A56">
        <v>121</v>
      </c>
      <c r="B56">
        <v>377.55900000000003</v>
      </c>
      <c r="C56">
        <v>356.55399999999997</v>
      </c>
      <c r="D56">
        <v>403.142</v>
      </c>
      <c r="E56">
        <v>401.87700000000001</v>
      </c>
      <c r="G56">
        <f t="shared" si="0"/>
        <v>21.005000000000052</v>
      </c>
      <c r="H56">
        <f t="shared" si="1"/>
        <v>1.2649999999999864</v>
      </c>
      <c r="J56">
        <f t="shared" si="2"/>
        <v>121</v>
      </c>
      <c r="K56">
        <f t="shared" si="3"/>
        <v>0.69231301380129451</v>
      </c>
      <c r="L56">
        <f t="shared" si="3"/>
        <v>0.7163775692051807</v>
      </c>
    </row>
    <row r="57" spans="1:12" x14ac:dyDescent="0.75">
      <c r="A57">
        <v>122</v>
      </c>
      <c r="B57">
        <v>369.76499999999999</v>
      </c>
      <c r="C57">
        <v>353.125</v>
      </c>
      <c r="D57">
        <v>401.66500000000002</v>
      </c>
      <c r="E57">
        <v>400.70299999999997</v>
      </c>
      <c r="G57">
        <f t="shared" si="0"/>
        <v>16.639999999999986</v>
      </c>
      <c r="H57">
        <f t="shared" si="1"/>
        <v>0.96200000000004593</v>
      </c>
      <c r="J57">
        <f t="shared" si="2"/>
        <v>122</v>
      </c>
      <c r="K57">
        <f t="shared" si="3"/>
        <v>0.64198498806655069</v>
      </c>
      <c r="L57">
        <f t="shared" si="3"/>
        <v>0.70737792562671031</v>
      </c>
    </row>
    <row r="58" spans="1:12" x14ac:dyDescent="0.75">
      <c r="A58">
        <v>123</v>
      </c>
      <c r="B58">
        <v>355.13499999999999</v>
      </c>
      <c r="C58">
        <v>344.75400000000002</v>
      </c>
      <c r="D58">
        <v>378.435</v>
      </c>
      <c r="E58">
        <v>380.48399999999998</v>
      </c>
      <c r="G58">
        <f t="shared" si="0"/>
        <v>10.380999999999972</v>
      </c>
      <c r="H58">
        <f t="shared" si="1"/>
        <v>-2.0489999999999782</v>
      </c>
      <c r="J58">
        <f t="shared" si="2"/>
        <v>123</v>
      </c>
      <c r="K58">
        <f t="shared" si="3"/>
        <v>0.5698193264230782</v>
      </c>
      <c r="L58">
        <f t="shared" si="3"/>
        <v>0.61794582392776698</v>
      </c>
    </row>
    <row r="59" spans="1:12" x14ac:dyDescent="0.75">
      <c r="A59">
        <v>124</v>
      </c>
      <c r="B59">
        <v>368.10500000000002</v>
      </c>
      <c r="C59">
        <v>351.17200000000003</v>
      </c>
      <c r="D59">
        <v>371.9</v>
      </c>
      <c r="E59">
        <v>371.89499999999998</v>
      </c>
      <c r="G59">
        <f t="shared" si="0"/>
        <v>16.932999999999993</v>
      </c>
      <c r="H59">
        <f t="shared" si="1"/>
        <v>4.9999999999954525E-3</v>
      </c>
      <c r="J59">
        <f t="shared" si="2"/>
        <v>124</v>
      </c>
      <c r="K59">
        <f t="shared" si="3"/>
        <v>0.64536324958780622</v>
      </c>
      <c r="L59">
        <f t="shared" si="3"/>
        <v>0.67895330877985127</v>
      </c>
    </row>
    <row r="60" spans="1:12" x14ac:dyDescent="0.75">
      <c r="A60">
        <v>125</v>
      </c>
      <c r="B60">
        <v>373.07400000000001</v>
      </c>
      <c r="C60">
        <v>340.45</v>
      </c>
      <c r="D60">
        <v>375.83300000000003</v>
      </c>
      <c r="E60">
        <v>371.49200000000002</v>
      </c>
      <c r="G60">
        <f t="shared" si="0"/>
        <v>32.624000000000024</v>
      </c>
      <c r="H60">
        <f t="shared" si="1"/>
        <v>4.3410000000000082</v>
      </c>
      <c r="J60">
        <f t="shared" si="2"/>
        <v>125</v>
      </c>
      <c r="K60">
        <f t="shared" si="3"/>
        <v>0.82627895446841437</v>
      </c>
      <c r="L60">
        <f t="shared" si="3"/>
        <v>0.80774028751336713</v>
      </c>
    </row>
    <row r="61" spans="1:12" x14ac:dyDescent="0.75">
      <c r="A61">
        <v>126</v>
      </c>
      <c r="B61">
        <v>386.88</v>
      </c>
      <c r="C61">
        <v>349.65800000000002</v>
      </c>
      <c r="D61">
        <v>383.495</v>
      </c>
      <c r="E61">
        <v>374.71</v>
      </c>
      <c r="G61">
        <f t="shared" si="0"/>
        <v>37.22199999999998</v>
      </c>
      <c r="H61">
        <f t="shared" si="1"/>
        <v>8.785000000000025</v>
      </c>
      <c r="J61">
        <f t="shared" si="2"/>
        <v>126</v>
      </c>
      <c r="K61">
        <f t="shared" si="3"/>
        <v>0.87929344755623717</v>
      </c>
      <c r="L61">
        <f t="shared" si="3"/>
        <v>0.93973505999762563</v>
      </c>
    </row>
    <row r="62" spans="1:12" x14ac:dyDescent="0.75">
      <c r="A62">
        <v>127</v>
      </c>
      <c r="B62">
        <v>408.09399999999999</v>
      </c>
      <c r="C62">
        <v>366.48099999999999</v>
      </c>
      <c r="D62">
        <v>397.45299999999997</v>
      </c>
      <c r="E62">
        <v>393.44799999999998</v>
      </c>
      <c r="G62">
        <f t="shared" si="0"/>
        <v>41.613</v>
      </c>
      <c r="H62">
        <f t="shared" si="1"/>
        <v>4.0049999999999955</v>
      </c>
      <c r="J62">
        <f t="shared" si="2"/>
        <v>127</v>
      </c>
      <c r="K62">
        <f t="shared" si="3"/>
        <v>0.92992125076385634</v>
      </c>
      <c r="L62">
        <f t="shared" si="3"/>
        <v>0.79776048473327887</v>
      </c>
    </row>
    <row r="63" spans="1:12" x14ac:dyDescent="0.75">
      <c r="A63">
        <v>128</v>
      </c>
      <c r="B63">
        <v>398.70800000000003</v>
      </c>
      <c r="C63">
        <v>355.23099999999999</v>
      </c>
      <c r="D63">
        <v>378.55200000000002</v>
      </c>
      <c r="E63">
        <v>378.57799999999997</v>
      </c>
      <c r="G63">
        <f t="shared" si="0"/>
        <v>43.477000000000032</v>
      </c>
      <c r="H63">
        <f t="shared" si="1"/>
        <v>-2.5999999999953616E-2</v>
      </c>
      <c r="J63">
        <f t="shared" si="2"/>
        <v>128</v>
      </c>
      <c r="K63">
        <f t="shared" si="3"/>
        <v>0.9514129895884984</v>
      </c>
      <c r="L63">
        <f t="shared" si="3"/>
        <v>0.67803255316621369</v>
      </c>
    </row>
    <row r="64" spans="1:12" x14ac:dyDescent="0.75">
      <c r="A64">
        <v>129</v>
      </c>
      <c r="B64">
        <v>388.505</v>
      </c>
      <c r="C64">
        <v>353.96600000000001</v>
      </c>
      <c r="D64">
        <v>370.86099999999999</v>
      </c>
      <c r="E64">
        <v>382.70800000000003</v>
      </c>
      <c r="G64">
        <f t="shared" si="0"/>
        <v>34.538999999999987</v>
      </c>
      <c r="H64">
        <f t="shared" si="1"/>
        <v>-11.847000000000037</v>
      </c>
      <c r="J64">
        <f t="shared" si="2"/>
        <v>129</v>
      </c>
      <c r="K64">
        <f t="shared" si="3"/>
        <v>0.84835871833600462</v>
      </c>
      <c r="L64">
        <f t="shared" si="3"/>
        <v>0.32692764642984445</v>
      </c>
    </row>
    <row r="65" spans="1:12" x14ac:dyDescent="0.75">
      <c r="A65">
        <v>130</v>
      </c>
      <c r="B65">
        <v>365.846</v>
      </c>
      <c r="C65">
        <v>343.31799999999998</v>
      </c>
      <c r="D65">
        <v>383.279</v>
      </c>
      <c r="E65">
        <v>388.57600000000002</v>
      </c>
      <c r="G65">
        <f t="shared" si="0"/>
        <v>22.52800000000002</v>
      </c>
      <c r="H65">
        <f t="shared" si="1"/>
        <v>-5.2970000000000255</v>
      </c>
      <c r="J65">
        <f t="shared" si="2"/>
        <v>130</v>
      </c>
      <c r="K65">
        <f t="shared" si="3"/>
        <v>0.70987305577014037</v>
      </c>
      <c r="L65">
        <f t="shared" si="3"/>
        <v>0.52147439705358245</v>
      </c>
    </row>
    <row r="66" spans="1:12" x14ac:dyDescent="0.75">
      <c r="A66">
        <v>131</v>
      </c>
      <c r="B66">
        <v>357.67</v>
      </c>
      <c r="C66">
        <v>334.95100000000002</v>
      </c>
      <c r="D66">
        <v>370.98099999999999</v>
      </c>
      <c r="E66">
        <v>376.94</v>
      </c>
      <c r="G66">
        <f t="shared" si="0"/>
        <v>22.718999999999994</v>
      </c>
      <c r="H66">
        <f t="shared" si="1"/>
        <v>-5.9590000000000032</v>
      </c>
      <c r="J66">
        <f t="shared" si="2"/>
        <v>131</v>
      </c>
      <c r="K66">
        <f t="shared" si="3"/>
        <v>0.71207526720549763</v>
      </c>
      <c r="L66">
        <f t="shared" si="3"/>
        <v>0.50181180943329085</v>
      </c>
    </row>
    <row r="67" spans="1:12" x14ac:dyDescent="0.75">
      <c r="A67">
        <v>132</v>
      </c>
      <c r="B67">
        <v>354.858</v>
      </c>
      <c r="C67">
        <v>345.82299999999998</v>
      </c>
      <c r="D67">
        <v>372.56400000000002</v>
      </c>
      <c r="E67">
        <v>382.61500000000001</v>
      </c>
      <c r="G67">
        <f t="shared" si="0"/>
        <v>9.035000000000025</v>
      </c>
      <c r="H67">
        <f t="shared" si="1"/>
        <v>-10.050999999999988</v>
      </c>
      <c r="J67">
        <f t="shared" si="2"/>
        <v>132</v>
      </c>
      <c r="K67">
        <f t="shared" si="3"/>
        <v>0.55430007725034935</v>
      </c>
      <c r="L67">
        <f t="shared" si="3"/>
        <v>0.38027206843293487</v>
      </c>
    </row>
    <row r="68" spans="1:12" x14ac:dyDescent="0.75">
      <c r="A68">
        <v>133</v>
      </c>
      <c r="B68">
        <v>361.13200000000001</v>
      </c>
      <c r="C68">
        <v>337.47399999999999</v>
      </c>
      <c r="D68">
        <v>375.79700000000003</v>
      </c>
      <c r="E68">
        <v>381.16</v>
      </c>
      <c r="G68">
        <f t="shared" ref="G68:G89" si="4">B68-C68</f>
        <v>23.658000000000015</v>
      </c>
      <c r="H68">
        <f t="shared" ref="H68:H89" si="5">D68-E68</f>
        <v>-5.3629999999999995</v>
      </c>
      <c r="J68">
        <f t="shared" ref="J68:J89" si="6">A68</f>
        <v>133</v>
      </c>
      <c r="K68">
        <f t="shared" ref="K68:L89" si="7">(G68-MIN(G$3:G$89))/(MAX(G$3:G$89)-MIN(G$3:G$89))</f>
        <v>0.72290184593743922</v>
      </c>
      <c r="L68">
        <f t="shared" si="7"/>
        <v>0.5195140786503516</v>
      </c>
    </row>
    <row r="69" spans="1:12" x14ac:dyDescent="0.75">
      <c r="A69">
        <v>134</v>
      </c>
      <c r="B69">
        <v>351.46600000000001</v>
      </c>
      <c r="C69">
        <v>345.56200000000001</v>
      </c>
      <c r="D69">
        <v>370.08300000000003</v>
      </c>
      <c r="E69">
        <v>380.03100000000001</v>
      </c>
      <c r="G69">
        <f t="shared" si="4"/>
        <v>5.9039999999999964</v>
      </c>
      <c r="H69">
        <f t="shared" si="5"/>
        <v>-9.9479999999999791</v>
      </c>
      <c r="J69">
        <f t="shared" si="6"/>
        <v>134</v>
      </c>
      <c r="K69">
        <f t="shared" si="7"/>
        <v>0.51819995157440846</v>
      </c>
      <c r="L69">
        <f t="shared" si="7"/>
        <v>0.3833313532137359</v>
      </c>
    </row>
    <row r="70" spans="1:12" x14ac:dyDescent="0.75">
      <c r="A70">
        <v>135</v>
      </c>
      <c r="B70">
        <v>366.548</v>
      </c>
      <c r="C70">
        <v>343.85599999999999</v>
      </c>
      <c r="D70">
        <v>375.46199999999999</v>
      </c>
      <c r="E70">
        <v>389.66300000000001</v>
      </c>
      <c r="G70">
        <f t="shared" si="4"/>
        <v>22.692000000000007</v>
      </c>
      <c r="H70">
        <f t="shared" si="5"/>
        <v>-14.201000000000022</v>
      </c>
      <c r="J70">
        <f t="shared" si="6"/>
        <v>135</v>
      </c>
      <c r="K70">
        <f t="shared" si="7"/>
        <v>0.71176395982981899</v>
      </c>
      <c r="L70">
        <f t="shared" si="7"/>
        <v>0.25700962338125277</v>
      </c>
    </row>
    <row r="71" spans="1:12" x14ac:dyDescent="0.75">
      <c r="A71">
        <v>136</v>
      </c>
      <c r="B71">
        <v>362.06700000000001</v>
      </c>
      <c r="C71">
        <v>335.69900000000001</v>
      </c>
      <c r="D71">
        <v>373.11200000000002</v>
      </c>
      <c r="E71">
        <v>377.029</v>
      </c>
      <c r="G71">
        <f t="shared" si="4"/>
        <v>26.367999999999995</v>
      </c>
      <c r="H71">
        <f t="shared" si="5"/>
        <v>-3.9169999999999732</v>
      </c>
      <c r="J71">
        <f t="shared" si="6"/>
        <v>136</v>
      </c>
      <c r="K71">
        <f t="shared" si="7"/>
        <v>0.75414788253335052</v>
      </c>
      <c r="L71">
        <f t="shared" si="7"/>
        <v>0.5624628727575165</v>
      </c>
    </row>
    <row r="72" spans="1:12" x14ac:dyDescent="0.75">
      <c r="A72">
        <v>137</v>
      </c>
      <c r="B72">
        <v>366.142</v>
      </c>
      <c r="C72">
        <v>345.00400000000002</v>
      </c>
      <c r="D72">
        <v>379.21699999999998</v>
      </c>
      <c r="E72">
        <v>378.09699999999998</v>
      </c>
      <c r="G72">
        <f t="shared" si="4"/>
        <v>21.137999999999977</v>
      </c>
      <c r="H72">
        <f t="shared" si="5"/>
        <v>1.1200000000000045</v>
      </c>
      <c r="J72">
        <f t="shared" si="6"/>
        <v>137</v>
      </c>
      <c r="K72">
        <f t="shared" si="7"/>
        <v>0.6938464908740819</v>
      </c>
      <c r="L72">
        <f t="shared" si="7"/>
        <v>0.71207080907686948</v>
      </c>
    </row>
    <row r="73" spans="1:12" x14ac:dyDescent="0.75">
      <c r="A73">
        <v>138</v>
      </c>
      <c r="B73">
        <v>351.29300000000001</v>
      </c>
      <c r="C73">
        <v>339.44299999999998</v>
      </c>
      <c r="D73">
        <v>368.89400000000001</v>
      </c>
      <c r="E73">
        <v>376.678</v>
      </c>
      <c r="G73">
        <f t="shared" si="4"/>
        <v>11.850000000000023</v>
      </c>
      <c r="H73">
        <f t="shared" si="5"/>
        <v>-7.7839999999999918</v>
      </c>
      <c r="J73">
        <f t="shared" si="6"/>
        <v>138</v>
      </c>
      <c r="K73">
        <f t="shared" si="7"/>
        <v>0.58675675364056734</v>
      </c>
      <c r="L73">
        <f t="shared" si="7"/>
        <v>0.44760603540453986</v>
      </c>
    </row>
    <row r="74" spans="1:12" x14ac:dyDescent="0.75">
      <c r="A74">
        <v>139</v>
      </c>
      <c r="B74">
        <v>354.952</v>
      </c>
      <c r="C74">
        <v>342.96600000000001</v>
      </c>
      <c r="D74">
        <v>376.70699999999999</v>
      </c>
      <c r="E74">
        <v>384.44299999999998</v>
      </c>
      <c r="G74">
        <f t="shared" si="4"/>
        <v>11.98599999999999</v>
      </c>
      <c r="H74">
        <f t="shared" si="5"/>
        <v>-7.73599999999999</v>
      </c>
      <c r="J74">
        <f t="shared" si="6"/>
        <v>139</v>
      </c>
      <c r="K74">
        <f t="shared" si="7"/>
        <v>0.58832482042176404</v>
      </c>
      <c r="L74">
        <f t="shared" si="7"/>
        <v>0.44903172151598103</v>
      </c>
    </row>
    <row r="75" spans="1:12" x14ac:dyDescent="0.75">
      <c r="A75">
        <v>140</v>
      </c>
      <c r="B75">
        <v>362.81599999999997</v>
      </c>
      <c r="C75">
        <v>341.50400000000002</v>
      </c>
      <c r="D75">
        <v>385.02800000000002</v>
      </c>
      <c r="E75">
        <v>389.33199999999999</v>
      </c>
      <c r="G75">
        <f t="shared" si="4"/>
        <v>21.311999999999955</v>
      </c>
      <c r="H75">
        <f t="shared" si="5"/>
        <v>-4.3039999999999736</v>
      </c>
      <c r="J75">
        <f t="shared" si="6"/>
        <v>140</v>
      </c>
      <c r="K75">
        <f t="shared" si="7"/>
        <v>0.69585269396178961</v>
      </c>
      <c r="L75">
        <f t="shared" si="7"/>
        <v>0.55096827848402241</v>
      </c>
    </row>
    <row r="76" spans="1:12" x14ac:dyDescent="0.75">
      <c r="A76">
        <v>141</v>
      </c>
      <c r="B76">
        <v>363.09800000000001</v>
      </c>
      <c r="C76">
        <v>350.45400000000001</v>
      </c>
      <c r="D76">
        <v>383.392</v>
      </c>
      <c r="E76">
        <v>395.48500000000001</v>
      </c>
      <c r="G76">
        <f t="shared" si="4"/>
        <v>12.644000000000005</v>
      </c>
      <c r="H76">
        <f t="shared" si="5"/>
        <v>-12.093000000000018</v>
      </c>
      <c r="J76">
        <f t="shared" si="6"/>
        <v>141</v>
      </c>
      <c r="K76">
        <f t="shared" si="7"/>
        <v>0.5959114964660851</v>
      </c>
      <c r="L76">
        <f t="shared" si="7"/>
        <v>0.31962100510870922</v>
      </c>
    </row>
    <row r="77" spans="1:12" x14ac:dyDescent="0.75">
      <c r="A77">
        <v>142</v>
      </c>
      <c r="B77">
        <v>369.476</v>
      </c>
      <c r="C77">
        <v>349.83699999999999</v>
      </c>
      <c r="D77">
        <v>384.13</v>
      </c>
      <c r="E77">
        <v>394.42399999999998</v>
      </c>
      <c r="G77">
        <f t="shared" si="4"/>
        <v>19.63900000000001</v>
      </c>
      <c r="H77">
        <f t="shared" si="5"/>
        <v>-10.293999999999983</v>
      </c>
      <c r="J77">
        <f t="shared" si="6"/>
        <v>142</v>
      </c>
      <c r="K77">
        <f t="shared" si="7"/>
        <v>0.67656316657250615</v>
      </c>
      <c r="L77">
        <f t="shared" si="7"/>
        <v>0.3730545324937643</v>
      </c>
    </row>
    <row r="78" spans="1:12" x14ac:dyDescent="0.75">
      <c r="A78">
        <v>143</v>
      </c>
      <c r="B78">
        <v>376.89400000000001</v>
      </c>
      <c r="C78">
        <v>352.82</v>
      </c>
      <c r="D78">
        <v>388.815</v>
      </c>
      <c r="E78">
        <v>394.39699999999999</v>
      </c>
      <c r="G78">
        <f t="shared" si="4"/>
        <v>24.074000000000012</v>
      </c>
      <c r="H78">
        <f t="shared" si="5"/>
        <v>-5.5819999999999936</v>
      </c>
      <c r="J78">
        <f t="shared" si="6"/>
        <v>143</v>
      </c>
      <c r="K78">
        <f t="shared" si="7"/>
        <v>0.72769828550345361</v>
      </c>
      <c r="L78">
        <f t="shared" si="7"/>
        <v>0.51300938576690169</v>
      </c>
    </row>
    <row r="79" spans="1:12" x14ac:dyDescent="0.75">
      <c r="A79">
        <v>144</v>
      </c>
      <c r="B79">
        <v>370.91</v>
      </c>
      <c r="C79">
        <v>339.57100000000003</v>
      </c>
      <c r="D79">
        <v>382.03800000000001</v>
      </c>
      <c r="E79">
        <v>390.49299999999999</v>
      </c>
      <c r="G79">
        <f t="shared" si="4"/>
        <v>31.338999999999999</v>
      </c>
      <c r="H79">
        <f t="shared" si="5"/>
        <v>-8.4549999999999841</v>
      </c>
      <c r="J79">
        <f t="shared" si="6"/>
        <v>144</v>
      </c>
      <c r="K79">
        <f t="shared" si="7"/>
        <v>0.8114630293666627</v>
      </c>
      <c r="L79">
        <f t="shared" si="7"/>
        <v>0.42767613163835261</v>
      </c>
    </row>
    <row r="80" spans="1:12" x14ac:dyDescent="0.75">
      <c r="A80">
        <v>145</v>
      </c>
      <c r="B80">
        <v>365.10599999999999</v>
      </c>
      <c r="C80">
        <v>340.79899999999998</v>
      </c>
      <c r="D80">
        <v>381.18299999999999</v>
      </c>
      <c r="E80">
        <v>387.64800000000002</v>
      </c>
      <c r="G80">
        <f t="shared" si="4"/>
        <v>24.307000000000016</v>
      </c>
      <c r="H80">
        <f t="shared" si="5"/>
        <v>-6.4650000000000318</v>
      </c>
      <c r="J80">
        <f t="shared" si="6"/>
        <v>145</v>
      </c>
      <c r="K80">
        <f t="shared" si="7"/>
        <v>0.73038475285653393</v>
      </c>
      <c r="L80">
        <f t="shared" si="7"/>
        <v>0.4867827016751814</v>
      </c>
    </row>
    <row r="81" spans="1:12" x14ac:dyDescent="0.75">
      <c r="A81">
        <v>146</v>
      </c>
      <c r="B81">
        <v>372.173</v>
      </c>
      <c r="C81">
        <v>336.125</v>
      </c>
      <c r="D81">
        <v>382.09100000000001</v>
      </c>
      <c r="E81">
        <v>389.72</v>
      </c>
      <c r="G81">
        <f t="shared" si="4"/>
        <v>36.048000000000002</v>
      </c>
      <c r="H81">
        <f t="shared" si="5"/>
        <v>-7.6290000000000191</v>
      </c>
      <c r="J81">
        <f t="shared" si="6"/>
        <v>146</v>
      </c>
      <c r="K81">
        <f t="shared" si="7"/>
        <v>0.86575734166561003</v>
      </c>
      <c r="L81">
        <f t="shared" si="7"/>
        <v>0.45220981347273437</v>
      </c>
    </row>
    <row r="82" spans="1:12" x14ac:dyDescent="0.75">
      <c r="A82">
        <v>147</v>
      </c>
      <c r="B82">
        <v>365.7</v>
      </c>
      <c r="C82">
        <v>339.34100000000001</v>
      </c>
      <c r="D82">
        <v>377.51</v>
      </c>
      <c r="E82">
        <v>381.23399999999998</v>
      </c>
      <c r="G82">
        <f t="shared" si="4"/>
        <v>26.35899999999998</v>
      </c>
      <c r="H82">
        <f t="shared" si="5"/>
        <v>-3.7239999999999895</v>
      </c>
      <c r="J82">
        <f t="shared" si="6"/>
        <v>147</v>
      </c>
      <c r="K82">
        <f t="shared" si="7"/>
        <v>0.75404411340812405</v>
      </c>
      <c r="L82">
        <f t="shared" si="7"/>
        <v>0.56819531899726883</v>
      </c>
    </row>
    <row r="83" spans="1:12" x14ac:dyDescent="0.75">
      <c r="A83">
        <v>148</v>
      </c>
      <c r="B83">
        <v>375.69600000000003</v>
      </c>
      <c r="C83">
        <v>340.85399999999998</v>
      </c>
      <c r="D83">
        <v>375.73</v>
      </c>
      <c r="E83">
        <v>380.69200000000001</v>
      </c>
      <c r="G83">
        <f t="shared" si="4"/>
        <v>34.842000000000041</v>
      </c>
      <c r="H83">
        <f t="shared" si="5"/>
        <v>-4.9619999999999891</v>
      </c>
      <c r="J83">
        <f t="shared" si="6"/>
        <v>148</v>
      </c>
      <c r="K83">
        <f t="shared" si="7"/>
        <v>0.8518522788852898</v>
      </c>
      <c r="L83">
        <f t="shared" si="7"/>
        <v>0.53142449803968306</v>
      </c>
    </row>
    <row r="84" spans="1:12" x14ac:dyDescent="0.75">
      <c r="A84">
        <v>149</v>
      </c>
      <c r="B84">
        <v>376.02499999999998</v>
      </c>
      <c r="C84">
        <v>343.33199999999999</v>
      </c>
      <c r="D84">
        <v>364.55500000000001</v>
      </c>
      <c r="E84">
        <v>372.41</v>
      </c>
      <c r="G84">
        <f t="shared" si="4"/>
        <v>32.692999999999984</v>
      </c>
      <c r="H84">
        <f t="shared" si="5"/>
        <v>-7.8550000000000182</v>
      </c>
      <c r="J84">
        <f t="shared" si="6"/>
        <v>149</v>
      </c>
      <c r="K84">
        <f t="shared" si="7"/>
        <v>0.8270745177618154</v>
      </c>
      <c r="L84">
        <f t="shared" si="7"/>
        <v>0.44549720803136572</v>
      </c>
    </row>
    <row r="85" spans="1:12" x14ac:dyDescent="0.75">
      <c r="A85">
        <v>150</v>
      </c>
      <c r="B85">
        <v>389.577</v>
      </c>
      <c r="C85">
        <v>341.88600000000002</v>
      </c>
      <c r="D85">
        <v>382.25</v>
      </c>
      <c r="E85">
        <v>388.81099999999998</v>
      </c>
      <c r="G85">
        <f t="shared" si="4"/>
        <v>47.690999999999974</v>
      </c>
      <c r="H85">
        <f t="shared" si="5"/>
        <v>-6.5609999999999786</v>
      </c>
      <c r="J85">
        <f t="shared" si="6"/>
        <v>150</v>
      </c>
      <c r="K85">
        <f t="shared" si="7"/>
        <v>1</v>
      </c>
      <c r="L85">
        <f t="shared" si="7"/>
        <v>0.48393132945230072</v>
      </c>
    </row>
    <row r="86" spans="1:12" x14ac:dyDescent="0.75">
      <c r="A86">
        <v>151</v>
      </c>
      <c r="B86">
        <v>385.33199999999999</v>
      </c>
      <c r="C86">
        <v>343.05200000000002</v>
      </c>
      <c r="D86">
        <v>387.709</v>
      </c>
      <c r="E86">
        <v>391.53199999999998</v>
      </c>
      <c r="G86">
        <f t="shared" si="4"/>
        <v>42.279999999999973</v>
      </c>
      <c r="H86">
        <f t="shared" si="5"/>
        <v>-3.8229999999999791</v>
      </c>
      <c r="J86">
        <f t="shared" si="6"/>
        <v>151</v>
      </c>
      <c r="K86">
        <f t="shared" si="7"/>
        <v>0.93761169593340321</v>
      </c>
      <c r="L86">
        <f t="shared" si="7"/>
        <v>0.56525484139242188</v>
      </c>
    </row>
    <row r="87" spans="1:12" x14ac:dyDescent="0.75">
      <c r="A87">
        <v>152</v>
      </c>
      <c r="B87">
        <v>378.19400000000002</v>
      </c>
      <c r="C87">
        <v>336.28199999999998</v>
      </c>
      <c r="D87">
        <v>382.36200000000002</v>
      </c>
      <c r="E87">
        <v>385.45600000000002</v>
      </c>
      <c r="G87">
        <f t="shared" si="4"/>
        <v>41.912000000000035</v>
      </c>
      <c r="H87">
        <f t="shared" si="5"/>
        <v>-3.0939999999999941</v>
      </c>
      <c r="J87">
        <f t="shared" si="6"/>
        <v>152</v>
      </c>
      <c r="K87">
        <f t="shared" si="7"/>
        <v>0.9333686917019296</v>
      </c>
      <c r="L87">
        <f t="shared" si="7"/>
        <v>0.58690744920993354</v>
      </c>
    </row>
    <row r="88" spans="1:12" x14ac:dyDescent="0.75">
      <c r="A88">
        <v>153</v>
      </c>
      <c r="B88">
        <v>390.44900000000001</v>
      </c>
      <c r="C88">
        <v>352.30599999999998</v>
      </c>
      <c r="D88">
        <v>385.89800000000002</v>
      </c>
      <c r="E88">
        <v>386.327</v>
      </c>
      <c r="G88">
        <f t="shared" si="4"/>
        <v>38.143000000000029</v>
      </c>
      <c r="H88">
        <f t="shared" si="5"/>
        <v>-0.42899999999997362</v>
      </c>
      <c r="J88">
        <f t="shared" si="6"/>
        <v>153</v>
      </c>
      <c r="K88">
        <f t="shared" si="7"/>
        <v>0.88991248803772649</v>
      </c>
      <c r="L88">
        <f t="shared" si="7"/>
        <v>0.66606273018890527</v>
      </c>
    </row>
    <row r="89" spans="1:12" x14ac:dyDescent="0.75">
      <c r="A89">
        <v>154</v>
      </c>
      <c r="B89">
        <v>380.88</v>
      </c>
      <c r="C89">
        <v>340.42099999999999</v>
      </c>
      <c r="D89">
        <v>382.52499999999998</v>
      </c>
      <c r="E89">
        <v>386.27800000000002</v>
      </c>
      <c r="G89">
        <f t="shared" si="4"/>
        <v>40.459000000000003</v>
      </c>
      <c r="H89">
        <f t="shared" si="5"/>
        <v>-3.7530000000000427</v>
      </c>
      <c r="J89">
        <f t="shared" si="6"/>
        <v>154</v>
      </c>
      <c r="K89">
        <f t="shared" si="7"/>
        <v>0.91661574292928749</v>
      </c>
      <c r="L89">
        <f t="shared" si="7"/>
        <v>0.56733396697160499</v>
      </c>
    </row>
  </sheetData>
  <pageMargins left="0.7" right="0.7" top="0.75" bottom="0.75" header="0.3" footer="0.3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6B45B-E9D6-4052-B0BB-189EDC7AFF3A}">
  <dimension ref="A1:L37"/>
  <sheetViews>
    <sheetView zoomScale="80" zoomScaleNormal="80" workbookViewId="0">
      <selection activeCell="E21" sqref="E21"/>
    </sheetView>
  </sheetViews>
  <sheetFormatPr defaultRowHeight="14.75" x14ac:dyDescent="0.75"/>
  <sheetData>
    <row r="1" spans="1:12" x14ac:dyDescent="0.75">
      <c r="A1" t="s">
        <v>52</v>
      </c>
      <c r="G1" t="s">
        <v>32</v>
      </c>
      <c r="J1" t="s">
        <v>33</v>
      </c>
    </row>
    <row r="2" spans="1:12" x14ac:dyDescent="0.75">
      <c r="A2" t="s">
        <v>30</v>
      </c>
      <c r="B2" t="s">
        <v>26</v>
      </c>
      <c r="C2" t="s">
        <v>27</v>
      </c>
      <c r="D2" t="s">
        <v>28</v>
      </c>
      <c r="E2" t="s">
        <v>29</v>
      </c>
      <c r="G2" s="1" t="s">
        <v>0</v>
      </c>
      <c r="H2" s="15" t="s">
        <v>1</v>
      </c>
      <c r="K2" s="1" t="s">
        <v>0</v>
      </c>
      <c r="L2" s="15" t="s">
        <v>1</v>
      </c>
    </row>
    <row r="3" spans="1:12" x14ac:dyDescent="0.75">
      <c r="A3">
        <v>23</v>
      </c>
      <c r="B3">
        <v>238.983</v>
      </c>
      <c r="C3">
        <v>244.506</v>
      </c>
      <c r="D3">
        <v>358.99099999999999</v>
      </c>
      <c r="E3">
        <v>373.459</v>
      </c>
      <c r="G3">
        <f>B3-C3</f>
        <v>-5.5229999999999961</v>
      </c>
      <c r="H3">
        <f>D3-E3</f>
        <v>-14.468000000000018</v>
      </c>
      <c r="J3">
        <f>A3</f>
        <v>23</v>
      </c>
      <c r="K3">
        <f>(G3-MIN(G$3:G$37))/(MAX(G$3:G$37)-MIN(G$3:G$37))</f>
        <v>0.1328316592199415</v>
      </c>
      <c r="L3">
        <f>(H3-MIN(H$3:H$37))/(MAX(H$3:H$37)-MIN(H$3:H$37))</f>
        <v>0.32062500803104466</v>
      </c>
    </row>
    <row r="4" spans="1:12" x14ac:dyDescent="0.75">
      <c r="A4">
        <v>24</v>
      </c>
      <c r="B4">
        <v>238.751</v>
      </c>
      <c r="C4">
        <v>240.012</v>
      </c>
      <c r="D4">
        <v>355.72300000000001</v>
      </c>
      <c r="E4">
        <v>385.45299999999997</v>
      </c>
      <c r="G4">
        <f t="shared" ref="G4:G37" si="0">B4-C4</f>
        <v>-1.2609999999999957</v>
      </c>
      <c r="H4">
        <f t="shared" ref="H4:H37" si="1">D4-E4</f>
        <v>-29.729999999999961</v>
      </c>
      <c r="J4">
        <f t="shared" ref="J4:J37" si="2">A4</f>
        <v>24</v>
      </c>
      <c r="K4">
        <f t="shared" ref="K4:L37" si="3">(G4-MIN(G$3:G$37))/(MAX(G$3:G$37)-MIN(G$3:G$37))</f>
        <v>0.18055788848949056</v>
      </c>
      <c r="L4">
        <f t="shared" si="3"/>
        <v>0.12451331868470825</v>
      </c>
    </row>
    <row r="5" spans="1:12" x14ac:dyDescent="0.75">
      <c r="A5">
        <v>25</v>
      </c>
      <c r="B5">
        <v>238.578</v>
      </c>
      <c r="C5">
        <v>242.017</v>
      </c>
      <c r="D5">
        <v>346.983</v>
      </c>
      <c r="E5">
        <v>365.95299999999997</v>
      </c>
      <c r="G5">
        <f t="shared" si="0"/>
        <v>-3.438999999999993</v>
      </c>
      <c r="H5">
        <f t="shared" si="1"/>
        <v>-18.96999999999997</v>
      </c>
      <c r="J5">
        <f t="shared" si="2"/>
        <v>25</v>
      </c>
      <c r="K5">
        <f t="shared" si="3"/>
        <v>0.15616846395897022</v>
      </c>
      <c r="L5">
        <f t="shared" si="3"/>
        <v>0.26277578607866614</v>
      </c>
    </row>
    <row r="6" spans="1:12" x14ac:dyDescent="0.75">
      <c r="A6">
        <v>26</v>
      </c>
      <c r="B6">
        <v>244.58600000000001</v>
      </c>
      <c r="C6">
        <v>256.46499999999997</v>
      </c>
      <c r="D6">
        <v>352.31</v>
      </c>
      <c r="E6">
        <v>381.529</v>
      </c>
      <c r="G6">
        <f t="shared" si="0"/>
        <v>-11.878999999999962</v>
      </c>
      <c r="H6">
        <f t="shared" si="1"/>
        <v>-29.218999999999994</v>
      </c>
      <c r="J6">
        <f t="shared" si="2"/>
        <v>26</v>
      </c>
      <c r="K6">
        <f t="shared" si="3"/>
        <v>6.165664438248205E-2</v>
      </c>
      <c r="L6">
        <f t="shared" si="3"/>
        <v>0.13107950091875176</v>
      </c>
    </row>
    <row r="7" spans="1:12" x14ac:dyDescent="0.75">
      <c r="A7">
        <v>27</v>
      </c>
      <c r="B7">
        <v>243.44800000000001</v>
      </c>
      <c r="C7">
        <v>251.733</v>
      </c>
      <c r="D7">
        <v>350.983</v>
      </c>
      <c r="E7">
        <v>375.75599999999997</v>
      </c>
      <c r="G7">
        <f t="shared" si="0"/>
        <v>-8.2849999999999966</v>
      </c>
      <c r="H7">
        <f t="shared" si="1"/>
        <v>-24.772999999999968</v>
      </c>
      <c r="J7">
        <f t="shared" si="2"/>
        <v>27</v>
      </c>
      <c r="K7">
        <f t="shared" si="3"/>
        <v>0.10190255428270675</v>
      </c>
      <c r="L7">
        <f t="shared" si="3"/>
        <v>0.18820914125644142</v>
      </c>
    </row>
    <row r="8" spans="1:12" x14ac:dyDescent="0.75">
      <c r="A8">
        <v>28</v>
      </c>
      <c r="B8">
        <v>240.96</v>
      </c>
      <c r="C8">
        <v>255.68799999999999</v>
      </c>
      <c r="D8">
        <v>384.10500000000002</v>
      </c>
      <c r="E8">
        <v>402.25599999999997</v>
      </c>
      <c r="G8">
        <f t="shared" si="0"/>
        <v>-14.72799999999998</v>
      </c>
      <c r="H8">
        <f t="shared" si="1"/>
        <v>-18.150999999999954</v>
      </c>
      <c r="J8">
        <f t="shared" si="2"/>
        <v>28</v>
      </c>
      <c r="K8">
        <f t="shared" si="3"/>
        <v>2.9753306233972869E-2</v>
      </c>
      <c r="L8">
        <f t="shared" si="3"/>
        <v>0.2732996671935039</v>
      </c>
    </row>
    <row r="9" spans="1:12" x14ac:dyDescent="0.75">
      <c r="A9">
        <v>29</v>
      </c>
      <c r="B9">
        <v>236.56100000000001</v>
      </c>
      <c r="C9">
        <v>253.946</v>
      </c>
      <c r="D9">
        <v>359.72699999999998</v>
      </c>
      <c r="E9">
        <v>381.65199999999999</v>
      </c>
      <c r="G9">
        <f t="shared" si="0"/>
        <v>-17.384999999999991</v>
      </c>
      <c r="H9">
        <f t="shared" si="1"/>
        <v>-21.925000000000011</v>
      </c>
      <c r="J9">
        <f t="shared" si="2"/>
        <v>29</v>
      </c>
      <c r="K9">
        <f t="shared" si="3"/>
        <v>0</v>
      </c>
      <c r="L9">
        <f t="shared" si="3"/>
        <v>0.22480500623209074</v>
      </c>
    </row>
    <row r="10" spans="1:12" x14ac:dyDescent="0.75">
      <c r="A10">
        <v>30</v>
      </c>
      <c r="B10">
        <v>234.77199999999999</v>
      </c>
      <c r="C10">
        <v>247.964</v>
      </c>
      <c r="D10">
        <v>346.44900000000001</v>
      </c>
      <c r="E10">
        <v>356.45800000000003</v>
      </c>
      <c r="G10">
        <f t="shared" si="0"/>
        <v>-13.192000000000007</v>
      </c>
      <c r="H10">
        <f t="shared" si="1"/>
        <v>-10.009000000000015</v>
      </c>
      <c r="J10">
        <f t="shared" si="2"/>
        <v>30</v>
      </c>
      <c r="K10">
        <f t="shared" si="3"/>
        <v>4.6953561550262417E-2</v>
      </c>
      <c r="L10">
        <f t="shared" si="3"/>
        <v>0.37792169410071558</v>
      </c>
    </row>
    <row r="11" spans="1:12" x14ac:dyDescent="0.75">
      <c r="A11">
        <v>31</v>
      </c>
      <c r="B11">
        <v>238.32599999999999</v>
      </c>
      <c r="C11">
        <v>249.35300000000001</v>
      </c>
      <c r="D11">
        <v>334.36399999999998</v>
      </c>
      <c r="E11">
        <v>357.01600000000002</v>
      </c>
      <c r="G11">
        <f t="shared" si="0"/>
        <v>-11.027000000000015</v>
      </c>
      <c r="H11">
        <f t="shared" si="1"/>
        <v>-22.652000000000044</v>
      </c>
      <c r="J11">
        <f t="shared" si="2"/>
        <v>31</v>
      </c>
      <c r="K11">
        <f t="shared" si="3"/>
        <v>7.1197411003235983E-2</v>
      </c>
      <c r="L11">
        <f t="shared" si="3"/>
        <v>0.21546329491281452</v>
      </c>
    </row>
    <row r="12" spans="1:12" x14ac:dyDescent="0.75">
      <c r="A12">
        <v>32</v>
      </c>
      <c r="B12">
        <v>234.273</v>
      </c>
      <c r="C12">
        <v>250.09800000000001</v>
      </c>
      <c r="D12">
        <v>354.34100000000001</v>
      </c>
      <c r="E12">
        <v>393.76100000000002</v>
      </c>
      <c r="G12">
        <f t="shared" si="0"/>
        <v>-15.825000000000017</v>
      </c>
      <c r="H12">
        <f t="shared" si="1"/>
        <v>-39.420000000000016</v>
      </c>
      <c r="J12">
        <f t="shared" si="2"/>
        <v>32</v>
      </c>
      <c r="K12">
        <f t="shared" si="3"/>
        <v>1.7469009305606589E-2</v>
      </c>
      <c r="L12">
        <f t="shared" si="3"/>
        <v>0</v>
      </c>
    </row>
    <row r="13" spans="1:12" x14ac:dyDescent="0.75">
      <c r="A13">
        <v>33</v>
      </c>
      <c r="B13">
        <v>235.303</v>
      </c>
      <c r="C13">
        <v>243.83199999999999</v>
      </c>
      <c r="D13">
        <v>341.68900000000002</v>
      </c>
      <c r="E13">
        <v>379.73899999999998</v>
      </c>
      <c r="G13">
        <f t="shared" si="0"/>
        <v>-8.5289999999999964</v>
      </c>
      <c r="H13">
        <f t="shared" si="1"/>
        <v>-38.049999999999955</v>
      </c>
      <c r="J13">
        <f t="shared" si="2"/>
        <v>33</v>
      </c>
      <c r="K13">
        <f t="shared" si="3"/>
        <v>9.917022205798362E-2</v>
      </c>
      <c r="L13">
        <f t="shared" si="3"/>
        <v>1.7604050216517748E-2</v>
      </c>
    </row>
    <row r="14" spans="1:12" x14ac:dyDescent="0.75">
      <c r="A14">
        <v>34</v>
      </c>
      <c r="B14">
        <v>242.13200000000001</v>
      </c>
      <c r="C14">
        <v>233.214</v>
      </c>
      <c r="D14">
        <v>363.36</v>
      </c>
      <c r="E14">
        <v>375.19299999999998</v>
      </c>
      <c r="G14">
        <f t="shared" si="0"/>
        <v>8.9180000000000064</v>
      </c>
      <c r="H14">
        <f t="shared" si="1"/>
        <v>-11.83299999999997</v>
      </c>
      <c r="J14">
        <f t="shared" si="2"/>
        <v>34</v>
      </c>
      <c r="K14">
        <f t="shared" si="3"/>
        <v>0.29454317420857551</v>
      </c>
      <c r="L14">
        <f t="shared" si="3"/>
        <v>0.35448389293653587</v>
      </c>
    </row>
    <row r="15" spans="1:12" x14ac:dyDescent="0.75">
      <c r="A15">
        <v>35</v>
      </c>
      <c r="B15">
        <v>238.39</v>
      </c>
      <c r="C15">
        <v>236.917</v>
      </c>
      <c r="D15">
        <v>346.25</v>
      </c>
      <c r="E15">
        <v>363.79700000000003</v>
      </c>
      <c r="G15">
        <f t="shared" si="0"/>
        <v>1.4729999999999848</v>
      </c>
      <c r="H15">
        <f t="shared" si="1"/>
        <v>-17.547000000000025</v>
      </c>
      <c r="J15">
        <f t="shared" si="2"/>
        <v>35</v>
      </c>
      <c r="K15">
        <f t="shared" si="3"/>
        <v>0.21117344710585523</v>
      </c>
      <c r="L15">
        <f t="shared" si="3"/>
        <v>0.28106086889479948</v>
      </c>
    </row>
    <row r="16" spans="1:12" x14ac:dyDescent="0.75">
      <c r="A16">
        <v>36</v>
      </c>
      <c r="B16">
        <v>256.64600000000002</v>
      </c>
      <c r="C16">
        <v>244.285</v>
      </c>
      <c r="D16">
        <v>361.09</v>
      </c>
      <c r="E16">
        <v>354.86</v>
      </c>
      <c r="G16">
        <f t="shared" si="0"/>
        <v>12.361000000000018</v>
      </c>
      <c r="H16">
        <f t="shared" si="1"/>
        <v>6.2299999999999613</v>
      </c>
      <c r="J16">
        <f t="shared" si="2"/>
        <v>36</v>
      </c>
      <c r="K16">
        <f t="shared" si="3"/>
        <v>0.33309817359268107</v>
      </c>
      <c r="L16">
        <f t="shared" si="3"/>
        <v>0.58658751268905018</v>
      </c>
    </row>
    <row r="17" spans="1:12" x14ac:dyDescent="0.75">
      <c r="A17">
        <v>37</v>
      </c>
      <c r="B17">
        <v>268.82400000000001</v>
      </c>
      <c r="C17">
        <v>249.536</v>
      </c>
      <c r="D17">
        <v>351.72800000000001</v>
      </c>
      <c r="E17">
        <v>362.21899999999999</v>
      </c>
      <c r="G17">
        <f t="shared" si="0"/>
        <v>19.288000000000011</v>
      </c>
      <c r="H17">
        <f t="shared" si="1"/>
        <v>-10.490999999999985</v>
      </c>
      <c r="J17">
        <f t="shared" si="2"/>
        <v>37</v>
      </c>
      <c r="K17">
        <f t="shared" si="3"/>
        <v>0.41066729375930849</v>
      </c>
      <c r="L17">
        <f t="shared" si="3"/>
        <v>0.37172815234570777</v>
      </c>
    </row>
    <row r="18" spans="1:12" x14ac:dyDescent="0.75">
      <c r="A18">
        <v>38</v>
      </c>
      <c r="B18">
        <v>285.904</v>
      </c>
      <c r="C18">
        <v>252.536</v>
      </c>
      <c r="D18">
        <v>368.55099999999999</v>
      </c>
      <c r="E18">
        <v>354.625</v>
      </c>
      <c r="G18">
        <f t="shared" si="0"/>
        <v>33.367999999999995</v>
      </c>
      <c r="H18">
        <f t="shared" si="1"/>
        <v>13.925999999999988</v>
      </c>
      <c r="J18">
        <f t="shared" si="2"/>
        <v>38</v>
      </c>
      <c r="K18">
        <f t="shared" si="3"/>
        <v>0.56833630082529862</v>
      </c>
      <c r="L18">
        <f t="shared" si="3"/>
        <v>0.68547858602212686</v>
      </c>
    </row>
    <row r="19" spans="1:12" x14ac:dyDescent="0.75">
      <c r="A19">
        <v>39</v>
      </c>
      <c r="B19">
        <v>298.08100000000002</v>
      </c>
      <c r="C19">
        <v>257.18799999999999</v>
      </c>
      <c r="D19">
        <v>394.471</v>
      </c>
      <c r="E19">
        <v>356.06799999999998</v>
      </c>
      <c r="G19">
        <f t="shared" si="0"/>
        <v>40.893000000000029</v>
      </c>
      <c r="H19">
        <f t="shared" si="1"/>
        <v>38.40300000000002</v>
      </c>
      <c r="J19">
        <f t="shared" si="2"/>
        <v>39</v>
      </c>
      <c r="K19">
        <f t="shared" si="3"/>
        <v>0.65260187455907581</v>
      </c>
      <c r="L19">
        <f t="shared" si="3"/>
        <v>1</v>
      </c>
    </row>
    <row r="20" spans="1:12" x14ac:dyDescent="0.75">
      <c r="A20">
        <v>40</v>
      </c>
      <c r="B20">
        <v>292.971</v>
      </c>
      <c r="C20">
        <v>246.12</v>
      </c>
      <c r="D20">
        <v>370.21300000000002</v>
      </c>
      <c r="E20">
        <v>343.98399999999998</v>
      </c>
      <c r="G20">
        <f t="shared" si="0"/>
        <v>46.850999999999999</v>
      </c>
      <c r="H20">
        <f t="shared" si="1"/>
        <v>26.229000000000042</v>
      </c>
      <c r="J20">
        <f t="shared" si="2"/>
        <v>40</v>
      </c>
      <c r="K20">
        <f t="shared" si="3"/>
        <v>0.7193200524070279</v>
      </c>
      <c r="L20">
        <f t="shared" si="3"/>
        <v>0.84356809683512624</v>
      </c>
    </row>
    <row r="21" spans="1:12" x14ac:dyDescent="0.75">
      <c r="A21">
        <v>41</v>
      </c>
      <c r="B21">
        <v>309.45</v>
      </c>
      <c r="C21">
        <v>243.541</v>
      </c>
      <c r="D21">
        <v>376.10700000000003</v>
      </c>
      <c r="E21">
        <v>357.08199999999999</v>
      </c>
      <c r="G21">
        <f t="shared" si="0"/>
        <v>65.908999999999992</v>
      </c>
      <c r="H21">
        <f t="shared" si="1"/>
        <v>19.025000000000034</v>
      </c>
      <c r="J21">
        <f t="shared" si="2"/>
        <v>41</v>
      </c>
      <c r="K21">
        <f t="shared" si="3"/>
        <v>0.93273311609052523</v>
      </c>
      <c r="L21">
        <f t="shared" si="3"/>
        <v>0.75099906197396682</v>
      </c>
    </row>
    <row r="22" spans="1:12" x14ac:dyDescent="0.75">
      <c r="A22">
        <v>42</v>
      </c>
      <c r="B22">
        <v>329.32900000000001</v>
      </c>
      <c r="C22">
        <v>257.41300000000001</v>
      </c>
      <c r="D22">
        <v>380.8</v>
      </c>
      <c r="E22">
        <v>381.01</v>
      </c>
      <c r="G22">
        <f t="shared" si="0"/>
        <v>71.915999999999997</v>
      </c>
      <c r="H22">
        <f t="shared" si="1"/>
        <v>-0.20999999999997954</v>
      </c>
      <c r="J22">
        <f t="shared" si="2"/>
        <v>42</v>
      </c>
      <c r="K22">
        <f t="shared" si="3"/>
        <v>1</v>
      </c>
      <c r="L22">
        <f t="shared" si="3"/>
        <v>0.50383562699973039</v>
      </c>
    </row>
    <row r="23" spans="1:12" x14ac:dyDescent="0.75">
      <c r="A23">
        <v>43</v>
      </c>
      <c r="B23">
        <v>291.33600000000001</v>
      </c>
      <c r="C23">
        <v>237.80600000000001</v>
      </c>
      <c r="D23">
        <v>341.07900000000001</v>
      </c>
      <c r="E23">
        <v>348.01</v>
      </c>
      <c r="G23">
        <f t="shared" si="0"/>
        <v>53.53</v>
      </c>
      <c r="H23">
        <f t="shared" si="1"/>
        <v>-6.9309999999999832</v>
      </c>
      <c r="J23">
        <f t="shared" si="2"/>
        <v>43</v>
      </c>
      <c r="K23">
        <f t="shared" si="3"/>
        <v>0.79411204801737945</v>
      </c>
      <c r="L23">
        <f t="shared" si="3"/>
        <v>0.41747298356527013</v>
      </c>
    </row>
    <row r="24" spans="1:12" x14ac:dyDescent="0.75">
      <c r="A24">
        <v>44</v>
      </c>
      <c r="B24">
        <v>288.47699999999998</v>
      </c>
      <c r="C24">
        <v>235.54300000000001</v>
      </c>
      <c r="D24">
        <v>325.23099999999999</v>
      </c>
      <c r="E24">
        <v>336.35500000000002</v>
      </c>
      <c r="G24">
        <f t="shared" si="0"/>
        <v>52.933999999999969</v>
      </c>
      <c r="H24">
        <f t="shared" si="1"/>
        <v>-11.124000000000024</v>
      </c>
      <c r="J24">
        <f t="shared" si="2"/>
        <v>44</v>
      </c>
      <c r="K24">
        <f t="shared" si="3"/>
        <v>0.78743799061600617</v>
      </c>
      <c r="L24">
        <f t="shared" si="3"/>
        <v>0.36359431016537502</v>
      </c>
    </row>
    <row r="25" spans="1:12" x14ac:dyDescent="0.75">
      <c r="A25">
        <v>45</v>
      </c>
      <c r="B25">
        <v>279.63400000000001</v>
      </c>
      <c r="C25">
        <v>241.97900000000001</v>
      </c>
      <c r="D25">
        <v>323.32799999999997</v>
      </c>
      <c r="E25">
        <v>329.66800000000001</v>
      </c>
      <c r="G25">
        <f t="shared" si="0"/>
        <v>37.655000000000001</v>
      </c>
      <c r="H25">
        <f t="shared" si="1"/>
        <v>-6.3400000000000318</v>
      </c>
      <c r="J25">
        <f t="shared" si="2"/>
        <v>45</v>
      </c>
      <c r="K25">
        <f t="shared" si="3"/>
        <v>0.61634248216705301</v>
      </c>
      <c r="L25">
        <f t="shared" si="3"/>
        <v>0.42506713953458447</v>
      </c>
    </row>
    <row r="26" spans="1:12" x14ac:dyDescent="0.75">
      <c r="A26">
        <v>46</v>
      </c>
      <c r="B26">
        <v>290.33800000000002</v>
      </c>
      <c r="C26">
        <v>246.70400000000001</v>
      </c>
      <c r="D26">
        <v>330.714</v>
      </c>
      <c r="E26">
        <v>332.97399999999999</v>
      </c>
      <c r="G26">
        <f t="shared" si="0"/>
        <v>43.634000000000015</v>
      </c>
      <c r="H26">
        <f t="shared" si="1"/>
        <v>-2.2599999999999909</v>
      </c>
      <c r="J26">
        <f t="shared" si="2"/>
        <v>46</v>
      </c>
      <c r="K26">
        <f t="shared" si="3"/>
        <v>0.68329581975565801</v>
      </c>
      <c r="L26">
        <f t="shared" si="3"/>
        <v>0.47749380003340924</v>
      </c>
    </row>
    <row r="27" spans="1:12" x14ac:dyDescent="0.75">
      <c r="A27">
        <v>47</v>
      </c>
      <c r="B27">
        <v>282.22300000000001</v>
      </c>
      <c r="C27">
        <v>255.654</v>
      </c>
      <c r="D27">
        <v>283.21499999999997</v>
      </c>
      <c r="E27">
        <v>312.87200000000001</v>
      </c>
      <c r="G27">
        <f t="shared" si="0"/>
        <v>26.569000000000017</v>
      </c>
      <c r="H27">
        <f t="shared" si="1"/>
        <v>-29.657000000000039</v>
      </c>
      <c r="J27">
        <f t="shared" si="2"/>
        <v>47</v>
      </c>
      <c r="K27">
        <f t="shared" si="3"/>
        <v>0.49220053526836222</v>
      </c>
      <c r="L27">
        <f t="shared" si="3"/>
        <v>0.12545134471814209</v>
      </c>
    </row>
    <row r="28" spans="1:12" x14ac:dyDescent="0.75">
      <c r="A28">
        <v>48</v>
      </c>
      <c r="B28">
        <v>286.87900000000002</v>
      </c>
      <c r="C28">
        <v>254.37200000000001</v>
      </c>
      <c r="D28">
        <v>300.91899999999998</v>
      </c>
      <c r="E28">
        <v>311.33300000000003</v>
      </c>
      <c r="G28">
        <f t="shared" si="0"/>
        <v>32.507000000000005</v>
      </c>
      <c r="H28">
        <f t="shared" si="1"/>
        <v>-10.414000000000044</v>
      </c>
      <c r="J28">
        <f t="shared" si="2"/>
        <v>48</v>
      </c>
      <c r="K28">
        <f t="shared" si="3"/>
        <v>0.5586947514585503</v>
      </c>
      <c r="L28">
        <f t="shared" si="3"/>
        <v>0.37271757706590541</v>
      </c>
    </row>
    <row r="29" spans="1:12" x14ac:dyDescent="0.75">
      <c r="A29">
        <v>49</v>
      </c>
      <c r="B29">
        <v>273.214</v>
      </c>
      <c r="C29">
        <v>264.01600000000002</v>
      </c>
      <c r="D29">
        <v>322.67899999999997</v>
      </c>
      <c r="E29">
        <v>337.70400000000001</v>
      </c>
      <c r="G29">
        <f t="shared" si="0"/>
        <v>9.1979999999999791</v>
      </c>
      <c r="H29">
        <f t="shared" si="1"/>
        <v>-15.025000000000034</v>
      </c>
      <c r="J29">
        <f t="shared" si="2"/>
        <v>49</v>
      </c>
      <c r="K29">
        <f t="shared" si="3"/>
        <v>0.29767863741727385</v>
      </c>
      <c r="L29">
        <f t="shared" si="3"/>
        <v>0.31346774089921964</v>
      </c>
    </row>
    <row r="30" spans="1:12" x14ac:dyDescent="0.75">
      <c r="A30">
        <v>50</v>
      </c>
      <c r="B30">
        <v>292.45100000000002</v>
      </c>
      <c r="C30">
        <v>265.72199999999998</v>
      </c>
      <c r="D30">
        <v>332.78199999999998</v>
      </c>
      <c r="E30">
        <v>335.75299999999999</v>
      </c>
      <c r="G30">
        <f t="shared" si="0"/>
        <v>26.729000000000042</v>
      </c>
      <c r="H30">
        <f t="shared" si="1"/>
        <v>-2.9710000000000036</v>
      </c>
      <c r="J30">
        <f t="shared" si="2"/>
        <v>50</v>
      </c>
      <c r="K30">
        <f t="shared" si="3"/>
        <v>0.49399222853047603</v>
      </c>
      <c r="L30">
        <f t="shared" si="3"/>
        <v>0.4683576834611875</v>
      </c>
    </row>
    <row r="31" spans="1:12" x14ac:dyDescent="0.75">
      <c r="A31">
        <v>51</v>
      </c>
      <c r="B31">
        <v>315.08300000000003</v>
      </c>
      <c r="C31">
        <v>280.21699999999998</v>
      </c>
      <c r="D31">
        <v>333.82</v>
      </c>
      <c r="E31">
        <v>345.25900000000001</v>
      </c>
      <c r="G31">
        <f t="shared" si="0"/>
        <v>34.866000000000042</v>
      </c>
      <c r="H31">
        <f t="shared" si="1"/>
        <v>-11.439000000000021</v>
      </c>
      <c r="J31">
        <f t="shared" si="2"/>
        <v>51</v>
      </c>
      <c r="K31">
        <f t="shared" si="3"/>
        <v>0.58511102899183709</v>
      </c>
      <c r="L31">
        <f t="shared" si="3"/>
        <v>0.35954666358274523</v>
      </c>
    </row>
    <row r="32" spans="1:12" x14ac:dyDescent="0.75">
      <c r="A32">
        <v>52</v>
      </c>
      <c r="B32">
        <v>286.73599999999999</v>
      </c>
      <c r="C32">
        <v>252.178</v>
      </c>
      <c r="D32">
        <v>325.291</v>
      </c>
      <c r="E32">
        <v>327.86399999999998</v>
      </c>
      <c r="G32">
        <f t="shared" si="0"/>
        <v>34.557999999999993</v>
      </c>
      <c r="H32">
        <f t="shared" si="1"/>
        <v>-2.5729999999999791</v>
      </c>
      <c r="J32">
        <f t="shared" si="2"/>
        <v>52</v>
      </c>
      <c r="K32">
        <f t="shared" si="3"/>
        <v>0.58166201946226792</v>
      </c>
      <c r="L32">
        <f t="shared" si="3"/>
        <v>0.47347185279416137</v>
      </c>
    </row>
    <row r="33" spans="1:12" x14ac:dyDescent="0.75">
      <c r="A33">
        <v>53</v>
      </c>
      <c r="B33">
        <v>284.32100000000003</v>
      </c>
      <c r="C33">
        <v>263.06799999999998</v>
      </c>
      <c r="D33">
        <v>359.31299999999999</v>
      </c>
      <c r="E33">
        <v>335.15699999999998</v>
      </c>
      <c r="G33">
        <f t="shared" si="0"/>
        <v>21.253000000000043</v>
      </c>
      <c r="H33">
        <f t="shared" si="1"/>
        <v>24.156000000000006</v>
      </c>
      <c r="J33">
        <f t="shared" si="2"/>
        <v>53</v>
      </c>
      <c r="K33">
        <f t="shared" si="3"/>
        <v>0.43267152663464059</v>
      </c>
      <c r="L33">
        <f t="shared" si="3"/>
        <v>0.81693072741991435</v>
      </c>
    </row>
    <row r="34" spans="1:12" x14ac:dyDescent="0.75">
      <c r="A34">
        <v>54</v>
      </c>
      <c r="B34">
        <v>293.18599999999998</v>
      </c>
      <c r="C34">
        <v>270.88499999999999</v>
      </c>
      <c r="D34">
        <v>313.91500000000002</v>
      </c>
      <c r="E34">
        <v>323.09899999999999</v>
      </c>
      <c r="G34">
        <f t="shared" si="0"/>
        <v>22.300999999999988</v>
      </c>
      <c r="H34">
        <f t="shared" si="1"/>
        <v>-9.1839999999999691</v>
      </c>
      <c r="J34">
        <f t="shared" si="2"/>
        <v>54</v>
      </c>
      <c r="K34">
        <f t="shared" si="3"/>
        <v>0.4444071175014836</v>
      </c>
      <c r="L34">
        <f t="shared" si="3"/>
        <v>0.388522673245699</v>
      </c>
    </row>
    <row r="35" spans="1:12" x14ac:dyDescent="0.75">
      <c r="A35">
        <v>55</v>
      </c>
      <c r="B35">
        <v>292.21899999999999</v>
      </c>
      <c r="C35">
        <v>271.846</v>
      </c>
      <c r="D35">
        <v>313.90600000000001</v>
      </c>
      <c r="E35">
        <v>321.77199999999999</v>
      </c>
      <c r="G35">
        <f t="shared" si="0"/>
        <v>20.37299999999999</v>
      </c>
      <c r="H35">
        <f t="shared" si="1"/>
        <v>-7.8659999999999854</v>
      </c>
      <c r="J35">
        <f t="shared" si="2"/>
        <v>55</v>
      </c>
      <c r="K35">
        <f t="shared" si="3"/>
        <v>0.42281721369301561</v>
      </c>
      <c r="L35">
        <f t="shared" si="3"/>
        <v>0.40545854053428954</v>
      </c>
    </row>
    <row r="36" spans="1:12" x14ac:dyDescent="0.75">
      <c r="A36">
        <v>56</v>
      </c>
      <c r="B36">
        <v>286.45299999999997</v>
      </c>
      <c r="C36">
        <v>278.13</v>
      </c>
      <c r="D36">
        <v>315.255</v>
      </c>
      <c r="E36">
        <v>309.58</v>
      </c>
      <c r="G36">
        <f t="shared" si="0"/>
        <v>8.3229999999999791</v>
      </c>
      <c r="H36">
        <f t="shared" si="1"/>
        <v>5.6750000000000114</v>
      </c>
      <c r="J36">
        <f t="shared" si="2"/>
        <v>56</v>
      </c>
      <c r="K36">
        <f t="shared" si="3"/>
        <v>0.28788031489009053</v>
      </c>
      <c r="L36">
        <f t="shared" si="3"/>
        <v>0.57945594490060792</v>
      </c>
    </row>
    <row r="37" spans="1:12" x14ac:dyDescent="0.75">
      <c r="A37">
        <v>57</v>
      </c>
      <c r="B37">
        <v>289.19099999999997</v>
      </c>
      <c r="C37">
        <v>277.59300000000002</v>
      </c>
      <c r="D37">
        <v>342.779</v>
      </c>
      <c r="E37">
        <v>330.67500000000001</v>
      </c>
      <c r="G37">
        <f t="shared" si="0"/>
        <v>11.597999999999956</v>
      </c>
      <c r="H37">
        <f t="shared" si="1"/>
        <v>12.103999999999985</v>
      </c>
      <c r="J37">
        <f t="shared" si="2"/>
        <v>57</v>
      </c>
      <c r="K37">
        <f t="shared" si="3"/>
        <v>0.3245540363489765</v>
      </c>
      <c r="L37">
        <f t="shared" si="3"/>
        <v>0.66206648420132841</v>
      </c>
    </row>
  </sheetData>
  <pageMargins left="0.7" right="0.7" top="0.75" bottom="0.75" header="0.3" footer="0.3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6FCCA-3B3C-47A3-BA25-E1F6E6E27A4F}">
  <dimension ref="A1:L48"/>
  <sheetViews>
    <sheetView zoomScale="80" zoomScaleNormal="80" workbookViewId="0">
      <selection activeCell="E21" sqref="E21"/>
    </sheetView>
  </sheetViews>
  <sheetFormatPr defaultRowHeight="14.75" x14ac:dyDescent="0.75"/>
  <sheetData>
    <row r="1" spans="1:12" x14ac:dyDescent="0.75">
      <c r="A1" t="s">
        <v>53</v>
      </c>
      <c r="G1" t="s">
        <v>32</v>
      </c>
      <c r="J1" t="s">
        <v>33</v>
      </c>
    </row>
    <row r="2" spans="1:12" x14ac:dyDescent="0.75">
      <c r="A2" t="s">
        <v>30</v>
      </c>
      <c r="B2" t="s">
        <v>26</v>
      </c>
      <c r="C2" t="s">
        <v>27</v>
      </c>
      <c r="D2" t="s">
        <v>28</v>
      </c>
      <c r="E2" t="s">
        <v>29</v>
      </c>
      <c r="G2" s="1" t="s">
        <v>0</v>
      </c>
      <c r="H2" s="15" t="s">
        <v>1</v>
      </c>
      <c r="K2" s="1" t="s">
        <v>0</v>
      </c>
      <c r="L2" s="15" t="s">
        <v>1</v>
      </c>
    </row>
    <row r="3" spans="1:12" x14ac:dyDescent="0.75">
      <c r="A3">
        <v>21</v>
      </c>
      <c r="B3">
        <v>223.37899999999999</v>
      </c>
      <c r="C3">
        <v>239.63</v>
      </c>
      <c r="D3">
        <v>360.51499999999999</v>
      </c>
      <c r="E3">
        <v>386.37</v>
      </c>
      <c r="G3">
        <f>B3-C3</f>
        <v>-16.251000000000005</v>
      </c>
      <c r="H3">
        <f>D3-E3</f>
        <v>-25.855000000000018</v>
      </c>
      <c r="J3">
        <f>A3</f>
        <v>21</v>
      </c>
      <c r="K3">
        <f>(G3-MIN(G$3:G$48))/(MAX(G$3:G$48)-MIN(G$3:G$48))</f>
        <v>6.3818803639414001E-2</v>
      </c>
      <c r="L3">
        <f>(H3-MIN(H$3:H$48))/(MAX(H$3:H$48)-MIN(H$3:H$48))</f>
        <v>7.9508196721311486E-2</v>
      </c>
    </row>
    <row r="4" spans="1:12" x14ac:dyDescent="0.75">
      <c r="A4">
        <v>22</v>
      </c>
      <c r="B4">
        <v>228.25700000000001</v>
      </c>
      <c r="C4">
        <v>249.453</v>
      </c>
      <c r="D4">
        <v>366.66899999999998</v>
      </c>
      <c r="E4">
        <v>381.59399999999999</v>
      </c>
      <c r="G4">
        <f t="shared" ref="G4:G48" si="0">B4-C4</f>
        <v>-21.195999999999998</v>
      </c>
      <c r="H4">
        <f t="shared" ref="H4:H48" si="1">D4-E4</f>
        <v>-14.925000000000011</v>
      </c>
      <c r="J4">
        <f t="shared" ref="J4:J48" si="2">A4</f>
        <v>22</v>
      </c>
      <c r="K4">
        <f t="shared" ref="K4:L48" si="3">(G4-MIN(G$3:G$48))/(MAX(G$3:G$48)-MIN(G$3:G$48))</f>
        <v>0</v>
      </c>
      <c r="L4">
        <f t="shared" si="3"/>
        <v>0.3430086788813887</v>
      </c>
    </row>
    <row r="5" spans="1:12" x14ac:dyDescent="0.75">
      <c r="A5">
        <v>23</v>
      </c>
      <c r="B5">
        <v>232.023</v>
      </c>
      <c r="C5">
        <v>251.46299999999999</v>
      </c>
      <c r="D5">
        <v>365.03800000000001</v>
      </c>
      <c r="E5">
        <v>391.495</v>
      </c>
      <c r="G5">
        <f t="shared" si="0"/>
        <v>-19.439999999999998</v>
      </c>
      <c r="H5">
        <f t="shared" si="1"/>
        <v>-26.456999999999994</v>
      </c>
      <c r="J5">
        <f t="shared" si="2"/>
        <v>23</v>
      </c>
      <c r="K5">
        <f t="shared" si="3"/>
        <v>2.2662450796928444E-2</v>
      </c>
      <c r="L5">
        <f t="shared" si="3"/>
        <v>6.499517839922915E-2</v>
      </c>
    </row>
    <row r="6" spans="1:12" x14ac:dyDescent="0.75">
      <c r="A6">
        <v>24</v>
      </c>
      <c r="B6">
        <v>234.62100000000001</v>
      </c>
      <c r="C6">
        <v>254.53200000000001</v>
      </c>
      <c r="D6">
        <v>388.28</v>
      </c>
      <c r="E6">
        <v>411.02100000000002</v>
      </c>
      <c r="G6">
        <f t="shared" si="0"/>
        <v>-19.911000000000001</v>
      </c>
      <c r="H6">
        <f t="shared" si="1"/>
        <v>-22.741000000000042</v>
      </c>
      <c r="J6">
        <f t="shared" si="2"/>
        <v>24</v>
      </c>
      <c r="K6">
        <f t="shared" si="3"/>
        <v>1.6583854939665701E-2</v>
      </c>
      <c r="L6">
        <f t="shared" si="3"/>
        <v>0.15458052073288273</v>
      </c>
    </row>
    <row r="7" spans="1:12" x14ac:dyDescent="0.75">
      <c r="A7">
        <v>25</v>
      </c>
      <c r="B7">
        <v>235.22200000000001</v>
      </c>
      <c r="C7">
        <v>246.98</v>
      </c>
      <c r="D7">
        <v>368.58300000000003</v>
      </c>
      <c r="E7">
        <v>383.935</v>
      </c>
      <c r="G7">
        <f t="shared" si="0"/>
        <v>-11.757999999999981</v>
      </c>
      <c r="H7">
        <f t="shared" si="1"/>
        <v>-15.351999999999975</v>
      </c>
      <c r="J7">
        <f t="shared" si="2"/>
        <v>25</v>
      </c>
      <c r="K7">
        <f t="shared" si="3"/>
        <v>0.12180422017164637</v>
      </c>
      <c r="L7">
        <f t="shared" si="3"/>
        <v>0.33271456123433074</v>
      </c>
    </row>
    <row r="8" spans="1:12" x14ac:dyDescent="0.75">
      <c r="A8">
        <v>26</v>
      </c>
      <c r="B8">
        <v>236.24299999999999</v>
      </c>
      <c r="C8">
        <v>249.94499999999999</v>
      </c>
      <c r="D8">
        <v>358.18099999999998</v>
      </c>
      <c r="E8">
        <v>369.16</v>
      </c>
      <c r="G8">
        <f t="shared" si="0"/>
        <v>-13.701999999999998</v>
      </c>
      <c r="H8">
        <f t="shared" si="1"/>
        <v>-10.979000000000042</v>
      </c>
      <c r="J8">
        <f t="shared" si="2"/>
        <v>26</v>
      </c>
      <c r="K8">
        <f t="shared" si="3"/>
        <v>9.671549332128801E-2</v>
      </c>
      <c r="L8">
        <f t="shared" si="3"/>
        <v>0.4381388621022172</v>
      </c>
    </row>
    <row r="9" spans="1:12" x14ac:dyDescent="0.75">
      <c r="A9">
        <v>27</v>
      </c>
      <c r="B9">
        <v>240.215</v>
      </c>
      <c r="C9">
        <v>251.85499999999999</v>
      </c>
      <c r="D9">
        <v>364.16699999999997</v>
      </c>
      <c r="E9">
        <v>381.52499999999998</v>
      </c>
      <c r="G9">
        <f t="shared" si="0"/>
        <v>-11.639999999999986</v>
      </c>
      <c r="H9">
        <f t="shared" si="1"/>
        <v>-17.358000000000004</v>
      </c>
      <c r="J9">
        <f t="shared" si="2"/>
        <v>27</v>
      </c>
      <c r="K9">
        <f t="shared" si="3"/>
        <v>0.12332709556688409</v>
      </c>
      <c r="L9">
        <f t="shared" si="3"/>
        <v>0.28435390549662515</v>
      </c>
    </row>
    <row r="10" spans="1:12" x14ac:dyDescent="0.75">
      <c r="A10">
        <v>28</v>
      </c>
      <c r="B10">
        <v>250.53899999999999</v>
      </c>
      <c r="C10">
        <v>263.17200000000003</v>
      </c>
      <c r="D10">
        <v>403.93400000000003</v>
      </c>
      <c r="E10">
        <v>400.01</v>
      </c>
      <c r="G10">
        <f t="shared" si="0"/>
        <v>-12.633000000000038</v>
      </c>
      <c r="H10">
        <f t="shared" si="1"/>
        <v>3.924000000000035</v>
      </c>
      <c r="J10">
        <f t="shared" si="2"/>
        <v>28</v>
      </c>
      <c r="K10">
        <f t="shared" si="3"/>
        <v>0.11051171194424678</v>
      </c>
      <c r="L10">
        <f t="shared" si="3"/>
        <v>0.79742044358727193</v>
      </c>
    </row>
    <row r="11" spans="1:12" x14ac:dyDescent="0.75">
      <c r="A11">
        <v>29</v>
      </c>
      <c r="B11">
        <v>241.69900000000001</v>
      </c>
      <c r="C11">
        <v>250.042</v>
      </c>
      <c r="D11">
        <v>360.57100000000003</v>
      </c>
      <c r="E11">
        <v>358.608</v>
      </c>
      <c r="G11">
        <f t="shared" si="0"/>
        <v>-8.3429999999999893</v>
      </c>
      <c r="H11">
        <f t="shared" si="1"/>
        <v>1.9630000000000223</v>
      </c>
      <c r="J11">
        <f t="shared" si="2"/>
        <v>29</v>
      </c>
      <c r="K11">
        <f t="shared" si="3"/>
        <v>0.16587726656772292</v>
      </c>
      <c r="L11">
        <f t="shared" si="3"/>
        <v>0.7501446480231444</v>
      </c>
    </row>
    <row r="12" spans="1:12" x14ac:dyDescent="0.75">
      <c r="A12">
        <v>30</v>
      </c>
      <c r="B12">
        <v>243.833</v>
      </c>
      <c r="C12">
        <v>251.476</v>
      </c>
      <c r="D12">
        <v>340.89100000000002</v>
      </c>
      <c r="E12">
        <v>338.76900000000001</v>
      </c>
      <c r="G12">
        <f t="shared" si="0"/>
        <v>-7.6430000000000007</v>
      </c>
      <c r="H12">
        <f t="shared" si="1"/>
        <v>2.1220000000000141</v>
      </c>
      <c r="J12">
        <f t="shared" si="2"/>
        <v>30</v>
      </c>
      <c r="K12">
        <f t="shared" si="3"/>
        <v>0.17491127314964186</v>
      </c>
      <c r="L12">
        <f t="shared" si="3"/>
        <v>0.7539778206364518</v>
      </c>
    </row>
    <row r="13" spans="1:12" x14ac:dyDescent="0.75">
      <c r="A13">
        <v>31</v>
      </c>
      <c r="B13">
        <v>251.73699999999999</v>
      </c>
      <c r="C13">
        <v>253.358</v>
      </c>
      <c r="D13">
        <v>342.24400000000003</v>
      </c>
      <c r="E13">
        <v>339.26400000000001</v>
      </c>
      <c r="G13">
        <f t="shared" si="0"/>
        <v>-1.6210000000000093</v>
      </c>
      <c r="H13">
        <f t="shared" si="1"/>
        <v>2.9800000000000182</v>
      </c>
      <c r="J13">
        <f t="shared" si="2"/>
        <v>31</v>
      </c>
      <c r="K13">
        <f t="shared" si="3"/>
        <v>0.25262954120152276</v>
      </c>
      <c r="L13">
        <f t="shared" si="3"/>
        <v>0.77466248794599868</v>
      </c>
    </row>
    <row r="14" spans="1:12" x14ac:dyDescent="0.75">
      <c r="A14">
        <v>32</v>
      </c>
      <c r="B14">
        <v>303.39499999999998</v>
      </c>
      <c r="C14">
        <v>262.01299999999998</v>
      </c>
      <c r="D14">
        <v>373.33699999999999</v>
      </c>
      <c r="E14">
        <v>366.27199999999999</v>
      </c>
      <c r="G14">
        <f t="shared" si="0"/>
        <v>41.382000000000005</v>
      </c>
      <c r="H14">
        <f t="shared" si="1"/>
        <v>7.0649999999999977</v>
      </c>
      <c r="J14">
        <f t="shared" si="2"/>
        <v>32</v>
      </c>
      <c r="K14">
        <f t="shared" si="3"/>
        <v>0.8076143769761891</v>
      </c>
      <c r="L14">
        <f t="shared" si="3"/>
        <v>0.87314368370298945</v>
      </c>
    </row>
    <row r="15" spans="1:12" x14ac:dyDescent="0.75">
      <c r="A15">
        <v>33</v>
      </c>
      <c r="B15">
        <v>302.15699999999998</v>
      </c>
      <c r="C15">
        <v>271.411</v>
      </c>
      <c r="D15">
        <v>357.78500000000003</v>
      </c>
      <c r="E15">
        <v>363.95499999999998</v>
      </c>
      <c r="G15">
        <f t="shared" si="0"/>
        <v>30.745999999999981</v>
      </c>
      <c r="H15">
        <f t="shared" si="1"/>
        <v>-6.1699999999999591</v>
      </c>
      <c r="J15">
        <f t="shared" si="2"/>
        <v>33</v>
      </c>
      <c r="K15">
        <f t="shared" si="3"/>
        <v>0.67034909982577262</v>
      </c>
      <c r="L15">
        <f t="shared" si="3"/>
        <v>0.5540742526518817</v>
      </c>
    </row>
    <row r="16" spans="1:12" x14ac:dyDescent="0.75">
      <c r="A16">
        <v>34</v>
      </c>
      <c r="B16">
        <v>321.86900000000003</v>
      </c>
      <c r="C16">
        <v>267.58300000000003</v>
      </c>
      <c r="D16">
        <v>359.10199999999998</v>
      </c>
      <c r="E16">
        <v>357.31599999999997</v>
      </c>
      <c r="G16">
        <f t="shared" si="0"/>
        <v>54.286000000000001</v>
      </c>
      <c r="H16">
        <f t="shared" si="1"/>
        <v>1.7860000000000014</v>
      </c>
      <c r="J16">
        <f t="shared" si="2"/>
        <v>34</v>
      </c>
      <c r="K16">
        <f t="shared" si="3"/>
        <v>0.97414983545202316</v>
      </c>
      <c r="L16">
        <f t="shared" si="3"/>
        <v>0.74587753134040524</v>
      </c>
    </row>
    <row r="17" spans="1:12" x14ac:dyDescent="0.75">
      <c r="A17">
        <v>35</v>
      </c>
      <c r="B17">
        <v>323.71600000000001</v>
      </c>
      <c r="C17">
        <v>267.42700000000002</v>
      </c>
      <c r="D17">
        <v>376.42</v>
      </c>
      <c r="E17">
        <v>369.81900000000002</v>
      </c>
      <c r="G17">
        <f t="shared" si="0"/>
        <v>56.288999999999987</v>
      </c>
      <c r="H17">
        <f t="shared" si="1"/>
        <v>6.6009999999999991</v>
      </c>
      <c r="J17">
        <f t="shared" si="2"/>
        <v>35</v>
      </c>
      <c r="K17">
        <f t="shared" si="3"/>
        <v>1</v>
      </c>
      <c r="L17">
        <f t="shared" si="3"/>
        <v>0.86195756991321126</v>
      </c>
    </row>
    <row r="18" spans="1:12" x14ac:dyDescent="0.75">
      <c r="A18">
        <v>36</v>
      </c>
      <c r="B18">
        <v>305.15300000000002</v>
      </c>
      <c r="C18">
        <v>265.517</v>
      </c>
      <c r="D18">
        <v>364.733</v>
      </c>
      <c r="E18">
        <v>360.32799999999997</v>
      </c>
      <c r="G18">
        <f t="shared" si="0"/>
        <v>39.636000000000024</v>
      </c>
      <c r="H18">
        <f t="shared" si="1"/>
        <v>4.4050000000000296</v>
      </c>
      <c r="J18">
        <f t="shared" si="2"/>
        <v>36</v>
      </c>
      <c r="K18">
        <f t="shared" si="3"/>
        <v>0.78508098341614552</v>
      </c>
      <c r="L18">
        <f t="shared" si="3"/>
        <v>0.80901639344262377</v>
      </c>
    </row>
    <row r="19" spans="1:12" x14ac:dyDescent="0.75">
      <c r="A19">
        <v>37</v>
      </c>
      <c r="B19">
        <v>304.84100000000001</v>
      </c>
      <c r="C19">
        <v>262.91699999999997</v>
      </c>
      <c r="D19">
        <v>356.74400000000003</v>
      </c>
      <c r="E19">
        <v>359.11399999999998</v>
      </c>
      <c r="G19">
        <f t="shared" si="0"/>
        <v>41.924000000000035</v>
      </c>
      <c r="H19">
        <f t="shared" si="1"/>
        <v>-2.3699999999999477</v>
      </c>
      <c r="J19">
        <f t="shared" si="2"/>
        <v>37</v>
      </c>
      <c r="K19">
        <f t="shared" si="3"/>
        <v>0.81460927921533255</v>
      </c>
      <c r="L19">
        <f t="shared" si="3"/>
        <v>0.64568466730954821</v>
      </c>
    </row>
    <row r="20" spans="1:12" x14ac:dyDescent="0.75">
      <c r="A20">
        <v>38</v>
      </c>
      <c r="B20">
        <v>311.27300000000002</v>
      </c>
      <c r="C20">
        <v>276.27600000000001</v>
      </c>
      <c r="D20">
        <v>384.85199999999998</v>
      </c>
      <c r="E20">
        <v>373.14499999999998</v>
      </c>
      <c r="G20">
        <f t="shared" si="0"/>
        <v>34.997000000000014</v>
      </c>
      <c r="H20">
        <f t="shared" si="1"/>
        <v>11.706999999999994</v>
      </c>
      <c r="J20">
        <f t="shared" si="2"/>
        <v>38</v>
      </c>
      <c r="K20">
        <f t="shared" si="3"/>
        <v>0.72521133122539871</v>
      </c>
      <c r="L20">
        <f t="shared" si="3"/>
        <v>0.98505303760848595</v>
      </c>
    </row>
    <row r="21" spans="1:12" x14ac:dyDescent="0.75">
      <c r="A21">
        <v>39</v>
      </c>
      <c r="B21">
        <v>315.71499999999997</v>
      </c>
      <c r="C21">
        <v>274.33</v>
      </c>
      <c r="D21">
        <v>347.18</v>
      </c>
      <c r="E21">
        <v>351.46899999999999</v>
      </c>
      <c r="G21">
        <f t="shared" si="0"/>
        <v>41.384999999999991</v>
      </c>
      <c r="H21">
        <f t="shared" si="1"/>
        <v>-4.2889999999999873</v>
      </c>
      <c r="J21">
        <f t="shared" si="2"/>
        <v>39</v>
      </c>
      <c r="K21">
        <f t="shared" si="3"/>
        <v>0.80765309414725428</v>
      </c>
      <c r="L21">
        <f t="shared" si="3"/>
        <v>0.59942140790742582</v>
      </c>
    </row>
    <row r="22" spans="1:12" x14ac:dyDescent="0.75">
      <c r="A22">
        <v>40</v>
      </c>
      <c r="B22">
        <v>298.11599999999999</v>
      </c>
      <c r="C22">
        <v>268.875</v>
      </c>
      <c r="D22">
        <v>349.78500000000003</v>
      </c>
      <c r="E22">
        <v>341.464</v>
      </c>
      <c r="G22">
        <f t="shared" si="0"/>
        <v>29.240999999999985</v>
      </c>
      <c r="H22">
        <f t="shared" si="1"/>
        <v>8.3210000000000264</v>
      </c>
      <c r="J22">
        <f t="shared" si="2"/>
        <v>40</v>
      </c>
      <c r="K22">
        <f t="shared" si="3"/>
        <v>0.65092598567464666</v>
      </c>
      <c r="L22">
        <f t="shared" si="3"/>
        <v>0.90342333654773455</v>
      </c>
    </row>
    <row r="23" spans="1:12" x14ac:dyDescent="0.75">
      <c r="A23">
        <v>41</v>
      </c>
      <c r="B23">
        <v>306.99400000000003</v>
      </c>
      <c r="C23">
        <v>258.11200000000002</v>
      </c>
      <c r="D23">
        <v>351.12799999999999</v>
      </c>
      <c r="E23">
        <v>352.88400000000001</v>
      </c>
      <c r="G23">
        <f t="shared" si="0"/>
        <v>48.882000000000005</v>
      </c>
      <c r="H23">
        <f t="shared" si="1"/>
        <v>-1.7560000000000286</v>
      </c>
      <c r="J23">
        <f t="shared" si="2"/>
        <v>41</v>
      </c>
      <c r="K23">
        <f t="shared" si="3"/>
        <v>0.90440730463960783</v>
      </c>
      <c r="L23">
        <f t="shared" si="3"/>
        <v>0.66048698167791653</v>
      </c>
    </row>
    <row r="24" spans="1:12" x14ac:dyDescent="0.75">
      <c r="A24">
        <v>42</v>
      </c>
      <c r="B24">
        <v>299.97000000000003</v>
      </c>
      <c r="C24">
        <v>259.50900000000001</v>
      </c>
      <c r="D24">
        <v>357.35700000000003</v>
      </c>
      <c r="E24">
        <v>357.87099999999998</v>
      </c>
      <c r="G24">
        <f t="shared" si="0"/>
        <v>40.461000000000013</v>
      </c>
      <c r="H24">
        <f t="shared" si="1"/>
        <v>-0.51399999999995316</v>
      </c>
      <c r="J24">
        <f t="shared" si="2"/>
        <v>42</v>
      </c>
      <c r="K24">
        <f t="shared" si="3"/>
        <v>0.79572820545912137</v>
      </c>
      <c r="L24">
        <f t="shared" si="3"/>
        <v>0.69042912246866095</v>
      </c>
    </row>
    <row r="25" spans="1:12" x14ac:dyDescent="0.75">
      <c r="A25">
        <v>43</v>
      </c>
      <c r="B25">
        <v>319.69200000000001</v>
      </c>
      <c r="C25">
        <v>265.20999999999998</v>
      </c>
      <c r="D25">
        <v>355.64</v>
      </c>
      <c r="E25">
        <v>347.60300000000001</v>
      </c>
      <c r="G25">
        <f t="shared" si="0"/>
        <v>54.482000000000028</v>
      </c>
      <c r="H25">
        <f t="shared" si="1"/>
        <v>8.0369999999999777</v>
      </c>
      <c r="J25">
        <f t="shared" si="2"/>
        <v>43</v>
      </c>
      <c r="K25">
        <f t="shared" si="3"/>
        <v>0.9766793572949608</v>
      </c>
      <c r="L25">
        <f t="shared" si="3"/>
        <v>0.89657666345226572</v>
      </c>
    </row>
    <row r="26" spans="1:12" x14ac:dyDescent="0.75">
      <c r="A26">
        <v>44</v>
      </c>
      <c r="B26">
        <v>316.36900000000003</v>
      </c>
      <c r="C26">
        <v>264.41500000000002</v>
      </c>
      <c r="D26">
        <v>338.899</v>
      </c>
      <c r="E26">
        <v>344.65199999999999</v>
      </c>
      <c r="G26">
        <f t="shared" si="0"/>
        <v>51.954000000000008</v>
      </c>
      <c r="H26">
        <f t="shared" si="1"/>
        <v>-5.7529999999999859</v>
      </c>
      <c r="J26">
        <f t="shared" si="2"/>
        <v>44</v>
      </c>
      <c r="K26">
        <f t="shared" si="3"/>
        <v>0.94405368781054422</v>
      </c>
      <c r="L26">
        <f t="shared" si="3"/>
        <v>0.56412729026036701</v>
      </c>
    </row>
    <row r="27" spans="1:12" x14ac:dyDescent="0.75">
      <c r="A27">
        <v>45</v>
      </c>
      <c r="B27">
        <v>303.22000000000003</v>
      </c>
      <c r="C27">
        <v>260.46800000000002</v>
      </c>
      <c r="D27">
        <v>345.69499999999999</v>
      </c>
      <c r="E27">
        <v>333.36799999999999</v>
      </c>
      <c r="G27">
        <f t="shared" si="0"/>
        <v>42.75200000000001</v>
      </c>
      <c r="H27">
        <f t="shared" si="1"/>
        <v>12.326999999999998</v>
      </c>
      <c r="J27">
        <f t="shared" si="2"/>
        <v>45</v>
      </c>
      <c r="K27">
        <f t="shared" si="3"/>
        <v>0.8252952184293737</v>
      </c>
      <c r="L27">
        <f t="shared" si="3"/>
        <v>1</v>
      </c>
    </row>
    <row r="28" spans="1:12" x14ac:dyDescent="0.75">
      <c r="A28">
        <v>46</v>
      </c>
      <c r="B28">
        <v>307.15199999999999</v>
      </c>
      <c r="C28">
        <v>262.55900000000003</v>
      </c>
      <c r="D28">
        <v>353.17700000000002</v>
      </c>
      <c r="E28">
        <v>356.673</v>
      </c>
      <c r="G28">
        <f t="shared" si="0"/>
        <v>44.592999999999961</v>
      </c>
      <c r="H28">
        <f t="shared" si="1"/>
        <v>-3.4959999999999809</v>
      </c>
      <c r="J28">
        <f t="shared" si="2"/>
        <v>46</v>
      </c>
      <c r="K28">
        <f t="shared" si="3"/>
        <v>0.8490546557398202</v>
      </c>
      <c r="L28">
        <f t="shared" si="3"/>
        <v>0.6185390549662495</v>
      </c>
    </row>
    <row r="29" spans="1:12" x14ac:dyDescent="0.75">
      <c r="A29">
        <v>47</v>
      </c>
      <c r="B29">
        <v>312.00599999999997</v>
      </c>
      <c r="C29">
        <v>274.02699999999999</v>
      </c>
      <c r="D29">
        <v>327.93799999999999</v>
      </c>
      <c r="E29">
        <v>350.94099999999997</v>
      </c>
      <c r="G29">
        <f t="shared" si="0"/>
        <v>37.978999999999985</v>
      </c>
      <c r="H29">
        <f t="shared" si="1"/>
        <v>-23.002999999999986</v>
      </c>
      <c r="J29">
        <f t="shared" si="2"/>
        <v>47</v>
      </c>
      <c r="K29">
        <f t="shared" si="3"/>
        <v>0.76369619926437371</v>
      </c>
      <c r="L29">
        <f t="shared" si="3"/>
        <v>0.14826422372227654</v>
      </c>
    </row>
    <row r="30" spans="1:12" x14ac:dyDescent="0.75">
      <c r="A30">
        <v>48</v>
      </c>
      <c r="B30">
        <v>299.91500000000002</v>
      </c>
      <c r="C30">
        <v>259.05700000000002</v>
      </c>
      <c r="D30">
        <v>340.54199999999997</v>
      </c>
      <c r="E30">
        <v>351.22699999999998</v>
      </c>
      <c r="G30">
        <f t="shared" si="0"/>
        <v>40.858000000000004</v>
      </c>
      <c r="H30">
        <f t="shared" si="1"/>
        <v>-10.685000000000002</v>
      </c>
      <c r="J30">
        <f t="shared" si="2"/>
        <v>48</v>
      </c>
      <c r="K30">
        <f t="shared" si="3"/>
        <v>0.8008517777634383</v>
      </c>
      <c r="L30">
        <f t="shared" si="3"/>
        <v>0.44522661523625867</v>
      </c>
    </row>
    <row r="31" spans="1:12" x14ac:dyDescent="0.75">
      <c r="A31">
        <v>49</v>
      </c>
      <c r="B31">
        <v>317.44</v>
      </c>
      <c r="C31">
        <v>279.12</v>
      </c>
      <c r="D31">
        <v>341.90699999999998</v>
      </c>
      <c r="E31">
        <v>361.91800000000001</v>
      </c>
      <c r="G31">
        <f t="shared" si="0"/>
        <v>38.319999999999993</v>
      </c>
      <c r="H31">
        <f t="shared" si="1"/>
        <v>-20.011000000000024</v>
      </c>
      <c r="J31">
        <f t="shared" si="2"/>
        <v>49</v>
      </c>
      <c r="K31">
        <f t="shared" si="3"/>
        <v>0.76809705104213721</v>
      </c>
      <c r="L31">
        <f t="shared" si="3"/>
        <v>0.2203953712632592</v>
      </c>
    </row>
    <row r="32" spans="1:12" x14ac:dyDescent="0.75">
      <c r="A32">
        <v>50</v>
      </c>
      <c r="B32">
        <v>314.23500000000001</v>
      </c>
      <c r="C32">
        <v>275.459</v>
      </c>
      <c r="D32">
        <v>339.08100000000002</v>
      </c>
      <c r="E32">
        <v>359.29</v>
      </c>
      <c r="G32">
        <f t="shared" si="0"/>
        <v>38.77600000000001</v>
      </c>
      <c r="H32">
        <f t="shared" si="1"/>
        <v>-20.209000000000003</v>
      </c>
      <c r="J32">
        <f t="shared" si="2"/>
        <v>50</v>
      </c>
      <c r="K32">
        <f t="shared" si="3"/>
        <v>0.7739820610440733</v>
      </c>
      <c r="L32">
        <f t="shared" si="3"/>
        <v>0.21562198649951816</v>
      </c>
    </row>
    <row r="33" spans="1:12" x14ac:dyDescent="0.75">
      <c r="A33">
        <v>51</v>
      </c>
      <c r="B33">
        <v>307.69299999999998</v>
      </c>
      <c r="C33">
        <v>269.33699999999999</v>
      </c>
      <c r="D33">
        <v>347.4</v>
      </c>
      <c r="E33">
        <v>348.09100000000001</v>
      </c>
      <c r="G33">
        <f t="shared" si="0"/>
        <v>38.355999999999995</v>
      </c>
      <c r="H33">
        <f t="shared" si="1"/>
        <v>-0.69100000000003092</v>
      </c>
      <c r="J33">
        <f t="shared" si="2"/>
        <v>51</v>
      </c>
      <c r="K33">
        <f t="shared" si="3"/>
        <v>0.76856165709492164</v>
      </c>
      <c r="L33">
        <f t="shared" si="3"/>
        <v>0.68616200578592035</v>
      </c>
    </row>
    <row r="34" spans="1:12" x14ac:dyDescent="0.75">
      <c r="A34">
        <v>52</v>
      </c>
      <c r="B34">
        <v>304.15899999999999</v>
      </c>
      <c r="C34">
        <v>259.161</v>
      </c>
      <c r="D34">
        <v>325.72199999999998</v>
      </c>
      <c r="E34">
        <v>333.46</v>
      </c>
      <c r="G34">
        <f t="shared" si="0"/>
        <v>44.99799999999999</v>
      </c>
      <c r="H34">
        <f t="shared" si="1"/>
        <v>-7.7379999999999995</v>
      </c>
      <c r="J34">
        <f t="shared" si="2"/>
        <v>52</v>
      </c>
      <c r="K34">
        <f t="shared" si="3"/>
        <v>0.85428147383364528</v>
      </c>
      <c r="L34">
        <f t="shared" si="3"/>
        <v>0.51627290260366465</v>
      </c>
    </row>
    <row r="35" spans="1:12" x14ac:dyDescent="0.75">
      <c r="A35">
        <v>53</v>
      </c>
      <c r="B35">
        <v>306.12799999999999</v>
      </c>
      <c r="C35">
        <v>270.80900000000003</v>
      </c>
      <c r="D35">
        <v>317.74299999999999</v>
      </c>
      <c r="E35">
        <v>344.03899999999999</v>
      </c>
      <c r="G35">
        <f t="shared" si="0"/>
        <v>35.31899999999996</v>
      </c>
      <c r="H35">
        <f t="shared" si="1"/>
        <v>-26.295999999999992</v>
      </c>
      <c r="J35">
        <f t="shared" si="2"/>
        <v>53</v>
      </c>
      <c r="K35">
        <f t="shared" si="3"/>
        <v>0.72936697425308084</v>
      </c>
      <c r="L35">
        <f t="shared" si="3"/>
        <v>6.8876567020251356E-2</v>
      </c>
    </row>
    <row r="36" spans="1:12" x14ac:dyDescent="0.75">
      <c r="A36">
        <v>54</v>
      </c>
      <c r="B36">
        <v>292.596</v>
      </c>
      <c r="C36">
        <v>258.33999999999997</v>
      </c>
      <c r="D36">
        <v>306.50299999999999</v>
      </c>
      <c r="E36">
        <v>335.65600000000001</v>
      </c>
      <c r="G36">
        <f t="shared" si="0"/>
        <v>34.256000000000029</v>
      </c>
      <c r="H36">
        <f t="shared" si="1"/>
        <v>-29.15300000000002</v>
      </c>
      <c r="J36">
        <f t="shared" si="2"/>
        <v>54</v>
      </c>
      <c r="K36">
        <f t="shared" si="3"/>
        <v>0.71564818997225321</v>
      </c>
      <c r="L36">
        <f t="shared" si="3"/>
        <v>0</v>
      </c>
    </row>
    <row r="37" spans="1:12" x14ac:dyDescent="0.75">
      <c r="A37">
        <v>55</v>
      </c>
      <c r="B37">
        <v>284.67899999999997</v>
      </c>
      <c r="C37">
        <v>249.48599999999999</v>
      </c>
      <c r="D37">
        <v>315.89699999999999</v>
      </c>
      <c r="E37">
        <v>323.79000000000002</v>
      </c>
      <c r="G37">
        <f t="shared" si="0"/>
        <v>35.192999999999984</v>
      </c>
      <c r="H37">
        <f t="shared" si="1"/>
        <v>-7.8930000000000291</v>
      </c>
      <c r="J37">
        <f t="shared" si="2"/>
        <v>55</v>
      </c>
      <c r="K37">
        <f t="shared" si="3"/>
        <v>0.72774085306833569</v>
      </c>
      <c r="L37">
        <f t="shared" si="3"/>
        <v>0.51253616200578545</v>
      </c>
    </row>
    <row r="38" spans="1:12" x14ac:dyDescent="0.75">
      <c r="A38">
        <v>56</v>
      </c>
      <c r="B38">
        <v>275.84699999999998</v>
      </c>
      <c r="C38">
        <v>244.505</v>
      </c>
      <c r="D38">
        <v>304.47300000000001</v>
      </c>
      <c r="E38">
        <v>320.98500000000001</v>
      </c>
      <c r="G38">
        <f t="shared" si="0"/>
        <v>31.341999999999985</v>
      </c>
      <c r="H38">
        <f t="shared" si="1"/>
        <v>-16.512</v>
      </c>
      <c r="J38">
        <f t="shared" si="2"/>
        <v>56</v>
      </c>
      <c r="K38">
        <f t="shared" si="3"/>
        <v>0.67804091114409226</v>
      </c>
      <c r="L38">
        <f t="shared" si="3"/>
        <v>0.30474927675988461</v>
      </c>
    </row>
    <row r="39" spans="1:12" x14ac:dyDescent="0.75">
      <c r="A39">
        <v>57</v>
      </c>
      <c r="B39">
        <v>286.61099999999999</v>
      </c>
      <c r="C39">
        <v>248.81899999999999</v>
      </c>
      <c r="D39">
        <v>331.40300000000002</v>
      </c>
      <c r="E39">
        <v>338.46600000000001</v>
      </c>
      <c r="G39">
        <f t="shared" si="0"/>
        <v>37.792000000000002</v>
      </c>
      <c r="H39">
        <f t="shared" si="1"/>
        <v>-7.0629999999999882</v>
      </c>
      <c r="J39">
        <f t="shared" si="2"/>
        <v>57</v>
      </c>
      <c r="K39">
        <f t="shared" si="3"/>
        <v>0.76128282893463262</v>
      </c>
      <c r="L39">
        <f t="shared" si="3"/>
        <v>0.53254580520732941</v>
      </c>
    </row>
    <row r="40" spans="1:12" x14ac:dyDescent="0.75">
      <c r="A40">
        <v>58</v>
      </c>
      <c r="B40">
        <v>284.03399999999999</v>
      </c>
      <c r="C40">
        <v>261.47800000000001</v>
      </c>
      <c r="D40">
        <v>320.01400000000001</v>
      </c>
      <c r="E40">
        <v>318.291</v>
      </c>
      <c r="G40">
        <f t="shared" si="0"/>
        <v>22.555999999999983</v>
      </c>
      <c r="H40">
        <f t="shared" si="1"/>
        <v>1.7230000000000132</v>
      </c>
      <c r="J40">
        <f t="shared" si="2"/>
        <v>58</v>
      </c>
      <c r="K40">
        <f t="shared" si="3"/>
        <v>0.56465122281731939</v>
      </c>
      <c r="L40">
        <f t="shared" si="3"/>
        <v>0.74435872709739681</v>
      </c>
    </row>
    <row r="41" spans="1:12" x14ac:dyDescent="0.75">
      <c r="A41">
        <v>59</v>
      </c>
      <c r="B41">
        <v>275.375</v>
      </c>
      <c r="C41">
        <v>250.66</v>
      </c>
      <c r="D41">
        <v>313.83100000000002</v>
      </c>
      <c r="E41">
        <v>315.83</v>
      </c>
      <c r="G41">
        <f t="shared" si="0"/>
        <v>24.715000000000003</v>
      </c>
      <c r="H41">
        <f t="shared" si="1"/>
        <v>-1.9989999999999668</v>
      </c>
      <c r="J41">
        <f t="shared" si="2"/>
        <v>59</v>
      </c>
      <c r="K41">
        <f t="shared" si="3"/>
        <v>0.59251468026069576</v>
      </c>
      <c r="L41">
        <f t="shared" si="3"/>
        <v>0.65462873674059885</v>
      </c>
    </row>
    <row r="42" spans="1:12" x14ac:dyDescent="0.75">
      <c r="A42">
        <v>60</v>
      </c>
      <c r="B42">
        <v>286.93700000000001</v>
      </c>
      <c r="C42">
        <v>262.96800000000002</v>
      </c>
      <c r="D42">
        <v>316.524</v>
      </c>
      <c r="E42">
        <v>335.32299999999998</v>
      </c>
      <c r="G42">
        <f t="shared" si="0"/>
        <v>23.968999999999994</v>
      </c>
      <c r="H42">
        <f t="shared" si="1"/>
        <v>-18.798999999999978</v>
      </c>
      <c r="J42">
        <f t="shared" si="2"/>
        <v>60</v>
      </c>
      <c r="K42">
        <f t="shared" si="3"/>
        <v>0.58288701038910762</v>
      </c>
      <c r="L42">
        <f t="shared" si="3"/>
        <v>0.24961427193828442</v>
      </c>
    </row>
    <row r="43" spans="1:12" x14ac:dyDescent="0.75">
      <c r="A43">
        <v>61</v>
      </c>
      <c r="B43">
        <v>277.14800000000002</v>
      </c>
      <c r="C43">
        <v>255.16399999999999</v>
      </c>
      <c r="D43">
        <v>321.85199999999998</v>
      </c>
      <c r="E43">
        <v>329.90300000000002</v>
      </c>
      <c r="G43">
        <f t="shared" si="0"/>
        <v>21.984000000000037</v>
      </c>
      <c r="H43">
        <f t="shared" si="1"/>
        <v>-8.0510000000000446</v>
      </c>
      <c r="J43">
        <f t="shared" si="2"/>
        <v>61</v>
      </c>
      <c r="K43">
        <f t="shared" si="3"/>
        <v>0.55726914886752332</v>
      </c>
      <c r="L43">
        <f t="shared" si="3"/>
        <v>0.50872709739633482</v>
      </c>
    </row>
    <row r="44" spans="1:12" x14ac:dyDescent="0.75">
      <c r="A44">
        <v>62</v>
      </c>
      <c r="B44">
        <v>266.214</v>
      </c>
      <c r="C44">
        <v>256.07600000000002</v>
      </c>
      <c r="D44">
        <v>313.59500000000003</v>
      </c>
      <c r="E44">
        <v>331.74099999999999</v>
      </c>
      <c r="G44">
        <f t="shared" si="0"/>
        <v>10.137999999999977</v>
      </c>
      <c r="H44">
        <f t="shared" si="1"/>
        <v>-18.145999999999958</v>
      </c>
      <c r="J44">
        <f t="shared" si="2"/>
        <v>62</v>
      </c>
      <c r="K44">
        <f t="shared" si="3"/>
        <v>0.40438794605407474</v>
      </c>
      <c r="L44">
        <f t="shared" si="3"/>
        <v>0.26535679845708915</v>
      </c>
    </row>
    <row r="45" spans="1:12" x14ac:dyDescent="0.75">
      <c r="A45">
        <v>63</v>
      </c>
      <c r="B45">
        <v>280.05599999999998</v>
      </c>
      <c r="C45">
        <v>264.375</v>
      </c>
      <c r="D45">
        <v>304.07100000000003</v>
      </c>
      <c r="E45">
        <v>317.03300000000002</v>
      </c>
      <c r="G45">
        <f t="shared" si="0"/>
        <v>15.680999999999983</v>
      </c>
      <c r="H45">
        <f t="shared" si="1"/>
        <v>-12.961999999999989</v>
      </c>
      <c r="J45">
        <f t="shared" si="2"/>
        <v>63</v>
      </c>
      <c r="K45">
        <f t="shared" si="3"/>
        <v>0.47592437245918551</v>
      </c>
      <c r="L45">
        <f t="shared" si="3"/>
        <v>0.39033269045323105</v>
      </c>
    </row>
    <row r="46" spans="1:12" x14ac:dyDescent="0.75">
      <c r="A46">
        <v>64</v>
      </c>
      <c r="B46">
        <v>277.233</v>
      </c>
      <c r="C46">
        <v>274.553</v>
      </c>
      <c r="D46">
        <v>296.36700000000002</v>
      </c>
      <c r="E46">
        <v>308.50799999999998</v>
      </c>
      <c r="G46">
        <f t="shared" si="0"/>
        <v>2.6800000000000068</v>
      </c>
      <c r="H46">
        <f t="shared" si="1"/>
        <v>-12.140999999999963</v>
      </c>
      <c r="J46">
        <f t="shared" si="2"/>
        <v>64</v>
      </c>
      <c r="K46">
        <f t="shared" si="3"/>
        <v>0.30813705878557152</v>
      </c>
      <c r="L46">
        <f t="shared" si="3"/>
        <v>0.41012536162005908</v>
      </c>
    </row>
    <row r="47" spans="1:12" x14ac:dyDescent="0.75">
      <c r="A47">
        <v>65</v>
      </c>
      <c r="B47">
        <v>256.327</v>
      </c>
      <c r="C47">
        <v>256.34899999999999</v>
      </c>
      <c r="D47">
        <v>292.17700000000002</v>
      </c>
      <c r="E47">
        <v>302.166</v>
      </c>
      <c r="G47">
        <f t="shared" si="0"/>
        <v>-2.199999999999136E-2</v>
      </c>
      <c r="H47">
        <f t="shared" si="1"/>
        <v>-9.9889999999999759</v>
      </c>
      <c r="J47">
        <f t="shared" si="2"/>
        <v>65</v>
      </c>
      <c r="K47">
        <f t="shared" si="3"/>
        <v>0.27326579337936391</v>
      </c>
      <c r="L47">
        <f t="shared" si="3"/>
        <v>0.46200578592092661</v>
      </c>
    </row>
    <row r="48" spans="1:12" x14ac:dyDescent="0.75">
      <c r="A48">
        <v>66</v>
      </c>
      <c r="B48">
        <v>270.72199999999998</v>
      </c>
      <c r="C48">
        <v>257.53699999999998</v>
      </c>
      <c r="D48">
        <v>300.13</v>
      </c>
      <c r="E48">
        <v>300.5</v>
      </c>
      <c r="G48">
        <f t="shared" si="0"/>
        <v>13.185000000000002</v>
      </c>
      <c r="H48">
        <f t="shared" si="1"/>
        <v>-0.37000000000000455</v>
      </c>
      <c r="J48">
        <f t="shared" si="2"/>
        <v>66</v>
      </c>
      <c r="K48">
        <f t="shared" si="3"/>
        <v>0.44371168613279999</v>
      </c>
      <c r="L48">
        <f t="shared" si="3"/>
        <v>0.69390067502410813</v>
      </c>
    </row>
  </sheetData>
  <pageMargins left="0.7" right="0.7" top="0.75" bottom="0.75" header="0.3" footer="0.3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6478B-2740-43FB-86F6-F0AB00E74B76}">
  <dimension ref="A1:L33"/>
  <sheetViews>
    <sheetView zoomScale="80" zoomScaleNormal="80" workbookViewId="0">
      <selection activeCell="E21" sqref="E21"/>
    </sheetView>
  </sheetViews>
  <sheetFormatPr defaultRowHeight="14.75" x14ac:dyDescent="0.75"/>
  <sheetData>
    <row r="1" spans="1:12" x14ac:dyDescent="0.75">
      <c r="A1" t="s">
        <v>54</v>
      </c>
      <c r="G1" t="s">
        <v>32</v>
      </c>
      <c r="J1" t="s">
        <v>33</v>
      </c>
    </row>
    <row r="2" spans="1:12" x14ac:dyDescent="0.75">
      <c r="A2" t="s">
        <v>30</v>
      </c>
      <c r="B2" t="s">
        <v>26</v>
      </c>
      <c r="C2" t="s">
        <v>27</v>
      </c>
      <c r="D2" t="s">
        <v>28</v>
      </c>
      <c r="E2" t="s">
        <v>29</v>
      </c>
      <c r="G2" s="1" t="s">
        <v>0</v>
      </c>
      <c r="H2" s="15" t="s">
        <v>1</v>
      </c>
      <c r="K2" s="1" t="s">
        <v>0</v>
      </c>
      <c r="L2" s="15" t="s">
        <v>1</v>
      </c>
    </row>
    <row r="3" spans="1:12" x14ac:dyDescent="0.75">
      <c r="A3">
        <v>1</v>
      </c>
      <c r="B3">
        <v>242.303</v>
      </c>
      <c r="C3">
        <v>256.5</v>
      </c>
      <c r="D3">
        <v>243.20500000000001</v>
      </c>
      <c r="E3">
        <v>245.52199999999999</v>
      </c>
      <c r="G3">
        <f>B3-C3</f>
        <v>-14.197000000000003</v>
      </c>
      <c r="H3">
        <f>D3-E3</f>
        <v>-2.3169999999999789</v>
      </c>
      <c r="J3">
        <f>A3</f>
        <v>1</v>
      </c>
      <c r="K3">
        <f>(G3-MIN(G$3:G$33))/(MAX(G$3:G$33)-MIN(G$3:G$33))</f>
        <v>0</v>
      </c>
      <c r="L3">
        <f>(H3-MIN(H$3:H$33))/(MAX(H$3:H$33)-MIN(H$3:H$33))</f>
        <v>0.42418347496672637</v>
      </c>
    </row>
    <row r="4" spans="1:12" x14ac:dyDescent="0.75">
      <c r="A4">
        <v>2</v>
      </c>
      <c r="B4">
        <v>233.31100000000001</v>
      </c>
      <c r="C4">
        <v>243.315</v>
      </c>
      <c r="D4">
        <v>233.40199999999999</v>
      </c>
      <c r="E4">
        <v>244.005</v>
      </c>
      <c r="G4">
        <f t="shared" ref="G4:G33" si="0">B4-C4</f>
        <v>-10.003999999999991</v>
      </c>
      <c r="H4">
        <f t="shared" ref="H4:H33" si="1">D4-E4</f>
        <v>-10.603000000000009</v>
      </c>
      <c r="J4">
        <f t="shared" ref="J4:J33" si="2">A4</f>
        <v>2</v>
      </c>
      <c r="K4">
        <f t="shared" ref="K4:L33" si="3">(G4-MIN(G$3:G$33))/(MAX(G$3:G$33)-MIN(G$3:G$33))</f>
        <v>4.0872625186427231E-2</v>
      </c>
      <c r="L4">
        <f t="shared" si="3"/>
        <v>0</v>
      </c>
    </row>
    <row r="5" spans="1:12" x14ac:dyDescent="0.75">
      <c r="A5">
        <v>3</v>
      </c>
      <c r="B5">
        <v>233.47</v>
      </c>
      <c r="C5">
        <v>237.27199999999999</v>
      </c>
      <c r="D5">
        <v>229.82599999999999</v>
      </c>
      <c r="E5">
        <v>235.239</v>
      </c>
      <c r="G5">
        <f t="shared" si="0"/>
        <v>-3.8019999999999925</v>
      </c>
      <c r="H5">
        <f t="shared" si="1"/>
        <v>-5.4130000000000109</v>
      </c>
      <c r="J5">
        <f t="shared" si="2"/>
        <v>3</v>
      </c>
      <c r="K5">
        <f t="shared" si="3"/>
        <v>0.10132862838371338</v>
      </c>
      <c r="L5">
        <f t="shared" si="3"/>
        <v>0.26569059076482032</v>
      </c>
    </row>
    <row r="6" spans="1:12" x14ac:dyDescent="0.75">
      <c r="A6">
        <v>4</v>
      </c>
      <c r="B6">
        <v>232.083</v>
      </c>
      <c r="C6">
        <v>245.35300000000001</v>
      </c>
      <c r="D6">
        <v>236.364</v>
      </c>
      <c r="E6">
        <v>242.71199999999999</v>
      </c>
      <c r="G6">
        <f t="shared" si="0"/>
        <v>-13.27000000000001</v>
      </c>
      <c r="H6">
        <f t="shared" si="1"/>
        <v>-6.3479999999999848</v>
      </c>
      <c r="J6">
        <f t="shared" si="2"/>
        <v>4</v>
      </c>
      <c r="K6">
        <f t="shared" si="3"/>
        <v>9.0362326610583417E-3</v>
      </c>
      <c r="L6">
        <f t="shared" si="3"/>
        <v>0.21782533019351008</v>
      </c>
    </row>
    <row r="7" spans="1:12" x14ac:dyDescent="0.75">
      <c r="A7">
        <v>5</v>
      </c>
      <c r="B7">
        <v>233.273</v>
      </c>
      <c r="C7">
        <v>237.78299999999999</v>
      </c>
      <c r="D7">
        <v>245.26499999999999</v>
      </c>
      <c r="E7">
        <v>243.76599999999999</v>
      </c>
      <c r="G7">
        <f t="shared" si="0"/>
        <v>-4.5099999999999909</v>
      </c>
      <c r="H7">
        <f t="shared" si="1"/>
        <v>1.4989999999999952</v>
      </c>
      <c r="J7">
        <f t="shared" si="2"/>
        <v>5</v>
      </c>
      <c r="K7">
        <f t="shared" si="3"/>
        <v>9.4427169134490799E-2</v>
      </c>
      <c r="L7">
        <f t="shared" si="3"/>
        <v>0.61953516944814213</v>
      </c>
    </row>
    <row r="8" spans="1:12" x14ac:dyDescent="0.75">
      <c r="A8">
        <v>6</v>
      </c>
      <c r="B8">
        <v>236.84100000000001</v>
      </c>
      <c r="C8">
        <v>244.06</v>
      </c>
      <c r="D8">
        <v>236.697</v>
      </c>
      <c r="E8">
        <v>238.66800000000001</v>
      </c>
      <c r="G8">
        <f t="shared" si="0"/>
        <v>-7.2189999999999941</v>
      </c>
      <c r="H8">
        <f t="shared" si="1"/>
        <v>-1.9710000000000036</v>
      </c>
      <c r="J8">
        <f t="shared" si="2"/>
        <v>6</v>
      </c>
      <c r="K8">
        <f t="shared" si="3"/>
        <v>6.8020314464795784E-2</v>
      </c>
      <c r="L8">
        <f t="shared" si="3"/>
        <v>0.44189618101771316</v>
      </c>
    </row>
    <row r="9" spans="1:12" x14ac:dyDescent="0.75">
      <c r="A9">
        <v>7</v>
      </c>
      <c r="B9">
        <v>230.93899999999999</v>
      </c>
      <c r="C9">
        <v>234.62</v>
      </c>
      <c r="D9">
        <v>238.98500000000001</v>
      </c>
      <c r="E9">
        <v>240.28800000000001</v>
      </c>
      <c r="G9">
        <f t="shared" si="0"/>
        <v>-3.6810000000000116</v>
      </c>
      <c r="H9">
        <f t="shared" si="1"/>
        <v>-1.3029999999999973</v>
      </c>
      <c r="J9">
        <f t="shared" si="2"/>
        <v>7</v>
      </c>
      <c r="K9">
        <f t="shared" si="3"/>
        <v>0.10250811506331198</v>
      </c>
      <c r="L9">
        <f t="shared" si="3"/>
        <v>0.47609296611037244</v>
      </c>
    </row>
    <row r="10" spans="1:12" x14ac:dyDescent="0.75">
      <c r="A10">
        <v>8</v>
      </c>
      <c r="B10">
        <v>244.62100000000001</v>
      </c>
      <c r="C10">
        <v>247.09800000000001</v>
      </c>
      <c r="D10">
        <v>239.56800000000001</v>
      </c>
      <c r="E10">
        <v>245.63</v>
      </c>
      <c r="G10">
        <f t="shared" si="0"/>
        <v>-2.4770000000000039</v>
      </c>
      <c r="H10">
        <f t="shared" si="1"/>
        <v>-6.0619999999999834</v>
      </c>
      <c r="J10">
        <f t="shared" si="2"/>
        <v>8</v>
      </c>
      <c r="K10">
        <f t="shared" si="3"/>
        <v>0.11424449491650983</v>
      </c>
      <c r="L10">
        <f t="shared" si="3"/>
        <v>0.23246646872120544</v>
      </c>
    </row>
    <row r="11" spans="1:12" x14ac:dyDescent="0.75">
      <c r="A11">
        <v>9</v>
      </c>
      <c r="B11">
        <v>240.727</v>
      </c>
      <c r="C11">
        <v>240.59200000000001</v>
      </c>
      <c r="D11">
        <v>234.25800000000001</v>
      </c>
      <c r="E11">
        <v>236.304</v>
      </c>
      <c r="G11">
        <f t="shared" si="0"/>
        <v>0.13499999999999091</v>
      </c>
      <c r="H11">
        <f t="shared" si="1"/>
        <v>-2.0459999999999923</v>
      </c>
      <c r="J11">
        <f t="shared" si="2"/>
        <v>9</v>
      </c>
      <c r="K11">
        <f t="shared" si="3"/>
        <v>0.13970581067776605</v>
      </c>
      <c r="L11">
        <f t="shared" si="3"/>
        <v>0.43805672161359782</v>
      </c>
    </row>
    <row r="12" spans="1:12" x14ac:dyDescent="0.75">
      <c r="A12">
        <v>10</v>
      </c>
      <c r="B12">
        <v>239.78100000000001</v>
      </c>
      <c r="C12">
        <v>237.828</v>
      </c>
      <c r="D12">
        <v>236.90600000000001</v>
      </c>
      <c r="E12">
        <v>239.072</v>
      </c>
      <c r="G12">
        <f t="shared" si="0"/>
        <v>1.953000000000003</v>
      </c>
      <c r="H12">
        <f t="shared" si="1"/>
        <v>-2.1659999999999968</v>
      </c>
      <c r="J12">
        <f t="shared" si="2"/>
        <v>10</v>
      </c>
      <c r="K12">
        <f t="shared" si="3"/>
        <v>0.15742735434314287</v>
      </c>
      <c r="L12">
        <f t="shared" si="3"/>
        <v>0.43191358656701218</v>
      </c>
    </row>
    <row r="13" spans="1:12" x14ac:dyDescent="0.75">
      <c r="A13">
        <v>11</v>
      </c>
      <c r="B13">
        <v>250.26599999999999</v>
      </c>
      <c r="C13">
        <v>245.55099999999999</v>
      </c>
      <c r="D13">
        <v>232.04</v>
      </c>
      <c r="E13">
        <v>237.352</v>
      </c>
      <c r="G13">
        <f t="shared" si="0"/>
        <v>4.7150000000000034</v>
      </c>
      <c r="H13">
        <f t="shared" si="1"/>
        <v>-5.3120000000000118</v>
      </c>
      <c r="J13">
        <f t="shared" si="2"/>
        <v>11</v>
      </c>
      <c r="K13">
        <f t="shared" si="3"/>
        <v>0.18435084367414972</v>
      </c>
      <c r="L13">
        <f t="shared" si="3"/>
        <v>0.27086106276236299</v>
      </c>
    </row>
    <row r="14" spans="1:12" x14ac:dyDescent="0.75">
      <c r="A14">
        <v>12</v>
      </c>
      <c r="B14">
        <v>246.00800000000001</v>
      </c>
      <c r="C14">
        <v>244.136</v>
      </c>
      <c r="D14">
        <v>232.24199999999999</v>
      </c>
      <c r="E14">
        <v>233.858</v>
      </c>
      <c r="G14">
        <f t="shared" si="0"/>
        <v>1.8720000000000141</v>
      </c>
      <c r="H14">
        <f t="shared" si="1"/>
        <v>-1.6160000000000139</v>
      </c>
      <c r="J14">
        <f t="shared" si="2"/>
        <v>12</v>
      </c>
      <c r="K14">
        <f t="shared" si="3"/>
        <v>0.1566377806154777</v>
      </c>
      <c r="L14">
        <f t="shared" si="3"/>
        <v>0.46006962219719455</v>
      </c>
    </row>
    <row r="15" spans="1:12" x14ac:dyDescent="0.75">
      <c r="A15">
        <v>13</v>
      </c>
      <c r="B15">
        <v>265.661</v>
      </c>
      <c r="C15">
        <v>251.40899999999999</v>
      </c>
      <c r="D15">
        <v>237.39500000000001</v>
      </c>
      <c r="E15">
        <v>234.55699999999999</v>
      </c>
      <c r="G15">
        <f t="shared" si="0"/>
        <v>14.25200000000001</v>
      </c>
      <c r="H15">
        <f t="shared" si="1"/>
        <v>2.8380000000000223</v>
      </c>
      <c r="J15">
        <f t="shared" si="2"/>
        <v>13</v>
      </c>
      <c r="K15">
        <f t="shared" si="3"/>
        <v>0.27731583923888992</v>
      </c>
      <c r="L15">
        <f t="shared" si="3"/>
        <v>0.68808231800962616</v>
      </c>
    </row>
    <row r="16" spans="1:12" x14ac:dyDescent="0.75">
      <c r="A16">
        <v>14</v>
      </c>
      <c r="B16">
        <v>291.09100000000001</v>
      </c>
      <c r="C16">
        <v>254.821</v>
      </c>
      <c r="D16">
        <v>242.14400000000001</v>
      </c>
      <c r="E16">
        <v>234.65199999999999</v>
      </c>
      <c r="G16">
        <f t="shared" si="0"/>
        <v>36.27000000000001</v>
      </c>
      <c r="H16">
        <f t="shared" si="1"/>
        <v>7.4920000000000186</v>
      </c>
      <c r="J16">
        <f t="shared" si="2"/>
        <v>14</v>
      </c>
      <c r="K16">
        <f t="shared" si="3"/>
        <v>0.49194342363067434</v>
      </c>
      <c r="L16">
        <f t="shared" si="3"/>
        <v>0.92633357223303137</v>
      </c>
    </row>
    <row r="17" spans="1:12" x14ac:dyDescent="0.75">
      <c r="A17">
        <v>15</v>
      </c>
      <c r="B17">
        <v>309.75799999999998</v>
      </c>
      <c r="C17">
        <v>266.02800000000002</v>
      </c>
      <c r="D17">
        <v>238.75</v>
      </c>
      <c r="E17">
        <v>235.04</v>
      </c>
      <c r="G17">
        <f t="shared" si="0"/>
        <v>43.729999999999961</v>
      </c>
      <c r="H17">
        <f t="shared" si="1"/>
        <v>3.710000000000008</v>
      </c>
      <c r="J17">
        <f t="shared" si="2"/>
        <v>15</v>
      </c>
      <c r="K17">
        <f t="shared" si="3"/>
        <v>0.56466218916626798</v>
      </c>
      <c r="L17">
        <f t="shared" si="3"/>
        <v>0.73272243268147963</v>
      </c>
    </row>
    <row r="18" spans="1:12" x14ac:dyDescent="0.75">
      <c r="A18">
        <v>16</v>
      </c>
      <c r="B18">
        <v>343.54500000000002</v>
      </c>
      <c r="C18">
        <v>268.03800000000001</v>
      </c>
      <c r="D18">
        <v>250.773</v>
      </c>
      <c r="E18">
        <v>241.84200000000001</v>
      </c>
      <c r="G18">
        <f t="shared" si="0"/>
        <v>75.507000000000005</v>
      </c>
      <c r="H18">
        <f t="shared" si="1"/>
        <v>8.9309999999999832</v>
      </c>
      <c r="J18">
        <f t="shared" si="2"/>
        <v>16</v>
      </c>
      <c r="K18">
        <f t="shared" si="3"/>
        <v>0.87441878600602385</v>
      </c>
      <c r="L18">
        <f t="shared" si="3"/>
        <v>1</v>
      </c>
    </row>
    <row r="19" spans="1:12" x14ac:dyDescent="0.75">
      <c r="A19">
        <v>17</v>
      </c>
      <c r="B19">
        <v>359.74200000000002</v>
      </c>
      <c r="C19">
        <v>280.54300000000001</v>
      </c>
      <c r="D19">
        <v>240.67400000000001</v>
      </c>
      <c r="E19">
        <v>238.321</v>
      </c>
      <c r="G19">
        <f t="shared" si="0"/>
        <v>79.199000000000012</v>
      </c>
      <c r="H19">
        <f t="shared" si="1"/>
        <v>2.3530000000000086</v>
      </c>
      <c r="J19">
        <f t="shared" si="2"/>
        <v>17</v>
      </c>
      <c r="K19">
        <f t="shared" si="3"/>
        <v>0.91040775146948416</v>
      </c>
      <c r="L19">
        <f t="shared" si="3"/>
        <v>0.6632538138630093</v>
      </c>
    </row>
    <row r="20" spans="1:12" x14ac:dyDescent="0.75">
      <c r="A20">
        <v>18</v>
      </c>
      <c r="B20">
        <v>366.87900000000002</v>
      </c>
      <c r="C20">
        <v>278.48899999999998</v>
      </c>
      <c r="D20">
        <v>233.12100000000001</v>
      </c>
      <c r="E20">
        <v>235.02699999999999</v>
      </c>
      <c r="G20">
        <f t="shared" si="0"/>
        <v>88.390000000000043</v>
      </c>
      <c r="H20">
        <f t="shared" si="1"/>
        <v>-1.9059999999999775</v>
      </c>
      <c r="J20">
        <f t="shared" si="2"/>
        <v>18</v>
      </c>
      <c r="K20">
        <f t="shared" si="3"/>
        <v>1</v>
      </c>
      <c r="L20">
        <f t="shared" si="3"/>
        <v>0.44522371250128162</v>
      </c>
    </row>
    <row r="21" spans="1:12" x14ac:dyDescent="0.75">
      <c r="A21">
        <v>19</v>
      </c>
      <c r="B21">
        <v>347.85899999999998</v>
      </c>
      <c r="C21">
        <v>273.72800000000001</v>
      </c>
      <c r="D21">
        <v>223.91399999999999</v>
      </c>
      <c r="E21">
        <v>225.35</v>
      </c>
      <c r="G21">
        <f t="shared" si="0"/>
        <v>74.130999999999972</v>
      </c>
      <c r="H21">
        <f t="shared" si="1"/>
        <v>-1.436000000000007</v>
      </c>
      <c r="J21">
        <f t="shared" si="2"/>
        <v>19</v>
      </c>
      <c r="K21">
        <f t="shared" si="3"/>
        <v>0.86100578045951182</v>
      </c>
      <c r="L21">
        <f t="shared" si="3"/>
        <v>0.46928432476707305</v>
      </c>
    </row>
    <row r="22" spans="1:12" x14ac:dyDescent="0.75">
      <c r="A22">
        <v>20</v>
      </c>
      <c r="B22">
        <v>358.51600000000002</v>
      </c>
      <c r="C22">
        <v>275.44299999999998</v>
      </c>
      <c r="D22">
        <v>238.435</v>
      </c>
      <c r="E22">
        <v>233.27799999999999</v>
      </c>
      <c r="G22">
        <f t="shared" si="0"/>
        <v>83.073000000000036</v>
      </c>
      <c r="H22">
        <f t="shared" si="1"/>
        <v>5.1570000000000107</v>
      </c>
      <c r="J22">
        <f t="shared" si="2"/>
        <v>20</v>
      </c>
      <c r="K22">
        <f t="shared" si="3"/>
        <v>0.94817082086424198</v>
      </c>
      <c r="L22">
        <f t="shared" si="3"/>
        <v>0.80679840278488923</v>
      </c>
    </row>
    <row r="23" spans="1:12" x14ac:dyDescent="0.75">
      <c r="A23">
        <v>21</v>
      </c>
      <c r="B23">
        <v>364.892</v>
      </c>
      <c r="C23">
        <v>276.97199999999998</v>
      </c>
      <c r="D23">
        <v>228.31700000000001</v>
      </c>
      <c r="E23">
        <v>238.5</v>
      </c>
      <c r="G23">
        <f t="shared" si="0"/>
        <v>87.920000000000016</v>
      </c>
      <c r="H23">
        <f t="shared" si="1"/>
        <v>-10.182999999999993</v>
      </c>
      <c r="J23">
        <f t="shared" si="2"/>
        <v>21</v>
      </c>
      <c r="K23">
        <f t="shared" si="3"/>
        <v>0.99541852281478138</v>
      </c>
      <c r="L23">
        <f t="shared" si="3"/>
        <v>2.1500972663049865E-2</v>
      </c>
    </row>
    <row r="24" spans="1:12" x14ac:dyDescent="0.75">
      <c r="A24">
        <v>22</v>
      </c>
      <c r="B24">
        <v>328.10500000000002</v>
      </c>
      <c r="C24">
        <v>269.142</v>
      </c>
      <c r="D24">
        <v>225.44399999999999</v>
      </c>
      <c r="E24">
        <v>231.33</v>
      </c>
      <c r="G24">
        <f t="shared" si="0"/>
        <v>58.963000000000022</v>
      </c>
      <c r="H24">
        <f t="shared" si="1"/>
        <v>-5.8860000000000241</v>
      </c>
      <c r="J24">
        <f t="shared" si="2"/>
        <v>22</v>
      </c>
      <c r="K24">
        <f t="shared" si="3"/>
        <v>0.71315078908633645</v>
      </c>
      <c r="L24">
        <f t="shared" si="3"/>
        <v>0.24147640012286201</v>
      </c>
    </row>
    <row r="25" spans="1:12" x14ac:dyDescent="0.75">
      <c r="A25">
        <v>23</v>
      </c>
      <c r="B25">
        <v>350.89600000000002</v>
      </c>
      <c r="C25">
        <v>283.36799999999999</v>
      </c>
      <c r="D25">
        <v>225.68700000000001</v>
      </c>
      <c r="E25">
        <v>232.322</v>
      </c>
      <c r="G25">
        <f t="shared" si="0"/>
        <v>67.52800000000002</v>
      </c>
      <c r="H25">
        <f t="shared" si="1"/>
        <v>-6.6349999999999909</v>
      </c>
      <c r="J25">
        <f t="shared" si="2"/>
        <v>23</v>
      </c>
      <c r="K25">
        <f t="shared" si="3"/>
        <v>0.79664089991909293</v>
      </c>
      <c r="L25">
        <f t="shared" si="3"/>
        <v>0.20313299887375957</v>
      </c>
    </row>
    <row r="26" spans="1:12" x14ac:dyDescent="0.75">
      <c r="A26">
        <v>24</v>
      </c>
      <c r="B26">
        <v>355.59300000000002</v>
      </c>
      <c r="C26">
        <v>284.28699999999998</v>
      </c>
      <c r="D26">
        <v>232.34299999999999</v>
      </c>
      <c r="E26">
        <v>234.88399999999999</v>
      </c>
      <c r="G26">
        <f t="shared" si="0"/>
        <v>71.30600000000004</v>
      </c>
      <c r="H26">
        <f t="shared" si="1"/>
        <v>-2.5409999999999968</v>
      </c>
      <c r="J26">
        <f t="shared" si="2"/>
        <v>24</v>
      </c>
      <c r="K26">
        <f t="shared" si="3"/>
        <v>0.83346817822921038</v>
      </c>
      <c r="L26">
        <f t="shared" si="3"/>
        <v>0.41271628954643264</v>
      </c>
    </row>
    <row r="27" spans="1:12" x14ac:dyDescent="0.75">
      <c r="A27">
        <v>25</v>
      </c>
      <c r="B27">
        <v>343.86099999999999</v>
      </c>
      <c r="C27">
        <v>287.90899999999999</v>
      </c>
      <c r="D27">
        <v>224.185</v>
      </c>
      <c r="E27">
        <v>227.78700000000001</v>
      </c>
      <c r="G27">
        <f t="shared" si="0"/>
        <v>55.951999999999998</v>
      </c>
      <c r="H27">
        <f t="shared" si="1"/>
        <v>-3.6020000000000039</v>
      </c>
      <c r="J27">
        <f t="shared" si="2"/>
        <v>25</v>
      </c>
      <c r="K27">
        <f t="shared" si="3"/>
        <v>0.68380009162954336</v>
      </c>
      <c r="L27">
        <f t="shared" si="3"/>
        <v>0.35840073717620596</v>
      </c>
    </row>
    <row r="28" spans="1:12" x14ac:dyDescent="0.75">
      <c r="A28">
        <v>26</v>
      </c>
      <c r="B28">
        <v>336.75</v>
      </c>
      <c r="C28">
        <v>268.99400000000003</v>
      </c>
      <c r="D28">
        <v>225.97200000000001</v>
      </c>
      <c r="E28">
        <v>221.36600000000001</v>
      </c>
      <c r="G28">
        <f t="shared" si="0"/>
        <v>67.755999999999972</v>
      </c>
      <c r="H28">
        <f t="shared" si="1"/>
        <v>4.6059999999999945</v>
      </c>
      <c r="J28">
        <f t="shared" si="2"/>
        <v>26</v>
      </c>
      <c r="K28">
        <f t="shared" si="3"/>
        <v>0.79886340374511333</v>
      </c>
      <c r="L28">
        <f t="shared" si="3"/>
        <v>0.77859117436265024</v>
      </c>
    </row>
    <row r="29" spans="1:12" x14ac:dyDescent="0.75">
      <c r="A29">
        <v>27</v>
      </c>
      <c r="B29">
        <v>336.77800000000002</v>
      </c>
      <c r="C29">
        <v>271.28699999999998</v>
      </c>
      <c r="D29">
        <v>230.52799999999999</v>
      </c>
      <c r="E29">
        <v>227.53</v>
      </c>
      <c r="G29">
        <f t="shared" si="0"/>
        <v>65.491000000000042</v>
      </c>
      <c r="H29">
        <f t="shared" si="1"/>
        <v>2.9979999999999905</v>
      </c>
      <c r="J29">
        <f t="shared" si="2"/>
        <v>27</v>
      </c>
      <c r="K29">
        <f t="shared" si="3"/>
        <v>0.77678458284188068</v>
      </c>
      <c r="L29">
        <f t="shared" si="3"/>
        <v>0.69627316473840506</v>
      </c>
    </row>
    <row r="30" spans="1:12" x14ac:dyDescent="0.75">
      <c r="A30">
        <v>28</v>
      </c>
      <c r="B30">
        <v>353.4</v>
      </c>
      <c r="C30">
        <v>278.36799999999999</v>
      </c>
      <c r="D30">
        <v>221.67</v>
      </c>
      <c r="E30">
        <v>225.07900000000001</v>
      </c>
      <c r="G30">
        <f t="shared" si="0"/>
        <v>75.031999999999982</v>
      </c>
      <c r="H30">
        <f t="shared" si="1"/>
        <v>-3.4090000000000202</v>
      </c>
      <c r="J30">
        <f t="shared" si="2"/>
        <v>28</v>
      </c>
      <c r="K30">
        <f t="shared" si="3"/>
        <v>0.86978856970181351</v>
      </c>
      <c r="L30">
        <f t="shared" si="3"/>
        <v>0.36828094604279671</v>
      </c>
    </row>
    <row r="31" spans="1:12" x14ac:dyDescent="0.75">
      <c r="A31">
        <v>29</v>
      </c>
      <c r="B31">
        <v>326.74299999999999</v>
      </c>
      <c r="C31">
        <v>265.64999999999998</v>
      </c>
      <c r="D31">
        <v>209.36199999999999</v>
      </c>
      <c r="E31">
        <v>212.91399999999999</v>
      </c>
      <c r="G31">
        <f t="shared" si="0"/>
        <v>61.093000000000018</v>
      </c>
      <c r="H31">
        <f t="shared" si="1"/>
        <v>-3.5519999999999925</v>
      </c>
      <c r="J31">
        <f t="shared" si="2"/>
        <v>29</v>
      </c>
      <c r="K31">
        <f t="shared" si="3"/>
        <v>0.73391365377679418</v>
      </c>
      <c r="L31">
        <f t="shared" si="3"/>
        <v>0.36096037677895049</v>
      </c>
    </row>
    <row r="32" spans="1:12" x14ac:dyDescent="0.75">
      <c r="A32">
        <v>30</v>
      </c>
      <c r="B32">
        <v>323.54700000000003</v>
      </c>
      <c r="C32">
        <v>262.012</v>
      </c>
      <c r="D32">
        <v>213.255</v>
      </c>
      <c r="E32">
        <v>213.81700000000001</v>
      </c>
      <c r="G32">
        <f t="shared" si="0"/>
        <v>61.535000000000025</v>
      </c>
      <c r="H32">
        <f t="shared" si="1"/>
        <v>-0.56200000000001182</v>
      </c>
      <c r="J32">
        <f t="shared" si="2"/>
        <v>30</v>
      </c>
      <c r="K32">
        <f t="shared" si="3"/>
        <v>0.73822219189565919</v>
      </c>
      <c r="L32">
        <f t="shared" si="3"/>
        <v>0.51402682502303676</v>
      </c>
    </row>
    <row r="33" spans="1:12" x14ac:dyDescent="0.75">
      <c r="A33">
        <v>31</v>
      </c>
      <c r="B33">
        <v>317.91199999999998</v>
      </c>
      <c r="C33">
        <v>270.88600000000002</v>
      </c>
      <c r="D33">
        <v>208.245</v>
      </c>
      <c r="E33">
        <v>211.94300000000001</v>
      </c>
      <c r="G33">
        <f t="shared" si="0"/>
        <v>47.025999999999954</v>
      </c>
      <c r="H33">
        <f t="shared" si="1"/>
        <v>-3.6980000000000075</v>
      </c>
      <c r="J33">
        <f t="shared" si="2"/>
        <v>31</v>
      </c>
      <c r="K33">
        <f t="shared" si="3"/>
        <v>0.59679101640558674</v>
      </c>
      <c r="L33">
        <f t="shared" si="3"/>
        <v>0.35348622913893746</v>
      </c>
    </row>
  </sheetData>
  <pageMargins left="0.7" right="0.7" top="0.75" bottom="0.75" header="0.3" footer="0.3"/>
  <drawing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8D0D75-5148-40B4-AF67-822D3CA3DF4A}">
  <dimension ref="A1:L55"/>
  <sheetViews>
    <sheetView zoomScale="80" zoomScaleNormal="80" workbookViewId="0">
      <selection activeCell="E21" sqref="E21"/>
    </sheetView>
  </sheetViews>
  <sheetFormatPr defaultRowHeight="14.75" x14ac:dyDescent="0.75"/>
  <sheetData>
    <row r="1" spans="1:12" x14ac:dyDescent="0.75">
      <c r="A1" t="s">
        <v>55</v>
      </c>
      <c r="G1" t="s">
        <v>32</v>
      </c>
      <c r="J1" t="s">
        <v>33</v>
      </c>
    </row>
    <row r="2" spans="1:12" x14ac:dyDescent="0.75">
      <c r="A2" t="s">
        <v>30</v>
      </c>
      <c r="B2" t="s">
        <v>26</v>
      </c>
      <c r="C2" t="s">
        <v>27</v>
      </c>
      <c r="D2" t="s">
        <v>28</v>
      </c>
      <c r="E2" t="s">
        <v>29</v>
      </c>
      <c r="G2" s="1" t="s">
        <v>0</v>
      </c>
      <c r="H2" s="15" t="s">
        <v>1</v>
      </c>
      <c r="K2" s="1" t="s">
        <v>0</v>
      </c>
      <c r="L2" s="15" t="s">
        <v>1</v>
      </c>
    </row>
    <row r="3" spans="1:12" x14ac:dyDescent="0.75">
      <c r="A3">
        <v>1</v>
      </c>
      <c r="B3">
        <v>235.49299999999999</v>
      </c>
      <c r="C3">
        <v>257.154</v>
      </c>
      <c r="D3">
        <v>224.35499999999999</v>
      </c>
      <c r="E3">
        <v>232.79300000000001</v>
      </c>
      <c r="G3">
        <f>B3-C3</f>
        <v>-21.661000000000001</v>
      </c>
      <c r="H3">
        <f>D3-E3</f>
        <v>-8.4380000000000166</v>
      </c>
      <c r="J3">
        <f>A3</f>
        <v>1</v>
      </c>
      <c r="K3">
        <f>(G3-MIN(G$3:G$55))/(MAX(G$3:G$55)-MIN(G$3:G$55))</f>
        <v>4.7079505364174094E-2</v>
      </c>
      <c r="L3">
        <f>(H3-MIN(H$3:H$55))/(MAX(H$3:H$55)-MIN(H$3:H$55))</f>
        <v>0.21495877502944544</v>
      </c>
    </row>
    <row r="4" spans="1:12" x14ac:dyDescent="0.75">
      <c r="A4">
        <v>2</v>
      </c>
      <c r="B4">
        <v>226.441</v>
      </c>
      <c r="C4">
        <v>245.70599999999999</v>
      </c>
      <c r="D4">
        <v>223.23699999999999</v>
      </c>
      <c r="E4">
        <v>234.11799999999999</v>
      </c>
      <c r="G4">
        <f t="shared" ref="G4:G55" si="0">B4-C4</f>
        <v>-19.264999999999986</v>
      </c>
      <c r="H4">
        <f t="shared" ref="H4:H55" si="1">D4-E4</f>
        <v>-10.881</v>
      </c>
      <c r="J4">
        <f t="shared" ref="J4:J55" si="2">A4</f>
        <v>2</v>
      </c>
      <c r="K4">
        <f t="shared" ref="K4:L55" si="3">(G4-MIN(G$3:G$55))/(MAX(G$3:G$55)-MIN(G$3:G$55))</f>
        <v>7.5929248293217858E-2</v>
      </c>
      <c r="L4">
        <f t="shared" si="3"/>
        <v>3.5114840989399571E-2</v>
      </c>
    </row>
    <row r="5" spans="1:12" x14ac:dyDescent="0.75">
      <c r="A5">
        <v>3</v>
      </c>
      <c r="B5">
        <v>234.10300000000001</v>
      </c>
      <c r="C5">
        <v>253.46199999999999</v>
      </c>
      <c r="D5">
        <v>225.54499999999999</v>
      </c>
      <c r="E5">
        <v>234.08</v>
      </c>
      <c r="G5">
        <f t="shared" si="0"/>
        <v>-19.35899999999998</v>
      </c>
      <c r="H5">
        <f t="shared" si="1"/>
        <v>-8.535000000000025</v>
      </c>
      <c r="J5">
        <f t="shared" si="2"/>
        <v>3</v>
      </c>
      <c r="K5">
        <f t="shared" si="3"/>
        <v>7.4797413637404039E-2</v>
      </c>
      <c r="L5">
        <f t="shared" si="3"/>
        <v>0.20781802120141185</v>
      </c>
    </row>
    <row r="6" spans="1:12" x14ac:dyDescent="0.75">
      <c r="A6">
        <v>4</v>
      </c>
      <c r="B6">
        <v>235.61</v>
      </c>
      <c r="C6">
        <v>258.12299999999999</v>
      </c>
      <c r="D6">
        <v>228.06700000000001</v>
      </c>
      <c r="E6">
        <v>231.38200000000001</v>
      </c>
      <c r="G6">
        <f t="shared" si="0"/>
        <v>-22.512999999999977</v>
      </c>
      <c r="H6">
        <f t="shared" si="1"/>
        <v>-3.3149999999999977</v>
      </c>
      <c r="J6">
        <f t="shared" si="2"/>
        <v>4</v>
      </c>
      <c r="K6">
        <f t="shared" si="3"/>
        <v>3.6820748696584603E-2</v>
      </c>
      <c r="L6">
        <f t="shared" si="3"/>
        <v>0.59209363957597205</v>
      </c>
    </row>
    <row r="7" spans="1:12" x14ac:dyDescent="0.75">
      <c r="A7">
        <v>5</v>
      </c>
      <c r="B7">
        <v>235.62799999999999</v>
      </c>
      <c r="C7">
        <v>258.64499999999998</v>
      </c>
      <c r="D7">
        <v>231.34100000000001</v>
      </c>
      <c r="E7">
        <v>239.32300000000001</v>
      </c>
      <c r="G7">
        <f t="shared" si="0"/>
        <v>-23.016999999999996</v>
      </c>
      <c r="H7">
        <f t="shared" si="1"/>
        <v>-7.9819999999999993</v>
      </c>
      <c r="J7">
        <f t="shared" si="2"/>
        <v>5</v>
      </c>
      <c r="K7">
        <f t="shared" si="3"/>
        <v>3.075218841434816E-2</v>
      </c>
      <c r="L7">
        <f t="shared" si="3"/>
        <v>0.24852767962308628</v>
      </c>
    </row>
    <row r="8" spans="1:12" x14ac:dyDescent="0.75">
      <c r="A8">
        <v>6</v>
      </c>
      <c r="B8">
        <v>241.506</v>
      </c>
      <c r="C8">
        <v>263.33600000000001</v>
      </c>
      <c r="D8">
        <v>224.32900000000001</v>
      </c>
      <c r="E8">
        <v>228.614</v>
      </c>
      <c r="G8">
        <f t="shared" si="0"/>
        <v>-21.830000000000013</v>
      </c>
      <c r="H8">
        <f t="shared" si="1"/>
        <v>-4.2849999999999966</v>
      </c>
      <c r="J8">
        <f t="shared" si="2"/>
        <v>6</v>
      </c>
      <c r="K8">
        <f t="shared" si="3"/>
        <v>4.5044611142551108E-2</v>
      </c>
      <c r="L8">
        <f t="shared" si="3"/>
        <v>0.52068610129564241</v>
      </c>
    </row>
    <row r="9" spans="1:12" x14ac:dyDescent="0.75">
      <c r="A9">
        <v>7</v>
      </c>
      <c r="B9">
        <v>247.006</v>
      </c>
      <c r="C9">
        <v>260.84500000000003</v>
      </c>
      <c r="D9">
        <v>229.44900000000001</v>
      </c>
      <c r="E9">
        <v>234.017</v>
      </c>
      <c r="G9">
        <f t="shared" si="0"/>
        <v>-13.839000000000027</v>
      </c>
      <c r="H9">
        <f t="shared" si="1"/>
        <v>-4.5679999999999836</v>
      </c>
      <c r="J9">
        <f t="shared" si="2"/>
        <v>7</v>
      </c>
      <c r="K9">
        <f t="shared" si="3"/>
        <v>0.14126259768094296</v>
      </c>
      <c r="L9">
        <f t="shared" si="3"/>
        <v>0.49985276796230999</v>
      </c>
    </row>
    <row r="10" spans="1:12" x14ac:dyDescent="0.75">
      <c r="A10">
        <v>8</v>
      </c>
      <c r="B10">
        <v>256.00599999999997</v>
      </c>
      <c r="C10">
        <v>270.28699999999998</v>
      </c>
      <c r="D10">
        <v>225.40600000000001</v>
      </c>
      <c r="E10">
        <v>236.76400000000001</v>
      </c>
      <c r="G10">
        <f t="shared" si="0"/>
        <v>-14.281000000000006</v>
      </c>
      <c r="H10">
        <f t="shared" si="1"/>
        <v>-11.358000000000004</v>
      </c>
      <c r="J10">
        <f t="shared" si="2"/>
        <v>8</v>
      </c>
      <c r="K10">
        <f t="shared" si="3"/>
        <v>0.13594056663977575</v>
      </c>
      <c r="L10">
        <f t="shared" si="3"/>
        <v>0</v>
      </c>
    </row>
    <row r="11" spans="1:12" x14ac:dyDescent="0.75">
      <c r="A11">
        <v>9</v>
      </c>
      <c r="B11">
        <v>256.66899999999998</v>
      </c>
      <c r="C11">
        <v>265.36599999999999</v>
      </c>
      <c r="D11">
        <v>219.10599999999999</v>
      </c>
      <c r="E11">
        <v>227.02799999999999</v>
      </c>
      <c r="G11">
        <f t="shared" si="0"/>
        <v>-8.6970000000000027</v>
      </c>
      <c r="H11">
        <f t="shared" si="1"/>
        <v>-7.921999999999997</v>
      </c>
      <c r="J11">
        <f t="shared" si="2"/>
        <v>9</v>
      </c>
      <c r="K11">
        <f t="shared" si="3"/>
        <v>0.20317636151280555</v>
      </c>
      <c r="L11">
        <f t="shared" si="3"/>
        <v>0.2529446407538285</v>
      </c>
    </row>
    <row r="12" spans="1:12" x14ac:dyDescent="0.75">
      <c r="A12">
        <v>10</v>
      </c>
      <c r="B12">
        <v>253.012</v>
      </c>
      <c r="C12">
        <v>278.58300000000003</v>
      </c>
      <c r="D12">
        <v>225.46299999999999</v>
      </c>
      <c r="E12">
        <v>236.31</v>
      </c>
      <c r="G12">
        <f t="shared" si="0"/>
        <v>-25.571000000000026</v>
      </c>
      <c r="H12">
        <f t="shared" si="1"/>
        <v>-10.847000000000008</v>
      </c>
      <c r="J12">
        <f t="shared" si="2"/>
        <v>10</v>
      </c>
      <c r="K12">
        <f t="shared" si="3"/>
        <v>0</v>
      </c>
      <c r="L12">
        <f t="shared" si="3"/>
        <v>3.7617785630152792E-2</v>
      </c>
    </row>
    <row r="13" spans="1:12" x14ac:dyDescent="0.75">
      <c r="A13">
        <v>11</v>
      </c>
      <c r="B13">
        <v>260.46899999999999</v>
      </c>
      <c r="C13">
        <v>276.80099999999999</v>
      </c>
      <c r="D13">
        <v>224.113</v>
      </c>
      <c r="E13">
        <v>234.16200000000001</v>
      </c>
      <c r="G13">
        <f t="shared" si="0"/>
        <v>-16.331999999999994</v>
      </c>
      <c r="H13">
        <f t="shared" si="1"/>
        <v>-10.049000000000007</v>
      </c>
      <c r="J13">
        <f t="shared" si="2"/>
        <v>11</v>
      </c>
      <c r="K13">
        <f t="shared" si="3"/>
        <v>0.11124489771345351</v>
      </c>
      <c r="L13">
        <f t="shared" si="3"/>
        <v>9.6363368669022176E-2</v>
      </c>
    </row>
    <row r="14" spans="1:12" x14ac:dyDescent="0.75">
      <c r="A14">
        <v>12</v>
      </c>
      <c r="B14">
        <v>278.36799999999999</v>
      </c>
      <c r="C14">
        <v>274.928</v>
      </c>
      <c r="D14">
        <v>221.553</v>
      </c>
      <c r="E14">
        <v>227.11099999999999</v>
      </c>
      <c r="G14">
        <f t="shared" si="0"/>
        <v>3.4399999999999977</v>
      </c>
      <c r="H14">
        <f t="shared" si="1"/>
        <v>-5.5579999999999927</v>
      </c>
      <c r="J14">
        <f t="shared" si="2"/>
        <v>12</v>
      </c>
      <c r="K14">
        <f t="shared" si="3"/>
        <v>0.3493154808491169</v>
      </c>
      <c r="L14">
        <f t="shared" si="3"/>
        <v>0.42697290930506554</v>
      </c>
    </row>
    <row r="15" spans="1:12" x14ac:dyDescent="0.75">
      <c r="A15">
        <v>13</v>
      </c>
      <c r="B15">
        <v>287.23</v>
      </c>
      <c r="C15">
        <v>275.255</v>
      </c>
      <c r="D15">
        <v>218.22399999999999</v>
      </c>
      <c r="E15">
        <v>223.23</v>
      </c>
      <c r="G15">
        <f t="shared" si="0"/>
        <v>11.975000000000023</v>
      </c>
      <c r="H15">
        <f t="shared" si="1"/>
        <v>-5.0060000000000002</v>
      </c>
      <c r="J15">
        <f t="shared" si="2"/>
        <v>13</v>
      </c>
      <c r="K15">
        <f t="shared" si="3"/>
        <v>0.45208365943817691</v>
      </c>
      <c r="L15">
        <f t="shared" si="3"/>
        <v>0.4676089517078918</v>
      </c>
    </row>
    <row r="16" spans="1:12" x14ac:dyDescent="0.75">
      <c r="A16">
        <v>14</v>
      </c>
      <c r="B16">
        <v>289.46699999999998</v>
      </c>
      <c r="C16">
        <v>279.28399999999999</v>
      </c>
      <c r="D16">
        <v>223.46100000000001</v>
      </c>
      <c r="E16">
        <v>228.99</v>
      </c>
      <c r="G16">
        <f t="shared" si="0"/>
        <v>10.182999999999993</v>
      </c>
      <c r="H16">
        <f t="shared" si="1"/>
        <v>-5.5289999999999964</v>
      </c>
      <c r="J16">
        <f t="shared" si="2"/>
        <v>14</v>
      </c>
      <c r="K16">
        <f t="shared" si="3"/>
        <v>0.43050655621244777</v>
      </c>
      <c r="L16">
        <f t="shared" si="3"/>
        <v>0.4291077738515906</v>
      </c>
    </row>
    <row r="17" spans="1:12" x14ac:dyDescent="0.75">
      <c r="A17">
        <v>15</v>
      </c>
      <c r="B17">
        <v>297.89499999999998</v>
      </c>
      <c r="C17">
        <v>280.94200000000001</v>
      </c>
      <c r="D17">
        <v>224.684</v>
      </c>
      <c r="E17">
        <v>226.91800000000001</v>
      </c>
      <c r="G17">
        <f t="shared" si="0"/>
        <v>16.952999999999975</v>
      </c>
      <c r="H17">
        <f t="shared" si="1"/>
        <v>-2.2340000000000089</v>
      </c>
      <c r="J17">
        <f t="shared" si="2"/>
        <v>15</v>
      </c>
      <c r="K17">
        <f t="shared" si="3"/>
        <v>0.51202273301946966</v>
      </c>
      <c r="L17">
        <f t="shared" si="3"/>
        <v>0.67167255594817377</v>
      </c>
    </row>
    <row r="18" spans="1:12" x14ac:dyDescent="0.75">
      <c r="A18">
        <v>16</v>
      </c>
      <c r="B18">
        <v>297.58600000000001</v>
      </c>
      <c r="C18">
        <v>280.71600000000001</v>
      </c>
      <c r="D18">
        <v>229.65799999999999</v>
      </c>
      <c r="E18">
        <v>230.255</v>
      </c>
      <c r="G18">
        <f t="shared" si="0"/>
        <v>16.870000000000005</v>
      </c>
      <c r="H18">
        <f t="shared" si="1"/>
        <v>-0.59700000000000841</v>
      </c>
      <c r="J18">
        <f t="shared" si="2"/>
        <v>16</v>
      </c>
      <c r="K18">
        <f t="shared" si="3"/>
        <v>0.51102334709997477</v>
      </c>
      <c r="L18">
        <f t="shared" si="3"/>
        <v>0.7921819787985861</v>
      </c>
    </row>
    <row r="19" spans="1:12" x14ac:dyDescent="0.75">
      <c r="A19">
        <v>17</v>
      </c>
      <c r="B19">
        <v>319.89600000000002</v>
      </c>
      <c r="C19">
        <v>284.73200000000003</v>
      </c>
      <c r="D19">
        <v>229.11</v>
      </c>
      <c r="E19">
        <v>229.65</v>
      </c>
      <c r="G19">
        <f t="shared" si="0"/>
        <v>35.163999999999987</v>
      </c>
      <c r="H19">
        <f t="shared" si="1"/>
        <v>-0.53999999999999204</v>
      </c>
      <c r="J19">
        <f t="shared" si="2"/>
        <v>17</v>
      </c>
      <c r="K19">
        <f t="shared" si="3"/>
        <v>0.73129763639209622</v>
      </c>
      <c r="L19">
        <f t="shared" si="3"/>
        <v>0.79637809187279218</v>
      </c>
    </row>
    <row r="20" spans="1:12" x14ac:dyDescent="0.75">
      <c r="A20">
        <v>18</v>
      </c>
      <c r="B20">
        <v>323.822</v>
      </c>
      <c r="C20">
        <v>288.93799999999999</v>
      </c>
      <c r="D20">
        <v>226.09200000000001</v>
      </c>
      <c r="E20">
        <v>226.33699999999999</v>
      </c>
      <c r="G20">
        <f t="shared" si="0"/>
        <v>34.884000000000015</v>
      </c>
      <c r="H20">
        <f t="shared" si="1"/>
        <v>-0.24499999999997613</v>
      </c>
      <c r="J20">
        <f t="shared" si="2"/>
        <v>18</v>
      </c>
      <c r="K20">
        <f t="shared" si="3"/>
        <v>0.72792621401307644</v>
      </c>
      <c r="L20">
        <f t="shared" si="3"/>
        <v>0.81809481743227508</v>
      </c>
    </row>
    <row r="21" spans="1:12" x14ac:dyDescent="0.75">
      <c r="A21">
        <v>19</v>
      </c>
      <c r="B21">
        <v>331.62799999999999</v>
      </c>
      <c r="C21">
        <v>288.72199999999998</v>
      </c>
      <c r="D21">
        <v>220.78800000000001</v>
      </c>
      <c r="E21">
        <v>222.08</v>
      </c>
      <c r="G21">
        <f t="shared" si="0"/>
        <v>42.906000000000006</v>
      </c>
      <c r="H21">
        <f t="shared" si="1"/>
        <v>-1.2920000000000016</v>
      </c>
      <c r="J21">
        <f t="shared" si="2"/>
        <v>19</v>
      </c>
      <c r="K21">
        <f t="shared" si="3"/>
        <v>0.82451746517200264</v>
      </c>
      <c r="L21">
        <f t="shared" si="3"/>
        <v>0.74101884570082455</v>
      </c>
    </row>
    <row r="22" spans="1:12" x14ac:dyDescent="0.75">
      <c r="A22">
        <v>20</v>
      </c>
      <c r="B22">
        <v>350.26299999999998</v>
      </c>
      <c r="C22">
        <v>299.62700000000001</v>
      </c>
      <c r="D22">
        <v>223.26900000000001</v>
      </c>
      <c r="E22">
        <v>228.363</v>
      </c>
      <c r="G22">
        <f t="shared" si="0"/>
        <v>50.635999999999967</v>
      </c>
      <c r="H22">
        <f t="shared" si="1"/>
        <v>-5.0939999999999941</v>
      </c>
      <c r="J22">
        <f t="shared" si="2"/>
        <v>20</v>
      </c>
      <c r="K22">
        <f t="shared" si="3"/>
        <v>0.91759280442137903</v>
      </c>
      <c r="L22">
        <f t="shared" si="3"/>
        <v>0.46113074204947058</v>
      </c>
    </row>
    <row r="23" spans="1:12" x14ac:dyDescent="0.75">
      <c r="A23">
        <v>21</v>
      </c>
      <c r="B23">
        <v>337.488</v>
      </c>
      <c r="C23">
        <v>294.75900000000001</v>
      </c>
      <c r="D23">
        <v>229.08799999999999</v>
      </c>
      <c r="E23">
        <v>233.065</v>
      </c>
      <c r="G23">
        <f t="shared" si="0"/>
        <v>42.728999999999985</v>
      </c>
      <c r="H23">
        <f t="shared" si="1"/>
        <v>-3.9770000000000039</v>
      </c>
      <c r="J23">
        <f t="shared" si="2"/>
        <v>21</v>
      </c>
      <c r="K23">
        <f t="shared" si="3"/>
        <v>0.82238624459669329</v>
      </c>
      <c r="L23">
        <f t="shared" si="3"/>
        <v>0.54335983510011765</v>
      </c>
    </row>
    <row r="24" spans="1:12" x14ac:dyDescent="0.75">
      <c r="A24">
        <v>22</v>
      </c>
      <c r="B24">
        <v>341.37799999999999</v>
      </c>
      <c r="C24">
        <v>293.613</v>
      </c>
      <c r="D24">
        <v>224.26900000000001</v>
      </c>
      <c r="E24">
        <v>229.34</v>
      </c>
      <c r="G24">
        <f t="shared" si="0"/>
        <v>47.764999999999986</v>
      </c>
      <c r="H24">
        <f t="shared" si="1"/>
        <v>-5.070999999999998</v>
      </c>
      <c r="J24">
        <f t="shared" si="2"/>
        <v>22</v>
      </c>
      <c r="K24">
        <f t="shared" si="3"/>
        <v>0.88302368424221234</v>
      </c>
      <c r="L24">
        <f t="shared" si="3"/>
        <v>0.46282391048292143</v>
      </c>
    </row>
    <row r="25" spans="1:12" x14ac:dyDescent="0.75">
      <c r="A25">
        <v>23</v>
      </c>
      <c r="B25">
        <v>354.81599999999997</v>
      </c>
      <c r="C25">
        <v>303.37</v>
      </c>
      <c r="D25">
        <v>230.572</v>
      </c>
      <c r="E25">
        <v>235.38900000000001</v>
      </c>
      <c r="G25">
        <f t="shared" si="0"/>
        <v>51.44599999999997</v>
      </c>
      <c r="H25">
        <f t="shared" si="1"/>
        <v>-4.8170000000000073</v>
      </c>
      <c r="J25">
        <f t="shared" si="2"/>
        <v>23</v>
      </c>
      <c r="K25">
        <f t="shared" si="3"/>
        <v>0.92734584773211581</v>
      </c>
      <c r="L25">
        <f t="shared" si="3"/>
        <v>0.48152237926972874</v>
      </c>
    </row>
    <row r="26" spans="1:12" x14ac:dyDescent="0.75">
      <c r="A26">
        <v>24</v>
      </c>
      <c r="B26">
        <v>354.78300000000002</v>
      </c>
      <c r="C26">
        <v>305.89699999999999</v>
      </c>
      <c r="D26">
        <v>226.84899999999999</v>
      </c>
      <c r="E26">
        <v>230.196</v>
      </c>
      <c r="G26">
        <f t="shared" si="0"/>
        <v>48.886000000000024</v>
      </c>
      <c r="H26">
        <f t="shared" si="1"/>
        <v>-3.3470000000000084</v>
      </c>
      <c r="J26">
        <f t="shared" si="2"/>
        <v>24</v>
      </c>
      <c r="K26">
        <f t="shared" si="3"/>
        <v>0.896521414552504</v>
      </c>
      <c r="L26">
        <f t="shared" si="3"/>
        <v>0.58973792697290883</v>
      </c>
    </row>
    <row r="27" spans="1:12" x14ac:dyDescent="0.75">
      <c r="A27">
        <v>25</v>
      </c>
      <c r="B27">
        <v>342.06599999999997</v>
      </c>
      <c r="C27">
        <v>297.15699999999998</v>
      </c>
      <c r="D27">
        <v>224.38800000000001</v>
      </c>
      <c r="E27">
        <v>222.31399999999999</v>
      </c>
      <c r="G27">
        <f t="shared" si="0"/>
        <v>44.908999999999992</v>
      </c>
      <c r="H27">
        <f t="shared" si="1"/>
        <v>2.0740000000000123</v>
      </c>
      <c r="J27">
        <f t="shared" si="2"/>
        <v>25</v>
      </c>
      <c r="K27">
        <f t="shared" si="3"/>
        <v>0.84863517597620719</v>
      </c>
      <c r="L27">
        <f t="shared" si="3"/>
        <v>0.98881036513545439</v>
      </c>
    </row>
    <row r="28" spans="1:12" x14ac:dyDescent="0.75">
      <c r="A28">
        <v>26</v>
      </c>
      <c r="B28">
        <v>345.05099999999999</v>
      </c>
      <c r="C28">
        <v>292.428</v>
      </c>
      <c r="D28">
        <v>226.34</v>
      </c>
      <c r="E28">
        <v>225.29300000000001</v>
      </c>
      <c r="G28">
        <f t="shared" si="0"/>
        <v>52.62299999999999</v>
      </c>
      <c r="H28">
        <f t="shared" si="1"/>
        <v>1.046999999999997</v>
      </c>
      <c r="J28">
        <f t="shared" si="2"/>
        <v>26</v>
      </c>
      <c r="K28">
        <f t="shared" si="3"/>
        <v>0.94151786251821135</v>
      </c>
      <c r="L28">
        <f t="shared" si="3"/>
        <v>0.91320671378091856</v>
      </c>
    </row>
    <row r="29" spans="1:12" x14ac:dyDescent="0.75">
      <c r="A29">
        <v>27</v>
      </c>
      <c r="B29">
        <v>341.34</v>
      </c>
      <c r="C29">
        <v>294.43299999999999</v>
      </c>
      <c r="D29">
        <v>226.596</v>
      </c>
      <c r="E29">
        <v>227.85599999999999</v>
      </c>
      <c r="G29">
        <f t="shared" si="0"/>
        <v>46.906999999999982</v>
      </c>
      <c r="H29">
        <f t="shared" si="1"/>
        <v>-1.2599999999999909</v>
      </c>
      <c r="J29">
        <f t="shared" si="2"/>
        <v>27</v>
      </c>
      <c r="K29">
        <f t="shared" si="3"/>
        <v>0.87269268280935774</v>
      </c>
      <c r="L29">
        <f t="shared" si="3"/>
        <v>0.74337455830388777</v>
      </c>
    </row>
    <row r="30" spans="1:12" x14ac:dyDescent="0.75">
      <c r="A30">
        <v>28</v>
      </c>
      <c r="B30">
        <v>359.10500000000002</v>
      </c>
      <c r="C30">
        <v>301.625</v>
      </c>
      <c r="D30">
        <v>225.77600000000001</v>
      </c>
      <c r="E30">
        <v>230.01400000000001</v>
      </c>
      <c r="G30">
        <f t="shared" si="0"/>
        <v>57.480000000000018</v>
      </c>
      <c r="H30">
        <f t="shared" si="1"/>
        <v>-4.2379999999999995</v>
      </c>
      <c r="J30">
        <f t="shared" si="2"/>
        <v>28</v>
      </c>
      <c r="K30">
        <f t="shared" si="3"/>
        <v>1</v>
      </c>
      <c r="L30">
        <f t="shared" si="3"/>
        <v>0.52414605418139004</v>
      </c>
    </row>
    <row r="31" spans="1:12" x14ac:dyDescent="0.75">
      <c r="A31">
        <v>29</v>
      </c>
      <c r="B31">
        <v>334.73500000000001</v>
      </c>
      <c r="C31">
        <v>300.35399999999998</v>
      </c>
      <c r="D31">
        <v>210.375</v>
      </c>
      <c r="E31">
        <v>220.958</v>
      </c>
      <c r="G31">
        <f t="shared" si="0"/>
        <v>34.381000000000029</v>
      </c>
      <c r="H31">
        <f t="shared" si="1"/>
        <v>-10.582999999999998</v>
      </c>
      <c r="J31">
        <f t="shared" si="2"/>
        <v>29</v>
      </c>
      <c r="K31">
        <f t="shared" si="3"/>
        <v>0.72186969452505112</v>
      </c>
      <c r="L31">
        <f t="shared" si="3"/>
        <v>5.7052414605418544E-2</v>
      </c>
    </row>
    <row r="32" spans="1:12" x14ac:dyDescent="0.75">
      <c r="A32">
        <v>30</v>
      </c>
      <c r="B32">
        <v>327.51</v>
      </c>
      <c r="C32">
        <v>288.39800000000002</v>
      </c>
      <c r="D32">
        <v>218.62100000000001</v>
      </c>
      <c r="E32">
        <v>224.44300000000001</v>
      </c>
      <c r="G32">
        <f t="shared" si="0"/>
        <v>39.111999999999966</v>
      </c>
      <c r="H32">
        <f t="shared" si="1"/>
        <v>-5.8220000000000027</v>
      </c>
      <c r="J32">
        <f t="shared" si="2"/>
        <v>30</v>
      </c>
      <c r="K32">
        <f t="shared" si="3"/>
        <v>0.77883469193627963</v>
      </c>
      <c r="L32">
        <f t="shared" si="3"/>
        <v>0.40753828032979977</v>
      </c>
    </row>
    <row r="33" spans="1:12" x14ac:dyDescent="0.75">
      <c r="A33">
        <v>31</v>
      </c>
      <c r="B33">
        <v>321.58800000000002</v>
      </c>
      <c r="C33">
        <v>287.25299999999999</v>
      </c>
      <c r="D33">
        <v>205.63200000000001</v>
      </c>
      <c r="E33">
        <v>215.923</v>
      </c>
      <c r="G33">
        <f t="shared" si="0"/>
        <v>34.335000000000036</v>
      </c>
      <c r="H33">
        <f t="shared" si="1"/>
        <v>-10.290999999999997</v>
      </c>
      <c r="J33">
        <f t="shared" si="2"/>
        <v>31</v>
      </c>
      <c r="K33">
        <f t="shared" si="3"/>
        <v>0.72131581799135502</v>
      </c>
      <c r="L33">
        <f t="shared" si="3"/>
        <v>7.8548292108363296E-2</v>
      </c>
    </row>
    <row r="34" spans="1:12" x14ac:dyDescent="0.75">
      <c r="A34">
        <v>32</v>
      </c>
      <c r="B34">
        <v>330.17</v>
      </c>
      <c r="C34">
        <v>286.29599999999999</v>
      </c>
      <c r="D34">
        <v>204.52500000000001</v>
      </c>
      <c r="E34">
        <v>210.41200000000001</v>
      </c>
      <c r="G34">
        <f t="shared" si="0"/>
        <v>43.874000000000024</v>
      </c>
      <c r="H34">
        <f t="shared" si="1"/>
        <v>-5.8870000000000005</v>
      </c>
      <c r="J34">
        <f t="shared" si="2"/>
        <v>32</v>
      </c>
      <c r="K34">
        <f t="shared" si="3"/>
        <v>0.83617295396804392</v>
      </c>
      <c r="L34">
        <f t="shared" si="3"/>
        <v>0.40275323910482941</v>
      </c>
    </row>
    <row r="35" spans="1:12" x14ac:dyDescent="0.75">
      <c r="A35">
        <v>33</v>
      </c>
      <c r="B35">
        <v>336.95699999999999</v>
      </c>
      <c r="C35">
        <v>292.78800000000001</v>
      </c>
      <c r="D35">
        <v>203.26400000000001</v>
      </c>
      <c r="E35">
        <v>209.465</v>
      </c>
      <c r="G35">
        <f t="shared" si="0"/>
        <v>44.168999999999983</v>
      </c>
      <c r="H35">
        <f t="shared" si="1"/>
        <v>-6.2009999999999934</v>
      </c>
      <c r="J35">
        <f t="shared" si="2"/>
        <v>33</v>
      </c>
      <c r="K35">
        <f t="shared" si="3"/>
        <v>0.83972498826022535</v>
      </c>
      <c r="L35">
        <f t="shared" si="3"/>
        <v>0.37963780918727985</v>
      </c>
    </row>
    <row r="36" spans="1:12" x14ac:dyDescent="0.75">
      <c r="A36">
        <v>34</v>
      </c>
      <c r="B36">
        <v>347.49299999999999</v>
      </c>
      <c r="C36">
        <v>303.90899999999999</v>
      </c>
      <c r="D36">
        <v>202.78700000000001</v>
      </c>
      <c r="E36">
        <v>211.245</v>
      </c>
      <c r="G36">
        <f t="shared" si="0"/>
        <v>43.584000000000003</v>
      </c>
      <c r="H36">
        <f t="shared" si="1"/>
        <v>-8.4579999999999984</v>
      </c>
      <c r="J36">
        <f t="shared" si="2"/>
        <v>34</v>
      </c>
      <c r="K36">
        <f t="shared" si="3"/>
        <v>0.83268112364691571</v>
      </c>
      <c r="L36">
        <f t="shared" si="3"/>
        <v>0.21348645465253277</v>
      </c>
    </row>
    <row r="37" spans="1:12" x14ac:dyDescent="0.75">
      <c r="A37">
        <v>35</v>
      </c>
      <c r="B37">
        <v>346.80399999999997</v>
      </c>
      <c r="C37">
        <v>307.78899999999999</v>
      </c>
      <c r="D37">
        <v>202.58</v>
      </c>
      <c r="E37">
        <v>209.95500000000001</v>
      </c>
      <c r="G37">
        <f t="shared" si="0"/>
        <v>39.014999999999986</v>
      </c>
      <c r="H37">
        <f t="shared" si="1"/>
        <v>-7.375</v>
      </c>
      <c r="J37">
        <f t="shared" si="2"/>
        <v>35</v>
      </c>
      <c r="K37">
        <f t="shared" si="3"/>
        <v>0.77766673489783356</v>
      </c>
      <c r="L37">
        <f t="shared" si="3"/>
        <v>0.29321260306242664</v>
      </c>
    </row>
    <row r="38" spans="1:12" x14ac:dyDescent="0.75">
      <c r="A38">
        <v>36</v>
      </c>
      <c r="B38">
        <v>342.43799999999999</v>
      </c>
      <c r="C38">
        <v>303.94099999999997</v>
      </c>
      <c r="D38">
        <v>197.81800000000001</v>
      </c>
      <c r="E38">
        <v>204.75700000000001</v>
      </c>
      <c r="G38">
        <f t="shared" si="0"/>
        <v>38.497000000000014</v>
      </c>
      <c r="H38">
        <f t="shared" si="1"/>
        <v>-6.938999999999993</v>
      </c>
      <c r="J38">
        <f t="shared" si="2"/>
        <v>36</v>
      </c>
      <c r="K38">
        <f t="shared" si="3"/>
        <v>0.77142960349664669</v>
      </c>
      <c r="L38">
        <f t="shared" si="3"/>
        <v>0.3253091872791527</v>
      </c>
    </row>
    <row r="39" spans="1:12" x14ac:dyDescent="0.75">
      <c r="A39">
        <v>37</v>
      </c>
      <c r="B39">
        <v>319.05099999999999</v>
      </c>
      <c r="C39">
        <v>296.25799999999998</v>
      </c>
      <c r="D39">
        <v>204.304</v>
      </c>
      <c r="E39">
        <v>209.91399999999999</v>
      </c>
      <c r="G39">
        <f t="shared" si="0"/>
        <v>22.793000000000006</v>
      </c>
      <c r="H39">
        <f t="shared" si="1"/>
        <v>-5.6099999999999852</v>
      </c>
      <c r="J39">
        <f t="shared" si="2"/>
        <v>37</v>
      </c>
      <c r="K39">
        <f t="shared" si="3"/>
        <v>0.58234097121046113</v>
      </c>
      <c r="L39">
        <f t="shared" si="3"/>
        <v>0.42314487632508963</v>
      </c>
    </row>
    <row r="40" spans="1:12" x14ac:dyDescent="0.75">
      <c r="A40">
        <v>38</v>
      </c>
      <c r="B40">
        <v>328.02100000000002</v>
      </c>
      <c r="C40">
        <v>288.971</v>
      </c>
      <c r="D40">
        <v>207.26</v>
      </c>
      <c r="E40">
        <v>210.554</v>
      </c>
      <c r="G40">
        <f t="shared" si="0"/>
        <v>39.050000000000011</v>
      </c>
      <c r="H40">
        <f t="shared" si="1"/>
        <v>-3.2940000000000111</v>
      </c>
      <c r="J40">
        <f t="shared" si="2"/>
        <v>38</v>
      </c>
      <c r="K40">
        <f t="shared" si="3"/>
        <v>0.77808816269521142</v>
      </c>
      <c r="L40">
        <f t="shared" si="3"/>
        <v>0.59363957597173078</v>
      </c>
    </row>
    <row r="41" spans="1:12" x14ac:dyDescent="0.75">
      <c r="A41">
        <v>39</v>
      </c>
      <c r="B41">
        <v>317.27800000000002</v>
      </c>
      <c r="C41">
        <v>279.07</v>
      </c>
      <c r="D41">
        <v>201.91</v>
      </c>
      <c r="E41">
        <v>204.87</v>
      </c>
      <c r="G41">
        <f t="shared" si="0"/>
        <v>38.208000000000027</v>
      </c>
      <c r="H41">
        <f t="shared" si="1"/>
        <v>-2.960000000000008</v>
      </c>
      <c r="J41">
        <f t="shared" si="2"/>
        <v>39</v>
      </c>
      <c r="K41">
        <f t="shared" si="3"/>
        <v>0.76794981396972972</v>
      </c>
      <c r="L41">
        <f t="shared" si="3"/>
        <v>0.61822732626619514</v>
      </c>
    </row>
    <row r="42" spans="1:12" x14ac:dyDescent="0.75">
      <c r="A42">
        <v>40</v>
      </c>
      <c r="B42">
        <v>330.35199999999998</v>
      </c>
      <c r="C42">
        <v>283.72199999999998</v>
      </c>
      <c r="D42">
        <v>202.01400000000001</v>
      </c>
      <c r="E42">
        <v>204.76300000000001</v>
      </c>
      <c r="G42">
        <f t="shared" si="0"/>
        <v>46.629999999999995</v>
      </c>
      <c r="H42">
        <f t="shared" si="1"/>
        <v>-2.7489999999999952</v>
      </c>
      <c r="J42">
        <f t="shared" si="2"/>
        <v>40</v>
      </c>
      <c r="K42">
        <f t="shared" si="3"/>
        <v>0.86935738281297015</v>
      </c>
      <c r="L42">
        <f t="shared" si="3"/>
        <v>0.6337603062426389</v>
      </c>
    </row>
    <row r="43" spans="1:12" x14ac:dyDescent="0.75">
      <c r="A43">
        <v>41</v>
      </c>
      <c r="B43">
        <v>332.66199999999998</v>
      </c>
      <c r="C43">
        <v>296.12700000000001</v>
      </c>
      <c r="D43">
        <v>207.655</v>
      </c>
      <c r="E43">
        <v>209.82</v>
      </c>
      <c r="G43">
        <f t="shared" si="0"/>
        <v>36.534999999999968</v>
      </c>
      <c r="H43">
        <f t="shared" si="1"/>
        <v>-2.164999999999992</v>
      </c>
      <c r="J43">
        <f t="shared" si="2"/>
        <v>41</v>
      </c>
      <c r="K43">
        <f t="shared" si="3"/>
        <v>0.74780556525508379</v>
      </c>
      <c r="L43">
        <f t="shared" si="3"/>
        <v>0.67675206124852838</v>
      </c>
    </row>
    <row r="44" spans="1:12" x14ac:dyDescent="0.75">
      <c r="A44">
        <v>42</v>
      </c>
      <c r="B44">
        <v>344.77800000000002</v>
      </c>
      <c r="C44">
        <v>308.96899999999999</v>
      </c>
      <c r="D44">
        <v>213.68899999999999</v>
      </c>
      <c r="E44">
        <v>219.66200000000001</v>
      </c>
      <c r="G44">
        <f t="shared" si="0"/>
        <v>35.809000000000026</v>
      </c>
      <c r="H44">
        <f t="shared" si="1"/>
        <v>-5.9730000000000132</v>
      </c>
      <c r="J44">
        <f t="shared" si="2"/>
        <v>42</v>
      </c>
      <c r="K44">
        <f t="shared" si="3"/>
        <v>0.73906394865805369</v>
      </c>
      <c r="L44">
        <f t="shared" si="3"/>
        <v>0.3964222614840982</v>
      </c>
    </row>
    <row r="45" spans="1:12" x14ac:dyDescent="0.75">
      <c r="A45">
        <v>43</v>
      </c>
      <c r="B45">
        <v>333.73700000000002</v>
      </c>
      <c r="C45">
        <v>293.28100000000001</v>
      </c>
      <c r="D45">
        <v>211.00700000000001</v>
      </c>
      <c r="E45">
        <v>212.95699999999999</v>
      </c>
      <c r="G45">
        <f t="shared" si="0"/>
        <v>40.456000000000017</v>
      </c>
      <c r="H45">
        <f t="shared" si="1"/>
        <v>-1.9499999999999886</v>
      </c>
      <c r="J45">
        <f t="shared" si="2"/>
        <v>43</v>
      </c>
      <c r="K45">
        <f t="shared" si="3"/>
        <v>0.79501751935557674</v>
      </c>
      <c r="L45">
        <f t="shared" si="3"/>
        <v>0.69257950530035428</v>
      </c>
    </row>
    <row r="46" spans="1:12" x14ac:dyDescent="0.75">
      <c r="A46">
        <v>44</v>
      </c>
      <c r="B46">
        <v>310.02300000000002</v>
      </c>
      <c r="C46">
        <v>282.51600000000002</v>
      </c>
      <c r="D46">
        <v>199.447</v>
      </c>
      <c r="E46">
        <v>203.99</v>
      </c>
      <c r="G46">
        <f t="shared" si="0"/>
        <v>27.507000000000005</v>
      </c>
      <c r="H46">
        <f t="shared" si="1"/>
        <v>-4.5430000000000064</v>
      </c>
      <c r="J46">
        <f t="shared" si="2"/>
        <v>44</v>
      </c>
      <c r="K46">
        <f t="shared" si="3"/>
        <v>0.63910127512010695</v>
      </c>
      <c r="L46">
        <f t="shared" si="3"/>
        <v>0.5016931684334508</v>
      </c>
    </row>
    <row r="47" spans="1:12" x14ac:dyDescent="0.75">
      <c r="A47">
        <v>45</v>
      </c>
      <c r="B47">
        <v>303</v>
      </c>
      <c r="C47">
        <v>279.97500000000002</v>
      </c>
      <c r="D47">
        <v>198.15100000000001</v>
      </c>
      <c r="E47">
        <v>202.285</v>
      </c>
      <c r="G47">
        <f t="shared" si="0"/>
        <v>23.024999999999977</v>
      </c>
      <c r="H47">
        <f t="shared" si="1"/>
        <v>-4.1339999999999861</v>
      </c>
      <c r="J47">
        <f t="shared" si="2"/>
        <v>45</v>
      </c>
      <c r="K47">
        <f t="shared" si="3"/>
        <v>0.58513443546736321</v>
      </c>
      <c r="L47">
        <f t="shared" si="3"/>
        <v>0.53180212014134398</v>
      </c>
    </row>
    <row r="48" spans="1:12" x14ac:dyDescent="0.75">
      <c r="A48">
        <v>46</v>
      </c>
      <c r="B48">
        <v>288.56599999999997</v>
      </c>
      <c r="C48">
        <v>277.14100000000002</v>
      </c>
      <c r="D48">
        <v>198.93799999999999</v>
      </c>
      <c r="E48">
        <v>206.60400000000001</v>
      </c>
      <c r="G48">
        <f t="shared" si="0"/>
        <v>11.424999999999955</v>
      </c>
      <c r="H48">
        <f t="shared" si="1"/>
        <v>-7.6660000000000252</v>
      </c>
      <c r="J48">
        <f t="shared" si="2"/>
        <v>46</v>
      </c>
      <c r="K48">
        <f t="shared" si="3"/>
        <v>0.44546122262224369</v>
      </c>
      <c r="L48">
        <f t="shared" si="3"/>
        <v>0.27179034157832582</v>
      </c>
    </row>
    <row r="49" spans="1:12" x14ac:dyDescent="0.75">
      <c r="A49">
        <v>47</v>
      </c>
      <c r="B49">
        <v>300.72800000000001</v>
      </c>
      <c r="C49">
        <v>280.29500000000002</v>
      </c>
      <c r="D49">
        <v>195.29900000000001</v>
      </c>
      <c r="E49">
        <v>200.37200000000001</v>
      </c>
      <c r="G49">
        <f t="shared" si="0"/>
        <v>20.432999999999993</v>
      </c>
      <c r="H49">
        <f t="shared" si="1"/>
        <v>-5.0730000000000075</v>
      </c>
      <c r="J49">
        <f t="shared" si="2"/>
        <v>47</v>
      </c>
      <c r="K49">
        <f t="shared" si="3"/>
        <v>0.55392469687300572</v>
      </c>
      <c r="L49">
        <f t="shared" si="3"/>
        <v>0.46267667844522931</v>
      </c>
    </row>
    <row r="50" spans="1:12" x14ac:dyDescent="0.75">
      <c r="A50">
        <v>48</v>
      </c>
      <c r="B50">
        <v>292.238</v>
      </c>
      <c r="C50">
        <v>268.60500000000002</v>
      </c>
      <c r="D50">
        <v>197.06100000000001</v>
      </c>
      <c r="E50">
        <v>201.995</v>
      </c>
      <c r="G50">
        <f t="shared" si="0"/>
        <v>23.632999999999981</v>
      </c>
      <c r="H50">
        <f t="shared" si="1"/>
        <v>-4.9339999999999975</v>
      </c>
      <c r="J50">
        <f t="shared" si="2"/>
        <v>48</v>
      </c>
      <c r="K50">
        <f t="shared" si="3"/>
        <v>0.59245523834752123</v>
      </c>
      <c r="L50">
        <f t="shared" si="3"/>
        <v>0.47290930506478246</v>
      </c>
    </row>
    <row r="51" spans="1:12" x14ac:dyDescent="0.75">
      <c r="A51">
        <v>49</v>
      </c>
      <c r="B51">
        <v>295.98599999999999</v>
      </c>
      <c r="C51">
        <v>275.69799999999998</v>
      </c>
      <c r="D51">
        <v>213.23</v>
      </c>
      <c r="E51">
        <v>219.17599999999999</v>
      </c>
      <c r="G51">
        <f t="shared" si="0"/>
        <v>20.288000000000011</v>
      </c>
      <c r="H51">
        <f t="shared" si="1"/>
        <v>-5.945999999999998</v>
      </c>
      <c r="J51">
        <f t="shared" si="2"/>
        <v>49</v>
      </c>
      <c r="K51">
        <f t="shared" si="3"/>
        <v>0.55217878171244195</v>
      </c>
      <c r="L51">
        <f t="shared" si="3"/>
        <v>0.3984098939929332</v>
      </c>
    </row>
    <row r="52" spans="1:12" x14ac:dyDescent="0.75">
      <c r="A52">
        <v>50</v>
      </c>
      <c r="B52">
        <v>288.613</v>
      </c>
      <c r="C52">
        <v>285.221</v>
      </c>
      <c r="D52">
        <v>218.02199999999999</v>
      </c>
      <c r="E52">
        <v>226.21100000000001</v>
      </c>
      <c r="G52">
        <f t="shared" si="0"/>
        <v>3.3919999999999959</v>
      </c>
      <c r="H52">
        <f t="shared" si="1"/>
        <v>-8.1890000000000214</v>
      </c>
      <c r="J52">
        <f t="shared" si="2"/>
        <v>50</v>
      </c>
      <c r="K52">
        <f t="shared" si="3"/>
        <v>0.34873752272699915</v>
      </c>
      <c r="L52">
        <f t="shared" si="3"/>
        <v>0.23328916372202457</v>
      </c>
    </row>
    <row r="53" spans="1:12" x14ac:dyDescent="0.75">
      <c r="A53">
        <v>51</v>
      </c>
      <c r="B53">
        <v>299.60899999999998</v>
      </c>
      <c r="C53">
        <v>271.01600000000002</v>
      </c>
      <c r="D53">
        <v>228.81200000000001</v>
      </c>
      <c r="E53">
        <v>226.58600000000001</v>
      </c>
      <c r="G53">
        <f t="shared" si="0"/>
        <v>28.592999999999961</v>
      </c>
      <c r="H53">
        <f t="shared" si="1"/>
        <v>2.2259999999999991</v>
      </c>
      <c r="J53">
        <f t="shared" si="2"/>
        <v>51</v>
      </c>
      <c r="K53">
        <f t="shared" si="3"/>
        <v>0.6521775776330202</v>
      </c>
      <c r="L53">
        <f t="shared" si="3"/>
        <v>1</v>
      </c>
    </row>
    <row r="54" spans="1:12" x14ac:dyDescent="0.75">
      <c r="A54">
        <v>52</v>
      </c>
      <c r="B54">
        <v>303.46800000000002</v>
      </c>
      <c r="C54">
        <v>261.80599999999998</v>
      </c>
      <c r="D54">
        <v>215.089</v>
      </c>
      <c r="E54">
        <v>220.18799999999999</v>
      </c>
      <c r="G54">
        <f t="shared" si="0"/>
        <v>41.662000000000035</v>
      </c>
      <c r="H54">
        <f t="shared" si="1"/>
        <v>-5.0989999999999895</v>
      </c>
      <c r="J54">
        <f t="shared" si="2"/>
        <v>52</v>
      </c>
      <c r="K54">
        <f t="shared" si="3"/>
        <v>0.80953871717378512</v>
      </c>
      <c r="L54">
        <f t="shared" si="3"/>
        <v>0.4607626619552424</v>
      </c>
    </row>
    <row r="55" spans="1:12" x14ac:dyDescent="0.75">
      <c r="A55">
        <v>53</v>
      </c>
      <c r="B55">
        <v>313.43400000000003</v>
      </c>
      <c r="C55">
        <v>284.5</v>
      </c>
      <c r="D55">
        <v>203.63200000000001</v>
      </c>
      <c r="E55">
        <v>214.5</v>
      </c>
      <c r="G55">
        <f t="shared" si="0"/>
        <v>28.934000000000026</v>
      </c>
      <c r="H55">
        <f t="shared" si="1"/>
        <v>-10.867999999999995</v>
      </c>
      <c r="J55">
        <f t="shared" si="2"/>
        <v>53</v>
      </c>
      <c r="K55">
        <f t="shared" si="3"/>
        <v>0.65628348845889906</v>
      </c>
      <c r="L55">
        <f t="shared" si="3"/>
        <v>3.6071849234394063E-2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3442B-C1B2-43C5-BC72-AD67531D417C}">
  <dimension ref="A1:L125"/>
  <sheetViews>
    <sheetView zoomScale="80" zoomScaleNormal="80" workbookViewId="0">
      <selection activeCell="E21" sqref="E21"/>
    </sheetView>
  </sheetViews>
  <sheetFormatPr defaultRowHeight="14.75" x14ac:dyDescent="0.75"/>
  <sheetData>
    <row r="1" spans="1:12" x14ac:dyDescent="0.75">
      <c r="A1" t="s">
        <v>56</v>
      </c>
      <c r="G1" t="s">
        <v>32</v>
      </c>
      <c r="J1" t="s">
        <v>33</v>
      </c>
    </row>
    <row r="2" spans="1:12" x14ac:dyDescent="0.75">
      <c r="A2" t="s">
        <v>30</v>
      </c>
      <c r="B2" t="s">
        <v>26</v>
      </c>
      <c r="C2" t="s">
        <v>27</v>
      </c>
      <c r="D2" t="s">
        <v>28</v>
      </c>
      <c r="E2" t="s">
        <v>29</v>
      </c>
      <c r="G2" s="1" t="s">
        <v>0</v>
      </c>
      <c r="H2" s="15" t="s">
        <v>1</v>
      </c>
      <c r="K2" s="1" t="s">
        <v>0</v>
      </c>
      <c r="L2" s="15" t="s">
        <v>1</v>
      </c>
    </row>
    <row r="3" spans="1:12" x14ac:dyDescent="0.75">
      <c r="A3">
        <v>32</v>
      </c>
      <c r="B3">
        <v>236.30500000000001</v>
      </c>
      <c r="C3">
        <v>231.56399999999999</v>
      </c>
      <c r="D3">
        <v>218.66499999999999</v>
      </c>
      <c r="E3">
        <v>220.827</v>
      </c>
      <c r="G3">
        <f>B3-C3</f>
        <v>4.7410000000000139</v>
      </c>
      <c r="H3">
        <f>D3-E3</f>
        <v>-2.1620000000000061</v>
      </c>
      <c r="J3">
        <f>A3</f>
        <v>32</v>
      </c>
      <c r="K3">
        <f>(G3-MIN(G$3:G$125))/(MAX(G$3:G$125)-MIN(G$3:G$125))</f>
        <v>0.26654301612212894</v>
      </c>
      <c r="L3">
        <f>(H3-MIN(H$3:H$125))/(MAX(H$3:H$125)-MIN(H$3:H$125))</f>
        <v>0.26223018896108535</v>
      </c>
    </row>
    <row r="4" spans="1:12" x14ac:dyDescent="0.75">
      <c r="A4">
        <v>33</v>
      </c>
      <c r="B4">
        <v>235.232</v>
      </c>
      <c r="C4">
        <v>239.40899999999999</v>
      </c>
      <c r="D4">
        <v>219.12200000000001</v>
      </c>
      <c r="E4">
        <v>224.79499999999999</v>
      </c>
      <c r="G4">
        <f t="shared" ref="G4:G67" si="0">B4-C4</f>
        <v>-4.1769999999999925</v>
      </c>
      <c r="H4">
        <f t="shared" ref="H4:H67" si="1">D4-E4</f>
        <v>-5.6729999999999734</v>
      </c>
      <c r="J4">
        <f t="shared" ref="J4:J67" si="2">A4</f>
        <v>33</v>
      </c>
      <c r="K4">
        <f t="shared" ref="K4:L67" si="3">(G4-MIN(G$3:G$125))/(MAX(G$3:G$125)-MIN(G$3:G$125))</f>
        <v>0.13930660579255258</v>
      </c>
      <c r="L4">
        <f t="shared" si="3"/>
        <v>0</v>
      </c>
    </row>
    <row r="5" spans="1:12" x14ac:dyDescent="0.75">
      <c r="A5">
        <v>34</v>
      </c>
      <c r="B5">
        <v>234.524</v>
      </c>
      <c r="C5">
        <v>236.68600000000001</v>
      </c>
      <c r="D5">
        <v>217.40899999999999</v>
      </c>
      <c r="E5">
        <v>216.48599999999999</v>
      </c>
      <c r="G5">
        <f t="shared" si="0"/>
        <v>-2.1620000000000061</v>
      </c>
      <c r="H5">
        <f t="shared" si="1"/>
        <v>0.92300000000000182</v>
      </c>
      <c r="J5">
        <f t="shared" si="2"/>
        <v>34</v>
      </c>
      <c r="K5">
        <f t="shared" si="3"/>
        <v>0.16805535739763156</v>
      </c>
      <c r="L5">
        <f t="shared" si="3"/>
        <v>0.49264321457913096</v>
      </c>
    </row>
    <row r="6" spans="1:12" x14ac:dyDescent="0.75">
      <c r="A6">
        <v>35</v>
      </c>
      <c r="B6">
        <v>237.38399999999999</v>
      </c>
      <c r="C6">
        <v>241.35499999999999</v>
      </c>
      <c r="D6">
        <v>219.84800000000001</v>
      </c>
      <c r="E6">
        <v>221.52699999999999</v>
      </c>
      <c r="G6">
        <f t="shared" si="0"/>
        <v>-3.9710000000000036</v>
      </c>
      <c r="H6">
        <f t="shared" si="1"/>
        <v>-1.6789999999999736</v>
      </c>
      <c r="J6">
        <f t="shared" si="2"/>
        <v>35</v>
      </c>
      <c r="K6">
        <f t="shared" si="3"/>
        <v>0.14224568412041658</v>
      </c>
      <c r="L6">
        <f t="shared" si="3"/>
        <v>0.29830457838524199</v>
      </c>
    </row>
    <row r="7" spans="1:12" x14ac:dyDescent="0.75">
      <c r="A7">
        <v>36</v>
      </c>
      <c r="B7">
        <v>233.97</v>
      </c>
      <c r="C7">
        <v>241.31800000000001</v>
      </c>
      <c r="D7">
        <v>215.024</v>
      </c>
      <c r="E7">
        <v>220.059</v>
      </c>
      <c r="G7">
        <f t="shared" si="0"/>
        <v>-7.3480000000000132</v>
      </c>
      <c r="H7">
        <f t="shared" si="1"/>
        <v>-5.0349999999999966</v>
      </c>
      <c r="J7">
        <f t="shared" si="2"/>
        <v>36</v>
      </c>
      <c r="K7">
        <f t="shared" si="3"/>
        <v>9.4064773862177042E-2</v>
      </c>
      <c r="L7">
        <f t="shared" si="3"/>
        <v>4.7651056837700927E-2</v>
      </c>
    </row>
    <row r="8" spans="1:12" x14ac:dyDescent="0.75">
      <c r="A8">
        <v>37</v>
      </c>
      <c r="B8">
        <v>229.16499999999999</v>
      </c>
      <c r="C8">
        <v>238.43600000000001</v>
      </c>
      <c r="D8">
        <v>219.58500000000001</v>
      </c>
      <c r="E8">
        <v>222.286</v>
      </c>
      <c r="G8">
        <f t="shared" si="0"/>
        <v>-9.271000000000015</v>
      </c>
      <c r="H8">
        <f t="shared" si="1"/>
        <v>-2.7009999999999934</v>
      </c>
      <c r="J8">
        <f t="shared" si="2"/>
        <v>37</v>
      </c>
      <c r="K8">
        <f t="shared" si="3"/>
        <v>6.6628620345270187E-2</v>
      </c>
      <c r="L8">
        <f t="shared" si="3"/>
        <v>0.22197326163268236</v>
      </c>
    </row>
    <row r="9" spans="1:12" x14ac:dyDescent="0.75">
      <c r="A9">
        <v>38</v>
      </c>
      <c r="B9">
        <v>235.44499999999999</v>
      </c>
      <c r="C9">
        <v>239.49100000000001</v>
      </c>
      <c r="D9">
        <v>215.37799999999999</v>
      </c>
      <c r="E9">
        <v>214.773</v>
      </c>
      <c r="G9">
        <f t="shared" si="0"/>
        <v>-4.0460000000000207</v>
      </c>
      <c r="H9">
        <f t="shared" si="1"/>
        <v>0.60499999999998977</v>
      </c>
      <c r="J9">
        <f t="shared" si="2"/>
        <v>38</v>
      </c>
      <c r="K9">
        <f t="shared" si="3"/>
        <v>0.14117563133114541</v>
      </c>
      <c r="L9">
        <f t="shared" si="3"/>
        <v>0.46889237433714032</v>
      </c>
    </row>
    <row r="10" spans="1:12" x14ac:dyDescent="0.75">
      <c r="A10">
        <v>39</v>
      </c>
      <c r="B10">
        <v>230.37799999999999</v>
      </c>
      <c r="C10">
        <v>236.78200000000001</v>
      </c>
      <c r="D10">
        <v>207.274</v>
      </c>
      <c r="E10">
        <v>212.345</v>
      </c>
      <c r="G10">
        <f t="shared" si="0"/>
        <v>-6.4040000000000248</v>
      </c>
      <c r="H10">
        <f t="shared" si="1"/>
        <v>-5.070999999999998</v>
      </c>
      <c r="J10">
        <f t="shared" si="2"/>
        <v>39</v>
      </c>
      <c r="K10">
        <f t="shared" si="3"/>
        <v>0.10753317163646707</v>
      </c>
      <c r="L10">
        <f t="shared" si="3"/>
        <v>4.4962282470683117E-2</v>
      </c>
    </row>
    <row r="11" spans="1:12" x14ac:dyDescent="0.75">
      <c r="A11">
        <v>40</v>
      </c>
      <c r="B11">
        <v>232.792</v>
      </c>
      <c r="C11">
        <v>236.643</v>
      </c>
      <c r="D11">
        <v>206.804</v>
      </c>
      <c r="E11">
        <v>208.58</v>
      </c>
      <c r="G11">
        <f t="shared" si="0"/>
        <v>-3.8509999999999991</v>
      </c>
      <c r="H11">
        <f t="shared" si="1"/>
        <v>-1.7760000000000105</v>
      </c>
      <c r="J11">
        <f t="shared" si="2"/>
        <v>40</v>
      </c>
      <c r="K11">
        <f t="shared" si="3"/>
        <v>0.14395776858325016</v>
      </c>
      <c r="L11">
        <f t="shared" si="3"/>
        <v>0.29105982522966378</v>
      </c>
    </row>
    <row r="12" spans="1:12" x14ac:dyDescent="0.75">
      <c r="A12">
        <v>41</v>
      </c>
      <c r="B12">
        <v>229.023</v>
      </c>
      <c r="C12">
        <v>233.196</v>
      </c>
      <c r="D12">
        <v>209.91300000000001</v>
      </c>
      <c r="E12">
        <v>210.375</v>
      </c>
      <c r="G12">
        <f t="shared" si="0"/>
        <v>-4.1730000000000018</v>
      </c>
      <c r="H12">
        <f t="shared" si="1"/>
        <v>-0.46199999999998909</v>
      </c>
      <c r="J12">
        <f t="shared" si="2"/>
        <v>41</v>
      </c>
      <c r="K12">
        <f t="shared" si="3"/>
        <v>0.13936367527464688</v>
      </c>
      <c r="L12">
        <f t="shared" si="3"/>
        <v>0.3892000896258116</v>
      </c>
    </row>
    <row r="13" spans="1:12" x14ac:dyDescent="0.75">
      <c r="A13">
        <v>42</v>
      </c>
      <c r="B13">
        <v>234.11600000000001</v>
      </c>
      <c r="C13">
        <v>237.23699999999999</v>
      </c>
      <c r="D13">
        <v>216.733</v>
      </c>
      <c r="E13">
        <v>217.17</v>
      </c>
      <c r="G13">
        <f t="shared" si="0"/>
        <v>-3.1209999999999809</v>
      </c>
      <c r="H13">
        <f t="shared" si="1"/>
        <v>-0.4369999999999834</v>
      </c>
      <c r="J13">
        <f t="shared" si="2"/>
        <v>42</v>
      </c>
      <c r="K13">
        <f t="shared" si="3"/>
        <v>0.15437294906548754</v>
      </c>
      <c r="L13">
        <f t="shared" si="3"/>
        <v>0.39106729404735208</v>
      </c>
    </row>
    <row r="14" spans="1:12" x14ac:dyDescent="0.75">
      <c r="A14">
        <v>43</v>
      </c>
      <c r="B14">
        <v>227.88399999999999</v>
      </c>
      <c r="C14">
        <v>232.18799999999999</v>
      </c>
      <c r="D14">
        <v>215.041</v>
      </c>
      <c r="E14">
        <v>215.06200000000001</v>
      </c>
      <c r="G14">
        <f t="shared" si="0"/>
        <v>-4.304000000000002</v>
      </c>
      <c r="H14">
        <f t="shared" si="1"/>
        <v>-2.1000000000015007E-2</v>
      </c>
      <c r="J14">
        <f t="shared" si="2"/>
        <v>43</v>
      </c>
      <c r="K14">
        <f t="shared" si="3"/>
        <v>0.13749464973605363</v>
      </c>
      <c r="L14">
        <f t="shared" si="3"/>
        <v>0.42213757562177656</v>
      </c>
    </row>
    <row r="15" spans="1:12" x14ac:dyDescent="0.75">
      <c r="A15">
        <v>44</v>
      </c>
      <c r="B15">
        <v>223.11</v>
      </c>
      <c r="C15">
        <v>225.06700000000001</v>
      </c>
      <c r="D15">
        <v>204.535</v>
      </c>
      <c r="E15">
        <v>206.01300000000001</v>
      </c>
      <c r="G15">
        <f t="shared" si="0"/>
        <v>-1.9569999999999936</v>
      </c>
      <c r="H15">
        <f t="shared" si="1"/>
        <v>-1.4780000000000086</v>
      </c>
      <c r="J15">
        <f t="shared" si="2"/>
        <v>44</v>
      </c>
      <c r="K15">
        <f t="shared" si="3"/>
        <v>0.17098016835497229</v>
      </c>
      <c r="L15">
        <f t="shared" si="3"/>
        <v>0.31331690193442158</v>
      </c>
    </row>
    <row r="16" spans="1:12" x14ac:dyDescent="0.75">
      <c r="A16">
        <v>45</v>
      </c>
      <c r="B16">
        <v>221.517</v>
      </c>
      <c r="C16">
        <v>228.41499999999999</v>
      </c>
      <c r="D16">
        <v>204.14500000000001</v>
      </c>
      <c r="E16">
        <v>206.75899999999999</v>
      </c>
      <c r="G16">
        <f t="shared" si="0"/>
        <v>-6.8979999999999961</v>
      </c>
      <c r="H16">
        <f t="shared" si="1"/>
        <v>-2.6139999999999759</v>
      </c>
      <c r="J16">
        <f t="shared" si="2"/>
        <v>45</v>
      </c>
      <c r="K16">
        <f t="shared" si="3"/>
        <v>0.10048509059780292</v>
      </c>
      <c r="L16">
        <f t="shared" si="3"/>
        <v>0.22847113301964311</v>
      </c>
    </row>
    <row r="17" spans="1:12" x14ac:dyDescent="0.75">
      <c r="A17">
        <v>46</v>
      </c>
      <c r="B17">
        <v>223.09899999999999</v>
      </c>
      <c r="C17">
        <v>232.02199999999999</v>
      </c>
      <c r="D17">
        <v>207.797</v>
      </c>
      <c r="E17">
        <v>212.179</v>
      </c>
      <c r="G17">
        <f t="shared" si="0"/>
        <v>-8.9230000000000018</v>
      </c>
      <c r="H17">
        <f t="shared" si="1"/>
        <v>-4.382000000000005</v>
      </c>
      <c r="J17">
        <f t="shared" si="2"/>
        <v>46</v>
      </c>
      <c r="K17">
        <f t="shared" si="3"/>
        <v>7.1593665287487521E-2</v>
      </c>
      <c r="L17">
        <f t="shared" si="3"/>
        <v>9.6422436328326991E-2</v>
      </c>
    </row>
    <row r="18" spans="1:12" x14ac:dyDescent="0.75">
      <c r="A18">
        <v>47</v>
      </c>
      <c r="B18">
        <v>230.25</v>
      </c>
      <c r="C18">
        <v>233.55199999999999</v>
      </c>
      <c r="D18">
        <v>206.06800000000001</v>
      </c>
      <c r="E18">
        <v>206.14699999999999</v>
      </c>
      <c r="G18">
        <f t="shared" si="0"/>
        <v>-3.3019999999999925</v>
      </c>
      <c r="H18">
        <f t="shared" si="1"/>
        <v>-7.8999999999979309E-2</v>
      </c>
      <c r="J18">
        <f t="shared" si="2"/>
        <v>47</v>
      </c>
      <c r="K18">
        <f t="shared" si="3"/>
        <v>0.15179055500071351</v>
      </c>
      <c r="L18">
        <f t="shared" si="3"/>
        <v>0.41780566136380626</v>
      </c>
    </row>
    <row r="19" spans="1:12" x14ac:dyDescent="0.75">
      <c r="A19">
        <v>48</v>
      </c>
      <c r="B19">
        <v>229.636</v>
      </c>
      <c r="C19">
        <v>230.43100000000001</v>
      </c>
      <c r="D19">
        <v>207.15299999999999</v>
      </c>
      <c r="E19">
        <v>205.155</v>
      </c>
      <c r="G19">
        <f t="shared" si="0"/>
        <v>-0.79500000000001592</v>
      </c>
      <c r="H19">
        <f t="shared" si="1"/>
        <v>1.9979999999999905</v>
      </c>
      <c r="J19">
        <f t="shared" si="2"/>
        <v>48</v>
      </c>
      <c r="K19">
        <f t="shared" si="3"/>
        <v>0.18755885290340971</v>
      </c>
      <c r="L19">
        <f t="shared" si="3"/>
        <v>0.57293300470535324</v>
      </c>
    </row>
    <row r="20" spans="1:12" x14ac:dyDescent="0.75">
      <c r="A20">
        <v>49</v>
      </c>
      <c r="B20">
        <v>234.46</v>
      </c>
      <c r="C20">
        <v>240.27199999999999</v>
      </c>
      <c r="D20">
        <v>216.90899999999999</v>
      </c>
      <c r="E20">
        <v>216.94399999999999</v>
      </c>
      <c r="G20">
        <f t="shared" si="0"/>
        <v>-5.8119999999999834</v>
      </c>
      <c r="H20">
        <f t="shared" si="1"/>
        <v>-3.4999999999996589E-2</v>
      </c>
      <c r="J20">
        <f t="shared" si="2"/>
        <v>49</v>
      </c>
      <c r="K20">
        <f t="shared" si="3"/>
        <v>0.11597945498644627</v>
      </c>
      <c r="L20">
        <f t="shared" si="3"/>
        <v>0.42109194114571546</v>
      </c>
    </row>
    <row r="21" spans="1:12" x14ac:dyDescent="0.75">
      <c r="A21">
        <v>50</v>
      </c>
      <c r="B21">
        <v>238.27799999999999</v>
      </c>
      <c r="C21">
        <v>238.16399999999999</v>
      </c>
      <c r="D21">
        <v>213.65299999999999</v>
      </c>
      <c r="E21">
        <v>214.23699999999999</v>
      </c>
      <c r="G21">
        <f t="shared" si="0"/>
        <v>0.11400000000000432</v>
      </c>
      <c r="H21">
        <f t="shared" si="1"/>
        <v>-0.58400000000000318</v>
      </c>
      <c r="J21">
        <f t="shared" si="2"/>
        <v>50</v>
      </c>
      <c r="K21">
        <f t="shared" si="3"/>
        <v>0.20052789270937374</v>
      </c>
      <c r="L21">
        <f t="shared" si="3"/>
        <v>0.38008813204869502</v>
      </c>
    </row>
    <row r="22" spans="1:12" x14ac:dyDescent="0.75">
      <c r="A22">
        <v>51</v>
      </c>
      <c r="B22">
        <v>232.70699999999999</v>
      </c>
      <c r="C22">
        <v>236.77500000000001</v>
      </c>
      <c r="D22">
        <v>209.02699999999999</v>
      </c>
      <c r="E22">
        <v>207.70400000000001</v>
      </c>
      <c r="G22">
        <f t="shared" si="0"/>
        <v>-4.0680000000000121</v>
      </c>
      <c r="H22">
        <f t="shared" si="1"/>
        <v>1.3229999999999791</v>
      </c>
      <c r="J22">
        <f t="shared" si="2"/>
        <v>51</v>
      </c>
      <c r="K22">
        <f t="shared" si="3"/>
        <v>0.14086174917962604</v>
      </c>
      <c r="L22">
        <f t="shared" si="3"/>
        <v>0.52251848532377043</v>
      </c>
    </row>
    <row r="23" spans="1:12" x14ac:dyDescent="0.75">
      <c r="A23">
        <v>52</v>
      </c>
      <c r="B23">
        <v>227.46700000000001</v>
      </c>
      <c r="C23">
        <v>229.68799999999999</v>
      </c>
      <c r="D23">
        <v>206.41300000000001</v>
      </c>
      <c r="E23">
        <v>204.708</v>
      </c>
      <c r="G23">
        <f t="shared" si="0"/>
        <v>-2.2209999999999752</v>
      </c>
      <c r="H23">
        <f t="shared" si="1"/>
        <v>1.7050000000000125</v>
      </c>
      <c r="J23">
        <f t="shared" si="2"/>
        <v>52</v>
      </c>
      <c r="K23">
        <f t="shared" si="3"/>
        <v>0.16721358253673885</v>
      </c>
      <c r="L23">
        <f t="shared" si="3"/>
        <v>0.55104936888490519</v>
      </c>
    </row>
    <row r="24" spans="1:12" x14ac:dyDescent="0.75">
      <c r="A24">
        <v>53</v>
      </c>
      <c r="B24">
        <v>220.30099999999999</v>
      </c>
      <c r="C24">
        <v>227.12899999999999</v>
      </c>
      <c r="D24">
        <v>202.09100000000001</v>
      </c>
      <c r="E24">
        <v>202.69800000000001</v>
      </c>
      <c r="G24">
        <f t="shared" si="0"/>
        <v>-6.828000000000003</v>
      </c>
      <c r="H24">
        <f t="shared" si="1"/>
        <v>-0.60699999999999932</v>
      </c>
      <c r="J24">
        <f t="shared" si="2"/>
        <v>53</v>
      </c>
      <c r="K24">
        <f t="shared" si="3"/>
        <v>0.10148380653445568</v>
      </c>
      <c r="L24">
        <f t="shared" si="3"/>
        <v>0.3783703039808784</v>
      </c>
    </row>
    <row r="25" spans="1:12" x14ac:dyDescent="0.75">
      <c r="A25">
        <v>54</v>
      </c>
      <c r="B25">
        <v>222.489</v>
      </c>
      <c r="C25">
        <v>231.69399999999999</v>
      </c>
      <c r="D25">
        <v>201.15899999999999</v>
      </c>
      <c r="E25">
        <v>202.82300000000001</v>
      </c>
      <c r="G25">
        <f t="shared" si="0"/>
        <v>-9.2049999999999841</v>
      </c>
      <c r="H25">
        <f t="shared" si="1"/>
        <v>-1.6640000000000157</v>
      </c>
      <c r="J25">
        <f t="shared" si="2"/>
        <v>54</v>
      </c>
      <c r="K25">
        <f t="shared" si="3"/>
        <v>6.7570266799829054E-2</v>
      </c>
      <c r="L25">
        <f t="shared" si="3"/>
        <v>0.29942490103816294</v>
      </c>
    </row>
    <row r="26" spans="1:12" x14ac:dyDescent="0.75">
      <c r="A26">
        <v>55</v>
      </c>
      <c r="B26">
        <v>226.07599999999999</v>
      </c>
      <c r="C26">
        <v>226.92099999999999</v>
      </c>
      <c r="D26">
        <v>203.63</v>
      </c>
      <c r="E26">
        <v>200.137</v>
      </c>
      <c r="G26">
        <f t="shared" si="0"/>
        <v>-0.84499999999999886</v>
      </c>
      <c r="H26">
        <f t="shared" si="1"/>
        <v>3.492999999999995</v>
      </c>
      <c r="J26">
        <f t="shared" si="2"/>
        <v>55</v>
      </c>
      <c r="K26">
        <f t="shared" si="3"/>
        <v>0.18684548437722931</v>
      </c>
      <c r="L26">
        <f t="shared" si="3"/>
        <v>0.68459182911344996</v>
      </c>
    </row>
    <row r="27" spans="1:12" x14ac:dyDescent="0.75">
      <c r="A27">
        <v>56</v>
      </c>
      <c r="B27">
        <v>227.83699999999999</v>
      </c>
      <c r="C27">
        <v>231.28700000000001</v>
      </c>
      <c r="D27">
        <v>204.636</v>
      </c>
      <c r="E27">
        <v>202.77500000000001</v>
      </c>
      <c r="G27">
        <f t="shared" si="0"/>
        <v>-3.4500000000000171</v>
      </c>
      <c r="H27">
        <f t="shared" si="1"/>
        <v>1.86099999999999</v>
      </c>
      <c r="J27">
        <f t="shared" si="2"/>
        <v>56</v>
      </c>
      <c r="K27">
        <f t="shared" si="3"/>
        <v>0.14967898416321851</v>
      </c>
      <c r="L27">
        <f t="shared" si="3"/>
        <v>0.56270072447531361</v>
      </c>
    </row>
    <row r="28" spans="1:12" x14ac:dyDescent="0.75">
      <c r="A28">
        <v>57</v>
      </c>
      <c r="B28">
        <v>226.29499999999999</v>
      </c>
      <c r="C28">
        <v>232.63399999999999</v>
      </c>
      <c r="D28">
        <v>202.869</v>
      </c>
      <c r="E28">
        <v>203.15100000000001</v>
      </c>
      <c r="G28">
        <f t="shared" si="0"/>
        <v>-6.3389999999999986</v>
      </c>
      <c r="H28">
        <f t="shared" si="1"/>
        <v>-0.28200000000001069</v>
      </c>
      <c r="J28">
        <f t="shared" si="2"/>
        <v>57</v>
      </c>
      <c r="K28">
        <f t="shared" si="3"/>
        <v>0.10846055072050226</v>
      </c>
      <c r="L28">
        <f t="shared" si="3"/>
        <v>0.40264396146089848</v>
      </c>
    </row>
    <row r="29" spans="1:12" x14ac:dyDescent="0.75">
      <c r="A29">
        <v>58</v>
      </c>
      <c r="B29">
        <v>226.679</v>
      </c>
      <c r="C29">
        <v>236.20500000000001</v>
      </c>
      <c r="D29">
        <v>205.667</v>
      </c>
      <c r="E29">
        <v>204.61199999999999</v>
      </c>
      <c r="G29">
        <f t="shared" si="0"/>
        <v>-9.5260000000000105</v>
      </c>
      <c r="H29">
        <f t="shared" si="1"/>
        <v>1.0550000000000068</v>
      </c>
      <c r="J29">
        <f t="shared" si="2"/>
        <v>58</v>
      </c>
      <c r="K29">
        <f t="shared" si="3"/>
        <v>6.299044086174907E-2</v>
      </c>
      <c r="L29">
        <f t="shared" si="3"/>
        <v>0.50250205392486291</v>
      </c>
    </row>
    <row r="30" spans="1:12" x14ac:dyDescent="0.75">
      <c r="A30">
        <v>59</v>
      </c>
      <c r="B30">
        <v>232.512</v>
      </c>
      <c r="C30">
        <v>233.268</v>
      </c>
      <c r="D30">
        <v>205.18</v>
      </c>
      <c r="E30">
        <v>203.42</v>
      </c>
      <c r="G30">
        <f t="shared" si="0"/>
        <v>-0.75600000000000023</v>
      </c>
      <c r="H30">
        <f t="shared" si="1"/>
        <v>1.7600000000000193</v>
      </c>
      <c r="J30">
        <f t="shared" si="2"/>
        <v>59</v>
      </c>
      <c r="K30">
        <f t="shared" si="3"/>
        <v>0.18811528035383082</v>
      </c>
      <c r="L30">
        <f t="shared" si="3"/>
        <v>0.55515721861229395</v>
      </c>
    </row>
    <row r="31" spans="1:12" x14ac:dyDescent="0.75">
      <c r="A31">
        <v>60</v>
      </c>
      <c r="B31">
        <v>238.20500000000001</v>
      </c>
      <c r="C31">
        <v>243.96100000000001</v>
      </c>
      <c r="D31">
        <v>211.506</v>
      </c>
      <c r="E31">
        <v>210.16200000000001</v>
      </c>
      <c r="G31">
        <f t="shared" si="0"/>
        <v>-5.7560000000000002</v>
      </c>
      <c r="H31">
        <f t="shared" si="1"/>
        <v>1.3439999999999941</v>
      </c>
      <c r="J31">
        <f t="shared" si="2"/>
        <v>60</v>
      </c>
      <c r="K31">
        <f t="shared" si="3"/>
        <v>0.11677842773576833</v>
      </c>
      <c r="L31">
        <f t="shared" si="3"/>
        <v>0.52408693703786524</v>
      </c>
    </row>
    <row r="32" spans="1:12" x14ac:dyDescent="0.75">
      <c r="A32">
        <v>61</v>
      </c>
      <c r="B32">
        <v>234.703</v>
      </c>
      <c r="C32">
        <v>235.768</v>
      </c>
      <c r="D32">
        <v>204.279</v>
      </c>
      <c r="E32">
        <v>205.54</v>
      </c>
      <c r="G32">
        <f t="shared" si="0"/>
        <v>-1.0649999999999977</v>
      </c>
      <c r="H32">
        <f t="shared" si="1"/>
        <v>-1.2609999999999957</v>
      </c>
      <c r="J32">
        <f t="shared" si="2"/>
        <v>61</v>
      </c>
      <c r="K32">
        <f t="shared" si="3"/>
        <v>0.18370666286203458</v>
      </c>
      <c r="L32">
        <f t="shared" si="3"/>
        <v>0.3295242363133904</v>
      </c>
    </row>
    <row r="33" spans="1:12" x14ac:dyDescent="0.75">
      <c r="A33">
        <v>62</v>
      </c>
      <c r="B33">
        <v>228.483</v>
      </c>
      <c r="C33">
        <v>231.911</v>
      </c>
      <c r="D33">
        <v>199.297</v>
      </c>
      <c r="E33">
        <v>200.18799999999999</v>
      </c>
      <c r="G33">
        <f t="shared" si="0"/>
        <v>-3.4279999999999973</v>
      </c>
      <c r="H33">
        <f t="shared" si="1"/>
        <v>-0.89099999999999113</v>
      </c>
      <c r="J33">
        <f t="shared" si="2"/>
        <v>62</v>
      </c>
      <c r="K33">
        <f t="shared" si="3"/>
        <v>0.14999286631473827</v>
      </c>
      <c r="L33">
        <f t="shared" si="3"/>
        <v>0.35715886175218381</v>
      </c>
    </row>
    <row r="34" spans="1:12" x14ac:dyDescent="0.75">
      <c r="A34">
        <v>63</v>
      </c>
      <c r="B34">
        <v>235.08699999999999</v>
      </c>
      <c r="C34">
        <v>236.34399999999999</v>
      </c>
      <c r="D34">
        <v>197.75</v>
      </c>
      <c r="E34">
        <v>194.37899999999999</v>
      </c>
      <c r="G34">
        <f t="shared" si="0"/>
        <v>-1.257000000000005</v>
      </c>
      <c r="H34">
        <f t="shared" si="1"/>
        <v>3.3710000000000093</v>
      </c>
      <c r="J34">
        <f t="shared" si="2"/>
        <v>63</v>
      </c>
      <c r="K34">
        <f t="shared" si="3"/>
        <v>0.18096732772150087</v>
      </c>
      <c r="L34">
        <f t="shared" si="3"/>
        <v>0.67547987153633549</v>
      </c>
    </row>
    <row r="35" spans="1:12" x14ac:dyDescent="0.75">
      <c r="A35">
        <v>64</v>
      </c>
      <c r="B35">
        <v>225.471</v>
      </c>
      <c r="C35">
        <v>229.03100000000001</v>
      </c>
      <c r="D35">
        <v>195.87200000000001</v>
      </c>
      <c r="E35">
        <v>193.75399999999999</v>
      </c>
      <c r="G35">
        <f t="shared" si="0"/>
        <v>-3.5600000000000023</v>
      </c>
      <c r="H35">
        <f t="shared" si="1"/>
        <v>2.1180000000000234</v>
      </c>
      <c r="J35">
        <f t="shared" si="2"/>
        <v>64</v>
      </c>
      <c r="K35">
        <f t="shared" si="3"/>
        <v>0.14810957340562134</v>
      </c>
      <c r="L35">
        <f t="shared" si="3"/>
        <v>0.58189558592874802</v>
      </c>
    </row>
    <row r="36" spans="1:12" x14ac:dyDescent="0.75">
      <c r="A36">
        <v>65</v>
      </c>
      <c r="B36">
        <v>231.39500000000001</v>
      </c>
      <c r="C36">
        <v>237.125</v>
      </c>
      <c r="D36">
        <v>195.06399999999999</v>
      </c>
      <c r="E36">
        <v>193.45500000000001</v>
      </c>
      <c r="G36">
        <f t="shared" si="0"/>
        <v>-5.7299999999999898</v>
      </c>
      <c r="H36">
        <f t="shared" si="1"/>
        <v>1.6089999999999804</v>
      </c>
      <c r="J36">
        <f t="shared" si="2"/>
        <v>65</v>
      </c>
      <c r="K36">
        <f t="shared" si="3"/>
        <v>0.1171493793693824</v>
      </c>
      <c r="L36">
        <f t="shared" si="3"/>
        <v>0.54387930390618899</v>
      </c>
    </row>
    <row r="37" spans="1:12" x14ac:dyDescent="0.75">
      <c r="A37">
        <v>66</v>
      </c>
      <c r="B37">
        <v>222.65600000000001</v>
      </c>
      <c r="C37">
        <v>236.59700000000001</v>
      </c>
      <c r="D37">
        <v>193.71299999999999</v>
      </c>
      <c r="E37">
        <v>194.89400000000001</v>
      </c>
      <c r="G37">
        <f t="shared" si="0"/>
        <v>-13.941000000000003</v>
      </c>
      <c r="H37">
        <f t="shared" si="1"/>
        <v>-1.1810000000000116</v>
      </c>
      <c r="J37">
        <f t="shared" si="2"/>
        <v>66</v>
      </c>
      <c r="K37">
        <f t="shared" si="3"/>
        <v>0</v>
      </c>
      <c r="L37">
        <f t="shared" si="3"/>
        <v>0.33549929046231741</v>
      </c>
    </row>
    <row r="38" spans="1:12" x14ac:dyDescent="0.75">
      <c r="A38">
        <v>67</v>
      </c>
      <c r="B38">
        <v>224.17099999999999</v>
      </c>
      <c r="C38">
        <v>234.8</v>
      </c>
      <c r="D38">
        <v>193.34100000000001</v>
      </c>
      <c r="E38">
        <v>192.864</v>
      </c>
      <c r="G38">
        <f t="shared" si="0"/>
        <v>-10.629000000000019</v>
      </c>
      <c r="H38">
        <f t="shared" si="1"/>
        <v>0.47700000000000387</v>
      </c>
      <c r="J38">
        <f t="shared" si="2"/>
        <v>67</v>
      </c>
      <c r="K38">
        <f t="shared" si="3"/>
        <v>4.7253531174204354E-2</v>
      </c>
      <c r="L38">
        <f t="shared" si="3"/>
        <v>0.4593322876988562</v>
      </c>
    </row>
    <row r="39" spans="1:12" x14ac:dyDescent="0.75">
      <c r="A39">
        <v>68</v>
      </c>
      <c r="B39">
        <v>233.381</v>
      </c>
      <c r="C39">
        <v>240.56</v>
      </c>
      <c r="D39">
        <v>199.65899999999999</v>
      </c>
      <c r="E39">
        <v>199.422</v>
      </c>
      <c r="G39">
        <f t="shared" si="0"/>
        <v>-7.179000000000002</v>
      </c>
      <c r="H39">
        <f t="shared" si="1"/>
        <v>0.23699999999999477</v>
      </c>
      <c r="J39">
        <f t="shared" si="2"/>
        <v>68</v>
      </c>
      <c r="K39">
        <f t="shared" si="3"/>
        <v>9.6475959480667714E-2</v>
      </c>
      <c r="L39">
        <f t="shared" si="3"/>
        <v>0.44140712525207082</v>
      </c>
    </row>
    <row r="40" spans="1:12" x14ac:dyDescent="0.75">
      <c r="A40">
        <v>69</v>
      </c>
      <c r="B40">
        <v>243.08199999999999</v>
      </c>
      <c r="C40">
        <v>244.04599999999999</v>
      </c>
      <c r="D40">
        <v>196.77199999999999</v>
      </c>
      <c r="E40">
        <v>195.471</v>
      </c>
      <c r="G40">
        <f t="shared" si="0"/>
        <v>-0.96399999999999864</v>
      </c>
      <c r="H40">
        <f t="shared" si="1"/>
        <v>1.3009999999999877</v>
      </c>
      <c r="J40">
        <f t="shared" si="2"/>
        <v>69</v>
      </c>
      <c r="K40">
        <f t="shared" si="3"/>
        <v>0.18514766728491944</v>
      </c>
      <c r="L40">
        <f t="shared" si="3"/>
        <v>0.52087534543281577</v>
      </c>
    </row>
    <row r="41" spans="1:12" x14ac:dyDescent="0.75">
      <c r="A41">
        <v>70</v>
      </c>
      <c r="B41">
        <v>238.10300000000001</v>
      </c>
      <c r="C41">
        <v>235.029</v>
      </c>
      <c r="D41">
        <v>197.886</v>
      </c>
      <c r="E41">
        <v>196.762</v>
      </c>
      <c r="G41">
        <f t="shared" si="0"/>
        <v>3.0740000000000123</v>
      </c>
      <c r="H41">
        <f t="shared" si="1"/>
        <v>1.1239999999999952</v>
      </c>
      <c r="J41">
        <f t="shared" si="2"/>
        <v>70</v>
      </c>
      <c r="K41">
        <f t="shared" si="3"/>
        <v>0.24275930945926685</v>
      </c>
      <c r="L41">
        <f t="shared" si="3"/>
        <v>0.50765553812831266</v>
      </c>
    </row>
    <row r="42" spans="1:12" x14ac:dyDescent="0.75">
      <c r="A42">
        <v>71</v>
      </c>
      <c r="B42">
        <v>237.255</v>
      </c>
      <c r="C42">
        <v>229.89599999999999</v>
      </c>
      <c r="D42">
        <v>195.84800000000001</v>
      </c>
      <c r="E42">
        <v>194.988</v>
      </c>
      <c r="G42">
        <f t="shared" si="0"/>
        <v>7.3590000000000089</v>
      </c>
      <c r="H42">
        <f t="shared" si="1"/>
        <v>0.86000000000001364</v>
      </c>
      <c r="J42">
        <f t="shared" si="2"/>
        <v>71</v>
      </c>
      <c r="K42">
        <f t="shared" si="3"/>
        <v>0.30389499215294635</v>
      </c>
      <c r="L42">
        <f t="shared" si="3"/>
        <v>0.48793785943685086</v>
      </c>
    </row>
    <row r="43" spans="1:12" x14ac:dyDescent="0.75">
      <c r="A43">
        <v>72</v>
      </c>
      <c r="B43">
        <v>241.87200000000001</v>
      </c>
      <c r="C43">
        <v>237.708</v>
      </c>
      <c r="D43">
        <v>205.13300000000001</v>
      </c>
      <c r="E43">
        <v>206.05099999999999</v>
      </c>
      <c r="G43">
        <f t="shared" si="0"/>
        <v>4.1640000000000157</v>
      </c>
      <c r="H43">
        <f t="shared" si="1"/>
        <v>-0.91799999999997794</v>
      </c>
      <c r="J43">
        <f t="shared" si="2"/>
        <v>72</v>
      </c>
      <c r="K43">
        <f t="shared" si="3"/>
        <v>0.25831074333000453</v>
      </c>
      <c r="L43">
        <f t="shared" si="3"/>
        <v>0.35514228097692152</v>
      </c>
    </row>
    <row r="44" spans="1:12" x14ac:dyDescent="0.75">
      <c r="A44">
        <v>73</v>
      </c>
      <c r="B44">
        <v>248.54400000000001</v>
      </c>
      <c r="C44">
        <v>244.102</v>
      </c>
      <c r="D44">
        <v>205.65</v>
      </c>
      <c r="E44">
        <v>206.869</v>
      </c>
      <c r="G44">
        <f t="shared" si="0"/>
        <v>4.4420000000000073</v>
      </c>
      <c r="H44">
        <f t="shared" si="1"/>
        <v>-1.2189999999999941</v>
      </c>
      <c r="J44">
        <f t="shared" si="2"/>
        <v>73</v>
      </c>
      <c r="K44">
        <f t="shared" si="3"/>
        <v>0.26227707233556868</v>
      </c>
      <c r="L44">
        <f t="shared" si="3"/>
        <v>0.33266113974157779</v>
      </c>
    </row>
    <row r="45" spans="1:12" x14ac:dyDescent="0.75">
      <c r="A45">
        <v>74</v>
      </c>
      <c r="B45">
        <v>247.185</v>
      </c>
      <c r="C45">
        <v>243.93299999999999</v>
      </c>
      <c r="D45">
        <v>207.505</v>
      </c>
      <c r="E45">
        <v>202.58799999999999</v>
      </c>
      <c r="G45">
        <f t="shared" si="0"/>
        <v>3.2520000000000095</v>
      </c>
      <c r="H45">
        <f t="shared" si="1"/>
        <v>4.9170000000000016</v>
      </c>
      <c r="J45">
        <f t="shared" si="2"/>
        <v>74</v>
      </c>
      <c r="K45">
        <f t="shared" si="3"/>
        <v>0.24529890141246985</v>
      </c>
      <c r="L45">
        <f t="shared" si="3"/>
        <v>0.79094779296437301</v>
      </c>
    </row>
    <row r="46" spans="1:12" x14ac:dyDescent="0.75">
      <c r="A46">
        <v>75</v>
      </c>
      <c r="B46">
        <v>246.64699999999999</v>
      </c>
      <c r="C46">
        <v>242.137</v>
      </c>
      <c r="D46">
        <v>198.804</v>
      </c>
      <c r="E46">
        <v>198.27500000000001</v>
      </c>
      <c r="G46">
        <f t="shared" si="0"/>
        <v>4.5099999999999909</v>
      </c>
      <c r="H46">
        <f t="shared" si="1"/>
        <v>0.52899999999999636</v>
      </c>
      <c r="J46">
        <f t="shared" si="2"/>
        <v>75</v>
      </c>
      <c r="K46">
        <f t="shared" si="3"/>
        <v>0.26324725353117412</v>
      </c>
      <c r="L46">
        <f t="shared" si="3"/>
        <v>0.46321607289565897</v>
      </c>
    </row>
    <row r="47" spans="1:12" x14ac:dyDescent="0.75">
      <c r="A47">
        <v>76</v>
      </c>
      <c r="B47">
        <v>243.35900000000001</v>
      </c>
      <c r="C47">
        <v>240.87899999999999</v>
      </c>
      <c r="D47">
        <v>194.02199999999999</v>
      </c>
      <c r="E47">
        <v>193.071</v>
      </c>
      <c r="G47">
        <f t="shared" si="0"/>
        <v>2.4800000000000182</v>
      </c>
      <c r="H47">
        <f t="shared" si="1"/>
        <v>0.95099999999999341</v>
      </c>
      <c r="J47">
        <f t="shared" si="2"/>
        <v>76</v>
      </c>
      <c r="K47">
        <f t="shared" si="3"/>
        <v>0.23428449136824112</v>
      </c>
      <c r="L47">
        <f t="shared" si="3"/>
        <v>0.49473448353125521</v>
      </c>
    </row>
    <row r="48" spans="1:12" x14ac:dyDescent="0.75">
      <c r="A48">
        <v>77</v>
      </c>
      <c r="B48">
        <v>236.53299999999999</v>
      </c>
      <c r="C48">
        <v>240.28800000000001</v>
      </c>
      <c r="D48">
        <v>198.37799999999999</v>
      </c>
      <c r="E48">
        <v>194.67400000000001</v>
      </c>
      <c r="G48">
        <f t="shared" si="0"/>
        <v>-3.7550000000000239</v>
      </c>
      <c r="H48">
        <f t="shared" si="1"/>
        <v>3.7039999999999793</v>
      </c>
      <c r="J48">
        <f t="shared" si="2"/>
        <v>77</v>
      </c>
      <c r="K48">
        <f t="shared" si="3"/>
        <v>0.14532743615351659</v>
      </c>
      <c r="L48">
        <f t="shared" si="3"/>
        <v>0.70035103443124691</v>
      </c>
    </row>
    <row r="49" spans="1:12" x14ac:dyDescent="0.75">
      <c r="A49">
        <v>78</v>
      </c>
      <c r="B49">
        <v>235.79400000000001</v>
      </c>
      <c r="C49">
        <v>238.703</v>
      </c>
      <c r="D49">
        <v>199.15</v>
      </c>
      <c r="E49">
        <v>196.42400000000001</v>
      </c>
      <c r="G49">
        <f t="shared" si="0"/>
        <v>-2.9089999999999918</v>
      </c>
      <c r="H49">
        <f t="shared" si="1"/>
        <v>2.7259999999999991</v>
      </c>
      <c r="J49">
        <f t="shared" si="2"/>
        <v>78</v>
      </c>
      <c r="K49">
        <f t="shared" si="3"/>
        <v>0.15739763161649323</v>
      </c>
      <c r="L49">
        <f t="shared" si="3"/>
        <v>0.62730599746060078</v>
      </c>
    </row>
    <row r="50" spans="1:12" x14ac:dyDescent="0.75">
      <c r="A50">
        <v>79</v>
      </c>
      <c r="B50">
        <v>239.2</v>
      </c>
      <c r="C50">
        <v>241.5</v>
      </c>
      <c r="D50">
        <v>201.983</v>
      </c>
      <c r="E50">
        <v>194.267</v>
      </c>
      <c r="G50">
        <f t="shared" si="0"/>
        <v>-2.3000000000000114</v>
      </c>
      <c r="H50">
        <f t="shared" si="1"/>
        <v>7.7160000000000082</v>
      </c>
      <c r="J50">
        <f t="shared" si="2"/>
        <v>79</v>
      </c>
      <c r="K50">
        <f t="shared" si="3"/>
        <v>0.16608646026537296</v>
      </c>
      <c r="L50">
        <f t="shared" si="3"/>
        <v>1</v>
      </c>
    </row>
    <row r="51" spans="1:12" x14ac:dyDescent="0.75">
      <c r="A51">
        <v>80</v>
      </c>
      <c r="B51">
        <v>239.66800000000001</v>
      </c>
      <c r="C51">
        <v>244.25800000000001</v>
      </c>
      <c r="D51">
        <v>191.97800000000001</v>
      </c>
      <c r="E51">
        <v>192.77099999999999</v>
      </c>
      <c r="G51">
        <f t="shared" si="0"/>
        <v>-4.5900000000000034</v>
      </c>
      <c r="H51">
        <f t="shared" si="1"/>
        <v>-0.79299999999997794</v>
      </c>
      <c r="J51">
        <f t="shared" si="2"/>
        <v>80</v>
      </c>
      <c r="K51">
        <f t="shared" si="3"/>
        <v>0.13341418176630046</v>
      </c>
      <c r="L51">
        <f t="shared" si="3"/>
        <v>0.36447830308462187</v>
      </c>
    </row>
    <row r="52" spans="1:12" x14ac:dyDescent="0.75">
      <c r="A52">
        <v>81</v>
      </c>
      <c r="B52">
        <v>240.864</v>
      </c>
      <c r="C52">
        <v>243.03700000000001</v>
      </c>
      <c r="D52">
        <v>196.34200000000001</v>
      </c>
      <c r="E52">
        <v>193.74199999999999</v>
      </c>
      <c r="G52">
        <f t="shared" si="0"/>
        <v>-2.1730000000000018</v>
      </c>
      <c r="H52">
        <f t="shared" si="1"/>
        <v>2.6000000000000227</v>
      </c>
      <c r="J52">
        <f t="shared" si="2"/>
        <v>81</v>
      </c>
      <c r="K52">
        <f t="shared" si="3"/>
        <v>0.16789841632187189</v>
      </c>
      <c r="L52">
        <f t="shared" si="3"/>
        <v>0.61789528717604059</v>
      </c>
    </row>
    <row r="53" spans="1:12" x14ac:dyDescent="0.75">
      <c r="A53">
        <v>82</v>
      </c>
      <c r="B53">
        <v>244.929</v>
      </c>
      <c r="C53">
        <v>237.6</v>
      </c>
      <c r="D53">
        <v>193.08199999999999</v>
      </c>
      <c r="E53">
        <v>192.608</v>
      </c>
      <c r="G53">
        <f t="shared" si="0"/>
        <v>7.3290000000000077</v>
      </c>
      <c r="H53">
        <f t="shared" si="1"/>
        <v>0.47399999999998954</v>
      </c>
      <c r="J53">
        <f t="shared" si="2"/>
        <v>82</v>
      </c>
      <c r="K53">
        <f t="shared" si="3"/>
        <v>0.30346697103723796</v>
      </c>
      <c r="L53">
        <f t="shared" si="3"/>
        <v>0.45910822316827032</v>
      </c>
    </row>
    <row r="54" spans="1:12" x14ac:dyDescent="0.75">
      <c r="A54">
        <v>83</v>
      </c>
      <c r="B54">
        <v>247.178</v>
      </c>
      <c r="C54">
        <v>243.12700000000001</v>
      </c>
      <c r="D54">
        <v>196.43899999999999</v>
      </c>
      <c r="E54">
        <v>194.41900000000001</v>
      </c>
      <c r="G54">
        <f t="shared" si="0"/>
        <v>4.0509999999999877</v>
      </c>
      <c r="H54">
        <f t="shared" si="1"/>
        <v>2.0199999999999818</v>
      </c>
      <c r="J54">
        <f t="shared" si="2"/>
        <v>83</v>
      </c>
      <c r="K54">
        <f t="shared" si="3"/>
        <v>0.25669853046083591</v>
      </c>
      <c r="L54">
        <f t="shared" si="3"/>
        <v>0.5745761445963079</v>
      </c>
    </row>
    <row r="55" spans="1:12" x14ac:dyDescent="0.75">
      <c r="A55">
        <v>84</v>
      </c>
      <c r="B55">
        <v>253.03299999999999</v>
      </c>
      <c r="C55">
        <v>248.96600000000001</v>
      </c>
      <c r="D55">
        <v>192.167</v>
      </c>
      <c r="E55">
        <v>191.82599999999999</v>
      </c>
      <c r="G55">
        <f t="shared" si="0"/>
        <v>4.0669999999999789</v>
      </c>
      <c r="H55">
        <f t="shared" si="1"/>
        <v>0.34100000000000819</v>
      </c>
      <c r="J55">
        <f t="shared" si="2"/>
        <v>84</v>
      </c>
      <c r="K55">
        <f t="shared" si="3"/>
        <v>0.25692680838921361</v>
      </c>
      <c r="L55">
        <f t="shared" si="3"/>
        <v>0.44917469564567852</v>
      </c>
    </row>
    <row r="56" spans="1:12" x14ac:dyDescent="0.75">
      <c r="A56">
        <v>85</v>
      </c>
      <c r="B56">
        <v>253.22800000000001</v>
      </c>
      <c r="C56">
        <v>250.12100000000001</v>
      </c>
      <c r="D56">
        <v>187.21700000000001</v>
      </c>
      <c r="E56">
        <v>187.988</v>
      </c>
      <c r="G56">
        <f t="shared" si="0"/>
        <v>3.1069999999999993</v>
      </c>
      <c r="H56">
        <f t="shared" si="1"/>
        <v>-0.77099999999998658</v>
      </c>
      <c r="J56">
        <f t="shared" si="2"/>
        <v>85</v>
      </c>
      <c r="K56">
        <f t="shared" si="3"/>
        <v>0.24323013268654589</v>
      </c>
      <c r="L56">
        <f t="shared" si="3"/>
        <v>0.36612144297557647</v>
      </c>
    </row>
    <row r="57" spans="1:12" x14ac:dyDescent="0.75">
      <c r="A57">
        <v>86</v>
      </c>
      <c r="B57">
        <v>249.75</v>
      </c>
      <c r="C57">
        <v>244.72</v>
      </c>
      <c r="D57">
        <v>188.839</v>
      </c>
      <c r="E57">
        <v>191.072</v>
      </c>
      <c r="G57">
        <f t="shared" si="0"/>
        <v>5.0300000000000011</v>
      </c>
      <c r="H57">
        <f t="shared" si="1"/>
        <v>-2.2330000000000041</v>
      </c>
      <c r="J57">
        <f t="shared" si="2"/>
        <v>86</v>
      </c>
      <c r="K57">
        <f t="shared" si="3"/>
        <v>0.27066628620345273</v>
      </c>
      <c r="L57">
        <f t="shared" si="3"/>
        <v>0.25692732840391175</v>
      </c>
    </row>
    <row r="58" spans="1:12" x14ac:dyDescent="0.75">
      <c r="A58">
        <v>87</v>
      </c>
      <c r="B58">
        <v>255.93299999999999</v>
      </c>
      <c r="C58">
        <v>264.37299999999999</v>
      </c>
      <c r="D58">
        <v>189.506</v>
      </c>
      <c r="E58">
        <v>194.25800000000001</v>
      </c>
      <c r="G58">
        <f t="shared" si="0"/>
        <v>-8.4399999999999977</v>
      </c>
      <c r="H58">
        <f t="shared" si="1"/>
        <v>-4.7520000000000095</v>
      </c>
      <c r="J58">
        <f t="shared" si="2"/>
        <v>87</v>
      </c>
      <c r="K58">
        <f t="shared" si="3"/>
        <v>7.848480525039242E-2</v>
      </c>
      <c r="L58">
        <f t="shared" si="3"/>
        <v>6.8787810889533577E-2</v>
      </c>
    </row>
    <row r="59" spans="1:12" x14ac:dyDescent="0.75">
      <c r="A59">
        <v>88</v>
      </c>
      <c r="B59">
        <v>256.935</v>
      </c>
      <c r="C59">
        <v>262.30399999999997</v>
      </c>
      <c r="D59">
        <v>194.97800000000001</v>
      </c>
      <c r="E59">
        <v>195.12899999999999</v>
      </c>
      <c r="G59">
        <f t="shared" si="0"/>
        <v>-5.3689999999999714</v>
      </c>
      <c r="H59">
        <f t="shared" si="1"/>
        <v>-0.15099999999998204</v>
      </c>
      <c r="J59">
        <f t="shared" si="2"/>
        <v>88</v>
      </c>
      <c r="K59">
        <f t="shared" si="3"/>
        <v>0.12229990012840677</v>
      </c>
      <c r="L59">
        <f t="shared" si="3"/>
        <v>0.41242811262977064</v>
      </c>
    </row>
    <row r="60" spans="1:12" x14ac:dyDescent="0.75">
      <c r="A60">
        <v>89</v>
      </c>
      <c r="B60">
        <v>257.685</v>
      </c>
      <c r="C60">
        <v>249.57499999999999</v>
      </c>
      <c r="D60">
        <v>188.06</v>
      </c>
      <c r="E60">
        <v>185.98</v>
      </c>
      <c r="G60">
        <f t="shared" si="0"/>
        <v>8.1100000000000136</v>
      </c>
      <c r="H60">
        <f t="shared" si="1"/>
        <v>2.0800000000000125</v>
      </c>
      <c r="J60">
        <f t="shared" si="2"/>
        <v>89</v>
      </c>
      <c r="K60">
        <f t="shared" si="3"/>
        <v>0.3146097874161794</v>
      </c>
      <c r="L60">
        <f t="shared" si="3"/>
        <v>0.57905743520800634</v>
      </c>
    </row>
    <row r="61" spans="1:12" x14ac:dyDescent="0.75">
      <c r="A61">
        <v>90</v>
      </c>
      <c r="B61">
        <v>259.44799999999998</v>
      </c>
      <c r="C61">
        <v>249.98</v>
      </c>
      <c r="D61">
        <v>186.05199999999999</v>
      </c>
      <c r="E61">
        <v>185.649</v>
      </c>
      <c r="G61">
        <f t="shared" si="0"/>
        <v>9.4679999999999893</v>
      </c>
      <c r="H61">
        <f t="shared" si="1"/>
        <v>0.40299999999999159</v>
      </c>
      <c r="J61">
        <f t="shared" si="2"/>
        <v>90</v>
      </c>
      <c r="K61">
        <f t="shared" si="3"/>
        <v>0.33398487658724485</v>
      </c>
      <c r="L61">
        <f t="shared" si="3"/>
        <v>0.45380536261109666</v>
      </c>
    </row>
    <row r="62" spans="1:12" x14ac:dyDescent="0.75">
      <c r="A62">
        <v>91</v>
      </c>
      <c r="B62">
        <v>249.495</v>
      </c>
      <c r="C62">
        <v>246.16900000000001</v>
      </c>
      <c r="D62">
        <v>187.797</v>
      </c>
      <c r="E62">
        <v>186.19399999999999</v>
      </c>
      <c r="G62">
        <f t="shared" si="0"/>
        <v>3.3259999999999934</v>
      </c>
      <c r="H62">
        <f t="shared" si="1"/>
        <v>1.6030000000000086</v>
      </c>
      <c r="J62">
        <f t="shared" si="2"/>
        <v>91</v>
      </c>
      <c r="K62">
        <f t="shared" si="3"/>
        <v>0.24635468683121695</v>
      </c>
      <c r="L62">
        <f t="shared" si="3"/>
        <v>0.54343117484502146</v>
      </c>
    </row>
    <row r="63" spans="1:12" x14ac:dyDescent="0.75">
      <c r="A63">
        <v>92</v>
      </c>
      <c r="B63">
        <v>255.51599999999999</v>
      </c>
      <c r="C63">
        <v>249</v>
      </c>
      <c r="D63">
        <v>186.154</v>
      </c>
      <c r="E63">
        <v>186.44300000000001</v>
      </c>
      <c r="G63">
        <f t="shared" si="0"/>
        <v>6.5159999999999911</v>
      </c>
      <c r="H63">
        <f t="shared" si="1"/>
        <v>-0.28900000000001569</v>
      </c>
      <c r="J63">
        <f t="shared" si="2"/>
        <v>92</v>
      </c>
      <c r="K63">
        <f t="shared" si="3"/>
        <v>0.29186759880154078</v>
      </c>
      <c r="L63">
        <f t="shared" si="3"/>
        <v>0.40212114422286693</v>
      </c>
    </row>
    <row r="64" spans="1:12" x14ac:dyDescent="0.75">
      <c r="A64">
        <v>93</v>
      </c>
      <c r="B64">
        <v>251.464</v>
      </c>
      <c r="C64">
        <v>248.58500000000001</v>
      </c>
      <c r="D64">
        <v>184.24</v>
      </c>
      <c r="E64">
        <v>184.536</v>
      </c>
      <c r="G64">
        <f t="shared" si="0"/>
        <v>2.8789999999999907</v>
      </c>
      <c r="H64">
        <f t="shared" si="1"/>
        <v>-0.29599999999999227</v>
      </c>
      <c r="J64">
        <f t="shared" si="2"/>
        <v>93</v>
      </c>
      <c r="K64">
        <f t="shared" si="3"/>
        <v>0.23997717220716211</v>
      </c>
      <c r="L64">
        <f t="shared" si="3"/>
        <v>0.40159832698483744</v>
      </c>
    </row>
    <row r="65" spans="1:12" x14ac:dyDescent="0.75">
      <c r="A65">
        <v>94</v>
      </c>
      <c r="B65">
        <v>256.66800000000001</v>
      </c>
      <c r="C65">
        <v>248.94200000000001</v>
      </c>
      <c r="D65">
        <v>182.53299999999999</v>
      </c>
      <c r="E65">
        <v>183.62899999999999</v>
      </c>
      <c r="G65">
        <f t="shared" si="0"/>
        <v>7.7259999999999991</v>
      </c>
      <c r="H65">
        <f t="shared" si="1"/>
        <v>-1.0960000000000036</v>
      </c>
      <c r="J65">
        <f t="shared" si="2"/>
        <v>94</v>
      </c>
      <c r="K65">
        <f t="shared" si="3"/>
        <v>0.30913111713511199</v>
      </c>
      <c r="L65">
        <f t="shared" si="3"/>
        <v>0.34184778549555428</v>
      </c>
    </row>
    <row r="66" spans="1:12" x14ac:dyDescent="0.75">
      <c r="A66">
        <v>95</v>
      </c>
      <c r="B66">
        <v>242.733</v>
      </c>
      <c r="C66">
        <v>248.06800000000001</v>
      </c>
      <c r="D66">
        <v>180.11099999999999</v>
      </c>
      <c r="E66">
        <v>185.14400000000001</v>
      </c>
      <c r="G66">
        <f t="shared" si="0"/>
        <v>-5.335000000000008</v>
      </c>
      <c r="H66">
        <f t="shared" si="1"/>
        <v>-5.0330000000000155</v>
      </c>
      <c r="J66">
        <f t="shared" si="2"/>
        <v>95</v>
      </c>
      <c r="K66">
        <f t="shared" si="3"/>
        <v>0.12278499072620908</v>
      </c>
      <c r="L66">
        <f t="shared" si="3"/>
        <v>4.7800433191422721E-2</v>
      </c>
    </row>
    <row r="67" spans="1:12" x14ac:dyDescent="0.75">
      <c r="A67">
        <v>96</v>
      </c>
      <c r="B67">
        <v>247.45</v>
      </c>
      <c r="C67">
        <v>243.202</v>
      </c>
      <c r="D67">
        <v>183.97499999999999</v>
      </c>
      <c r="E67">
        <v>185.869</v>
      </c>
      <c r="G67">
        <f t="shared" si="0"/>
        <v>4.2479999999999905</v>
      </c>
      <c r="H67">
        <f t="shared" si="1"/>
        <v>-1.8940000000000055</v>
      </c>
      <c r="J67">
        <f t="shared" si="2"/>
        <v>96</v>
      </c>
      <c r="K67">
        <f t="shared" si="3"/>
        <v>0.25950920245398762</v>
      </c>
      <c r="L67">
        <f t="shared" si="3"/>
        <v>0.28224662035999498</v>
      </c>
    </row>
    <row r="68" spans="1:12" x14ac:dyDescent="0.75">
      <c r="A68">
        <v>97</v>
      </c>
      <c r="B68">
        <v>244.75</v>
      </c>
      <c r="C68">
        <v>247.851</v>
      </c>
      <c r="D68">
        <v>184.35900000000001</v>
      </c>
      <c r="E68">
        <v>185.40299999999999</v>
      </c>
      <c r="G68">
        <f t="shared" ref="G68:G131" si="4">B68-C68</f>
        <v>-3.1009999999999991</v>
      </c>
      <c r="H68">
        <f t="shared" ref="H68:H131" si="5">D68-E68</f>
        <v>-1.0439999999999827</v>
      </c>
      <c r="J68">
        <f t="shared" ref="J68:J131" si="6">A68</f>
        <v>97</v>
      </c>
      <c r="K68">
        <f t="shared" ref="K68:L125" si="7">(G68-MIN(G$3:G$125))/(MAX(G$3:G$125)-MIN(G$3:G$125))</f>
        <v>0.15465829647595952</v>
      </c>
      <c r="L68">
        <f t="shared" si="7"/>
        <v>0.34573157069235916</v>
      </c>
    </row>
    <row r="69" spans="1:12" x14ac:dyDescent="0.75">
      <c r="A69">
        <v>98</v>
      </c>
      <c r="B69">
        <v>244.541</v>
      </c>
      <c r="C69">
        <v>247.57300000000001</v>
      </c>
      <c r="D69">
        <v>184.755</v>
      </c>
      <c r="E69">
        <v>188.08500000000001</v>
      </c>
      <c r="G69">
        <f t="shared" si="4"/>
        <v>-3.0320000000000107</v>
      </c>
      <c r="H69">
        <f t="shared" si="5"/>
        <v>-3.3300000000000125</v>
      </c>
      <c r="J69">
        <f t="shared" si="6"/>
        <v>98</v>
      </c>
      <c r="K69">
        <f t="shared" si="7"/>
        <v>0.15564274504208861</v>
      </c>
      <c r="L69">
        <f t="shared" si="7"/>
        <v>0.1749943983867327</v>
      </c>
    </row>
    <row r="70" spans="1:12" x14ac:dyDescent="0.75">
      <c r="A70">
        <v>99</v>
      </c>
      <c r="B70">
        <v>248.94399999999999</v>
      </c>
      <c r="C70">
        <v>254.52</v>
      </c>
      <c r="D70">
        <v>185.684</v>
      </c>
      <c r="E70">
        <v>189.28200000000001</v>
      </c>
      <c r="G70">
        <f t="shared" si="4"/>
        <v>-5.5760000000000218</v>
      </c>
      <c r="H70">
        <f t="shared" si="5"/>
        <v>-3.5980000000000132</v>
      </c>
      <c r="J70">
        <f t="shared" si="6"/>
        <v>99</v>
      </c>
      <c r="K70">
        <f t="shared" si="7"/>
        <v>0.11934655443001826</v>
      </c>
      <c r="L70">
        <f t="shared" si="7"/>
        <v>0.15497796698782307</v>
      </c>
    </row>
    <row r="71" spans="1:12" x14ac:dyDescent="0.75">
      <c r="A71">
        <v>100</v>
      </c>
      <c r="B71">
        <v>256.16000000000003</v>
      </c>
      <c r="C71">
        <v>253.67099999999999</v>
      </c>
      <c r="D71">
        <v>186.52</v>
      </c>
      <c r="E71">
        <v>186.87700000000001</v>
      </c>
      <c r="G71">
        <f t="shared" si="4"/>
        <v>2.4890000000000327</v>
      </c>
      <c r="H71">
        <f t="shared" si="5"/>
        <v>-0.35699999999999932</v>
      </c>
      <c r="J71">
        <f t="shared" si="6"/>
        <v>100</v>
      </c>
      <c r="K71">
        <f t="shared" si="7"/>
        <v>0.23441289770295384</v>
      </c>
      <c r="L71">
        <f t="shared" si="7"/>
        <v>0.39704234819627915</v>
      </c>
    </row>
    <row r="72" spans="1:12" x14ac:dyDescent="0.75">
      <c r="A72">
        <v>101</v>
      </c>
      <c r="B72">
        <v>259.19</v>
      </c>
      <c r="C72">
        <v>256.43299999999999</v>
      </c>
      <c r="D72">
        <v>183.84</v>
      </c>
      <c r="E72">
        <v>183.50800000000001</v>
      </c>
      <c r="G72">
        <f t="shared" si="4"/>
        <v>2.757000000000005</v>
      </c>
      <c r="H72">
        <f t="shared" si="5"/>
        <v>0.33199999999999363</v>
      </c>
      <c r="J72">
        <f t="shared" si="6"/>
        <v>101</v>
      </c>
      <c r="K72">
        <f t="shared" si="7"/>
        <v>0.23823655300328159</v>
      </c>
      <c r="L72">
        <f t="shared" si="7"/>
        <v>0.448502502053923</v>
      </c>
    </row>
    <row r="73" spans="1:12" x14ac:dyDescent="0.75">
      <c r="A73">
        <v>102</v>
      </c>
      <c r="B73">
        <v>259.64</v>
      </c>
      <c r="C73">
        <v>254.15899999999999</v>
      </c>
      <c r="D73">
        <v>184.54499999999999</v>
      </c>
      <c r="E73">
        <v>185.179</v>
      </c>
      <c r="G73">
        <f t="shared" si="4"/>
        <v>5.4809999999999945</v>
      </c>
      <c r="H73">
        <f t="shared" si="5"/>
        <v>-0.63400000000001455</v>
      </c>
      <c r="J73">
        <f t="shared" si="6"/>
        <v>102</v>
      </c>
      <c r="K73">
        <f t="shared" si="7"/>
        <v>0.2771008703096019</v>
      </c>
      <c r="L73">
        <f t="shared" si="7"/>
        <v>0.376353723205614</v>
      </c>
    </row>
    <row r="74" spans="1:12" x14ac:dyDescent="0.75">
      <c r="A74">
        <v>103</v>
      </c>
      <c r="B74">
        <v>252.95500000000001</v>
      </c>
      <c r="C74">
        <v>253.952</v>
      </c>
      <c r="D74">
        <v>184.04499999999999</v>
      </c>
      <c r="E74">
        <v>183.18700000000001</v>
      </c>
      <c r="G74">
        <f t="shared" si="4"/>
        <v>-0.99699999999998568</v>
      </c>
      <c r="H74">
        <f t="shared" si="5"/>
        <v>0.85799999999997567</v>
      </c>
      <c r="J74">
        <f t="shared" si="6"/>
        <v>103</v>
      </c>
      <c r="K74">
        <f t="shared" si="7"/>
        <v>0.1846768440576404</v>
      </c>
      <c r="L74">
        <f t="shared" si="7"/>
        <v>0.48778848308312484</v>
      </c>
    </row>
    <row r="75" spans="1:12" x14ac:dyDescent="0.75">
      <c r="A75">
        <v>104</v>
      </c>
      <c r="B75">
        <v>256.84500000000003</v>
      </c>
      <c r="C75">
        <v>256.60700000000003</v>
      </c>
      <c r="D75">
        <v>185.875</v>
      </c>
      <c r="E75">
        <v>185.04</v>
      </c>
      <c r="G75">
        <f t="shared" si="4"/>
        <v>0.23799999999999955</v>
      </c>
      <c r="H75">
        <f t="shared" si="5"/>
        <v>0.83500000000000796</v>
      </c>
      <c r="J75">
        <f t="shared" si="6"/>
        <v>104</v>
      </c>
      <c r="K75">
        <f t="shared" si="7"/>
        <v>0.20229704665430162</v>
      </c>
      <c r="L75">
        <f t="shared" si="7"/>
        <v>0.48607065501531033</v>
      </c>
    </row>
    <row r="76" spans="1:12" x14ac:dyDescent="0.75">
      <c r="A76">
        <v>105</v>
      </c>
      <c r="B76">
        <v>264.30500000000001</v>
      </c>
      <c r="C76">
        <v>254.00800000000001</v>
      </c>
      <c r="D76">
        <v>185.16499999999999</v>
      </c>
      <c r="E76">
        <v>184.69900000000001</v>
      </c>
      <c r="G76">
        <f t="shared" si="4"/>
        <v>10.296999999999997</v>
      </c>
      <c r="H76">
        <f t="shared" si="5"/>
        <v>0.46599999999997976</v>
      </c>
      <c r="J76">
        <f t="shared" si="6"/>
        <v>105</v>
      </c>
      <c r="K76">
        <f t="shared" si="7"/>
        <v>0.34581252675131968</v>
      </c>
      <c r="L76">
        <f t="shared" si="7"/>
        <v>0.45851071775337676</v>
      </c>
    </row>
    <row r="77" spans="1:12" x14ac:dyDescent="0.75">
      <c r="A77">
        <v>106</v>
      </c>
      <c r="B77">
        <v>267.32499999999999</v>
      </c>
      <c r="C77">
        <v>254.12100000000001</v>
      </c>
      <c r="D77">
        <v>183.71</v>
      </c>
      <c r="E77">
        <v>184.53100000000001</v>
      </c>
      <c r="G77">
        <f t="shared" si="4"/>
        <v>13.203999999999979</v>
      </c>
      <c r="H77">
        <f t="shared" si="5"/>
        <v>-0.82099999999999795</v>
      </c>
      <c r="J77">
        <f t="shared" si="6"/>
        <v>106</v>
      </c>
      <c r="K77">
        <f t="shared" si="7"/>
        <v>0.387287772863461</v>
      </c>
      <c r="L77">
        <f t="shared" si="7"/>
        <v>0.36238703413249551</v>
      </c>
    </row>
    <row r="78" spans="1:12" x14ac:dyDescent="0.75">
      <c r="A78">
        <v>107</v>
      </c>
      <c r="B78">
        <v>263.89999999999998</v>
      </c>
      <c r="C78">
        <v>256.22199999999998</v>
      </c>
      <c r="D78">
        <v>180.07</v>
      </c>
      <c r="E78">
        <v>181.48400000000001</v>
      </c>
      <c r="G78">
        <f t="shared" si="4"/>
        <v>7.6779999999999973</v>
      </c>
      <c r="H78">
        <f t="shared" si="5"/>
        <v>-1.4140000000000157</v>
      </c>
      <c r="J78">
        <f t="shared" si="6"/>
        <v>107</v>
      </c>
      <c r="K78">
        <f t="shared" si="7"/>
        <v>0.30844628334997859</v>
      </c>
      <c r="L78">
        <f t="shared" si="7"/>
        <v>0.31809694525356363</v>
      </c>
    </row>
    <row r="79" spans="1:12" x14ac:dyDescent="0.75">
      <c r="A79">
        <v>108</v>
      </c>
      <c r="B79">
        <v>274.60500000000002</v>
      </c>
      <c r="C79">
        <v>260.74200000000002</v>
      </c>
      <c r="D79">
        <v>179.69499999999999</v>
      </c>
      <c r="E79">
        <v>179.869</v>
      </c>
      <c r="G79">
        <f t="shared" si="4"/>
        <v>13.863</v>
      </c>
      <c r="H79">
        <f t="shared" si="5"/>
        <v>-0.17400000000000659</v>
      </c>
      <c r="J79">
        <f t="shared" si="6"/>
        <v>108</v>
      </c>
      <c r="K79">
        <f t="shared" si="7"/>
        <v>0.39668997003852191</v>
      </c>
      <c r="L79">
        <f t="shared" si="7"/>
        <v>0.41071028456195191</v>
      </c>
    </row>
    <row r="80" spans="1:12" x14ac:dyDescent="0.75">
      <c r="A80">
        <v>109</v>
      </c>
      <c r="B80">
        <v>273.77</v>
      </c>
      <c r="C80">
        <v>258.59800000000001</v>
      </c>
      <c r="D80">
        <v>180.52500000000001</v>
      </c>
      <c r="E80">
        <v>180.69900000000001</v>
      </c>
      <c r="G80">
        <f t="shared" si="4"/>
        <v>15.171999999999969</v>
      </c>
      <c r="H80">
        <f t="shared" si="5"/>
        <v>-0.17400000000000659</v>
      </c>
      <c r="J80">
        <f t="shared" si="6"/>
        <v>109</v>
      </c>
      <c r="K80">
        <f t="shared" si="7"/>
        <v>0.41536595805393023</v>
      </c>
      <c r="L80">
        <f t="shared" si="7"/>
        <v>0.41071028456195191</v>
      </c>
    </row>
    <row r="81" spans="1:12" x14ac:dyDescent="0.75">
      <c r="A81">
        <v>110</v>
      </c>
      <c r="B81">
        <v>270.38499999999999</v>
      </c>
      <c r="C81">
        <v>259.71800000000002</v>
      </c>
      <c r="D81">
        <v>180.29499999999999</v>
      </c>
      <c r="E81">
        <v>179.38499999999999</v>
      </c>
      <c r="G81">
        <f t="shared" si="4"/>
        <v>10.666999999999973</v>
      </c>
      <c r="H81">
        <f t="shared" si="5"/>
        <v>0.90999999999999659</v>
      </c>
      <c r="J81">
        <f t="shared" si="6"/>
        <v>110</v>
      </c>
      <c r="K81">
        <f t="shared" si="7"/>
        <v>0.35109145384505597</v>
      </c>
      <c r="L81">
        <f t="shared" si="7"/>
        <v>0.49167226827992971</v>
      </c>
    </row>
    <row r="82" spans="1:12" x14ac:dyDescent="0.75">
      <c r="A82">
        <v>111</v>
      </c>
      <c r="B82">
        <v>285.27999999999997</v>
      </c>
      <c r="C82">
        <v>268.73</v>
      </c>
      <c r="D82">
        <v>182.51</v>
      </c>
      <c r="E82">
        <v>183.13499999999999</v>
      </c>
      <c r="G82">
        <f t="shared" si="4"/>
        <v>16.549999999999955</v>
      </c>
      <c r="H82">
        <f t="shared" si="5"/>
        <v>-0.625</v>
      </c>
      <c r="J82">
        <f t="shared" si="6"/>
        <v>111</v>
      </c>
      <c r="K82">
        <f t="shared" si="7"/>
        <v>0.43502639463546805</v>
      </c>
      <c r="L82">
        <f t="shared" si="7"/>
        <v>0.37702591679736952</v>
      </c>
    </row>
    <row r="83" spans="1:12" x14ac:dyDescent="0.75">
      <c r="A83">
        <v>112</v>
      </c>
      <c r="B83">
        <v>282.42500000000001</v>
      </c>
      <c r="C83">
        <v>268.01600000000002</v>
      </c>
      <c r="D83">
        <v>185.33500000000001</v>
      </c>
      <c r="E83">
        <v>187.465</v>
      </c>
      <c r="G83">
        <f t="shared" si="4"/>
        <v>14.408999999999992</v>
      </c>
      <c r="H83">
        <f t="shared" si="5"/>
        <v>-2.1299999999999955</v>
      </c>
      <c r="J83">
        <f t="shared" si="6"/>
        <v>112</v>
      </c>
      <c r="K83">
        <f t="shared" si="7"/>
        <v>0.40447995434441425</v>
      </c>
      <c r="L83">
        <f t="shared" si="7"/>
        <v>0.26462021062065749</v>
      </c>
    </row>
    <row r="84" spans="1:12" x14ac:dyDescent="0.75">
      <c r="A84">
        <v>113</v>
      </c>
      <c r="B84">
        <v>269.815</v>
      </c>
      <c r="C84">
        <v>256.25799999999998</v>
      </c>
      <c r="D84">
        <v>180.995</v>
      </c>
      <c r="E84">
        <v>181.148</v>
      </c>
      <c r="G84">
        <f t="shared" si="4"/>
        <v>13.557000000000016</v>
      </c>
      <c r="H84">
        <f t="shared" si="5"/>
        <v>-0.15299999999999159</v>
      </c>
      <c r="J84">
        <f t="shared" si="6"/>
        <v>113</v>
      </c>
      <c r="K84">
        <f t="shared" si="7"/>
        <v>0.39232415465829673</v>
      </c>
      <c r="L84">
        <f t="shared" si="7"/>
        <v>0.41227873627604672</v>
      </c>
    </row>
    <row r="85" spans="1:12" x14ac:dyDescent="0.75">
      <c r="A85">
        <v>114</v>
      </c>
      <c r="B85">
        <v>288.702</v>
      </c>
      <c r="C85">
        <v>266.25</v>
      </c>
      <c r="D85">
        <v>194.904</v>
      </c>
      <c r="E85">
        <v>191.99600000000001</v>
      </c>
      <c r="G85">
        <f t="shared" si="4"/>
        <v>22.451999999999998</v>
      </c>
      <c r="H85">
        <f t="shared" si="5"/>
        <v>2.907999999999987</v>
      </c>
      <c r="J85">
        <f t="shared" si="6"/>
        <v>114</v>
      </c>
      <c r="K85">
        <f t="shared" si="7"/>
        <v>0.51923241546582966</v>
      </c>
      <c r="L85">
        <f t="shared" si="7"/>
        <v>0.64089924564941159</v>
      </c>
    </row>
    <row r="86" spans="1:12" x14ac:dyDescent="0.75">
      <c r="A86">
        <v>115</v>
      </c>
      <c r="B86">
        <v>287.20499999999998</v>
      </c>
      <c r="C86">
        <v>262.71499999999997</v>
      </c>
      <c r="D86">
        <v>190.965</v>
      </c>
      <c r="E86">
        <v>192.27</v>
      </c>
      <c r="G86">
        <f t="shared" si="4"/>
        <v>24.490000000000009</v>
      </c>
      <c r="H86">
        <f t="shared" si="5"/>
        <v>-1.3050000000000068</v>
      </c>
      <c r="J86">
        <f t="shared" si="6"/>
        <v>115</v>
      </c>
      <c r="K86">
        <f t="shared" si="7"/>
        <v>0.54830931659295201</v>
      </c>
      <c r="L86">
        <f t="shared" si="7"/>
        <v>0.32623795653147902</v>
      </c>
    </row>
    <row r="87" spans="1:12" x14ac:dyDescent="0.75">
      <c r="A87">
        <v>116</v>
      </c>
      <c r="B87">
        <v>287.19600000000003</v>
      </c>
      <c r="C87">
        <v>261.69600000000003</v>
      </c>
      <c r="D87">
        <v>187.172</v>
      </c>
      <c r="E87">
        <v>186.63800000000001</v>
      </c>
      <c r="G87">
        <f t="shared" si="4"/>
        <v>25.5</v>
      </c>
      <c r="H87">
        <f t="shared" si="5"/>
        <v>0.53399999999999181</v>
      </c>
      <c r="J87">
        <f t="shared" si="6"/>
        <v>116</v>
      </c>
      <c r="K87">
        <f t="shared" si="7"/>
        <v>0.56271936082180052</v>
      </c>
      <c r="L87">
        <f t="shared" si="7"/>
        <v>0.46358951377996666</v>
      </c>
    </row>
    <row r="88" spans="1:12" x14ac:dyDescent="0.75">
      <c r="A88">
        <v>117</v>
      </c>
      <c r="B88">
        <v>295.57400000000001</v>
      </c>
      <c r="C88">
        <v>270.99200000000002</v>
      </c>
      <c r="D88">
        <v>184.02500000000001</v>
      </c>
      <c r="E88">
        <v>183.74199999999999</v>
      </c>
      <c r="G88">
        <f t="shared" si="4"/>
        <v>24.581999999999994</v>
      </c>
      <c r="H88">
        <f t="shared" si="5"/>
        <v>0.28300000000001546</v>
      </c>
      <c r="J88">
        <f t="shared" si="6"/>
        <v>117</v>
      </c>
      <c r="K88">
        <f t="shared" si="7"/>
        <v>0.5496219146811242</v>
      </c>
      <c r="L88">
        <f t="shared" si="7"/>
        <v>0.44484278138770611</v>
      </c>
    </row>
    <row r="89" spans="1:12" x14ac:dyDescent="0.75">
      <c r="A89">
        <v>118</v>
      </c>
      <c r="B89">
        <v>297.07799999999997</v>
      </c>
      <c r="C89">
        <v>265.67700000000002</v>
      </c>
      <c r="D89">
        <v>189.43100000000001</v>
      </c>
      <c r="E89">
        <v>189.08500000000001</v>
      </c>
      <c r="G89">
        <f t="shared" si="4"/>
        <v>31.400999999999954</v>
      </c>
      <c r="H89">
        <f t="shared" si="5"/>
        <v>0.34600000000000364</v>
      </c>
      <c r="J89">
        <f t="shared" si="6"/>
        <v>118</v>
      </c>
      <c r="K89">
        <f t="shared" si="7"/>
        <v>0.64691111428163728</v>
      </c>
      <c r="L89">
        <f t="shared" si="7"/>
        <v>0.44954813652998621</v>
      </c>
    </row>
    <row r="90" spans="1:12" x14ac:dyDescent="0.75">
      <c r="A90">
        <v>119</v>
      </c>
      <c r="B90">
        <v>293.54000000000002</v>
      </c>
      <c r="C90">
        <v>270.613</v>
      </c>
      <c r="D90">
        <v>184.86</v>
      </c>
      <c r="E90">
        <v>186.09</v>
      </c>
      <c r="G90">
        <f t="shared" si="4"/>
        <v>22.927000000000021</v>
      </c>
      <c r="H90">
        <f t="shared" si="5"/>
        <v>-1.2299999999999898</v>
      </c>
      <c r="J90">
        <f t="shared" si="6"/>
        <v>119</v>
      </c>
      <c r="K90">
        <f t="shared" si="7"/>
        <v>0.52600941646454591</v>
      </c>
      <c r="L90">
        <f t="shared" si="7"/>
        <v>0.33183956979610052</v>
      </c>
    </row>
    <row r="91" spans="1:12" x14ac:dyDescent="0.75">
      <c r="A91">
        <v>120</v>
      </c>
      <c r="B91">
        <v>281.654</v>
      </c>
      <c r="C91">
        <v>259.72300000000001</v>
      </c>
      <c r="D91">
        <v>182.88900000000001</v>
      </c>
      <c r="E91">
        <v>183.74199999999999</v>
      </c>
      <c r="G91">
        <f t="shared" si="4"/>
        <v>21.930999999999983</v>
      </c>
      <c r="H91">
        <f t="shared" si="5"/>
        <v>-0.85299999999998022</v>
      </c>
      <c r="J91">
        <f t="shared" si="6"/>
        <v>120</v>
      </c>
      <c r="K91">
        <f t="shared" si="7"/>
        <v>0.51179911542302736</v>
      </c>
      <c r="L91">
        <f t="shared" si="7"/>
        <v>0.35999701247292554</v>
      </c>
    </row>
    <row r="92" spans="1:12" x14ac:dyDescent="0.75">
      <c r="A92">
        <v>121</v>
      </c>
      <c r="B92">
        <v>288.22500000000002</v>
      </c>
      <c r="C92">
        <v>263.22699999999998</v>
      </c>
      <c r="D92">
        <v>182.328</v>
      </c>
      <c r="E92">
        <v>183.18799999999999</v>
      </c>
      <c r="G92">
        <f t="shared" si="4"/>
        <v>24.998000000000047</v>
      </c>
      <c r="H92">
        <f t="shared" si="5"/>
        <v>-0.85999999999998522</v>
      </c>
      <c r="J92">
        <f t="shared" si="6"/>
        <v>121</v>
      </c>
      <c r="K92">
        <f t="shared" si="7"/>
        <v>0.5555571408189478</v>
      </c>
      <c r="L92">
        <f t="shared" si="7"/>
        <v>0.35947419523489393</v>
      </c>
    </row>
    <row r="93" spans="1:12" x14ac:dyDescent="0.75">
      <c r="A93">
        <v>122</v>
      </c>
      <c r="B93">
        <v>297.822</v>
      </c>
      <c r="C93">
        <v>262.625</v>
      </c>
      <c r="D93">
        <v>185.56200000000001</v>
      </c>
      <c r="E93">
        <v>184.38300000000001</v>
      </c>
      <c r="G93">
        <f t="shared" si="4"/>
        <v>35.197000000000003</v>
      </c>
      <c r="H93">
        <f t="shared" si="5"/>
        <v>1.179000000000002</v>
      </c>
      <c r="J93">
        <f t="shared" si="6"/>
        <v>122</v>
      </c>
      <c r="K93">
        <f t="shared" si="7"/>
        <v>0.70107005278927093</v>
      </c>
      <c r="L93">
        <f t="shared" si="7"/>
        <v>0.5117633878557013</v>
      </c>
    </row>
    <row r="94" spans="1:12" x14ac:dyDescent="0.75">
      <c r="A94">
        <v>123</v>
      </c>
      <c r="B94">
        <v>291.279</v>
      </c>
      <c r="C94">
        <v>256.72300000000001</v>
      </c>
      <c r="D94">
        <v>185.39400000000001</v>
      </c>
      <c r="E94">
        <v>180.26499999999999</v>
      </c>
      <c r="G94">
        <f t="shared" si="4"/>
        <v>34.555999999999983</v>
      </c>
      <c r="H94">
        <f t="shared" si="5"/>
        <v>5.1290000000000191</v>
      </c>
      <c r="J94">
        <f t="shared" si="6"/>
        <v>123</v>
      </c>
      <c r="K94">
        <f t="shared" si="7"/>
        <v>0.69192466828363508</v>
      </c>
      <c r="L94">
        <f t="shared" si="7"/>
        <v>0.80678168645903403</v>
      </c>
    </row>
    <row r="95" spans="1:12" x14ac:dyDescent="0.75">
      <c r="A95">
        <v>124</v>
      </c>
      <c r="B95">
        <v>292.16199999999998</v>
      </c>
      <c r="C95">
        <v>262.99599999999998</v>
      </c>
      <c r="D95">
        <v>185.029</v>
      </c>
      <c r="E95">
        <v>186.24600000000001</v>
      </c>
      <c r="G95">
        <f t="shared" si="4"/>
        <v>29.165999999999997</v>
      </c>
      <c r="H95">
        <f t="shared" si="5"/>
        <v>-1.217000000000013</v>
      </c>
      <c r="J95">
        <f t="shared" si="6"/>
        <v>124</v>
      </c>
      <c r="K95">
        <f t="shared" si="7"/>
        <v>0.61502354116136393</v>
      </c>
      <c r="L95">
        <f t="shared" si="7"/>
        <v>0.3328105160952996</v>
      </c>
    </row>
    <row r="96" spans="1:12" x14ac:dyDescent="0.75">
      <c r="A96">
        <v>125</v>
      </c>
      <c r="B96">
        <v>288.68099999999998</v>
      </c>
      <c r="C96">
        <v>266.38799999999998</v>
      </c>
      <c r="D96">
        <v>182.59299999999999</v>
      </c>
      <c r="E96">
        <v>185.262</v>
      </c>
      <c r="G96">
        <f t="shared" si="4"/>
        <v>22.293000000000006</v>
      </c>
      <c r="H96">
        <f t="shared" si="5"/>
        <v>-2.6690000000000111</v>
      </c>
      <c r="J96">
        <f t="shared" si="6"/>
        <v>125</v>
      </c>
      <c r="K96">
        <f t="shared" si="7"/>
        <v>0.51696390355257538</v>
      </c>
      <c r="L96">
        <f t="shared" si="7"/>
        <v>0.22436328329225233</v>
      </c>
    </row>
    <row r="97" spans="1:12" x14ac:dyDescent="0.75">
      <c r="A97">
        <v>126</v>
      </c>
      <c r="B97">
        <v>287.495</v>
      </c>
      <c r="C97">
        <v>265.62299999999999</v>
      </c>
      <c r="D97">
        <v>182.245</v>
      </c>
      <c r="E97">
        <v>183.49199999999999</v>
      </c>
      <c r="G97">
        <f t="shared" si="4"/>
        <v>21.872000000000014</v>
      </c>
      <c r="H97">
        <f t="shared" si="5"/>
        <v>-1.2469999999999857</v>
      </c>
      <c r="J97">
        <f t="shared" si="6"/>
        <v>126</v>
      </c>
      <c r="K97">
        <f t="shared" si="7"/>
        <v>0.5109573405621346</v>
      </c>
      <c r="L97">
        <f t="shared" si="7"/>
        <v>0.33056987078945355</v>
      </c>
    </row>
    <row r="98" spans="1:12" x14ac:dyDescent="0.75">
      <c r="A98">
        <v>127</v>
      </c>
      <c r="B98">
        <v>292.41699999999997</v>
      </c>
      <c r="C98">
        <v>270.00400000000002</v>
      </c>
      <c r="D98">
        <v>184.86799999999999</v>
      </c>
      <c r="E98">
        <v>189.4</v>
      </c>
      <c r="G98">
        <f t="shared" si="4"/>
        <v>22.412999999999954</v>
      </c>
      <c r="H98">
        <f t="shared" si="5"/>
        <v>-4.5320000000000107</v>
      </c>
      <c r="J98">
        <f t="shared" si="6"/>
        <v>127</v>
      </c>
      <c r="K98">
        <f t="shared" si="7"/>
        <v>0.51867598801540815</v>
      </c>
      <c r="L98">
        <f t="shared" si="7"/>
        <v>8.5219209799086135E-2</v>
      </c>
    </row>
    <row r="99" spans="1:12" x14ac:dyDescent="0.75">
      <c r="A99">
        <v>128</v>
      </c>
      <c r="B99">
        <v>289.31900000000002</v>
      </c>
      <c r="C99">
        <v>267.142</v>
      </c>
      <c r="D99">
        <v>181.93100000000001</v>
      </c>
      <c r="E99">
        <v>182.554</v>
      </c>
      <c r="G99">
        <f t="shared" si="4"/>
        <v>22.177000000000021</v>
      </c>
      <c r="H99">
        <f t="shared" si="5"/>
        <v>-0.62299999999999045</v>
      </c>
      <c r="J99">
        <f t="shared" si="6"/>
        <v>128</v>
      </c>
      <c r="K99">
        <f t="shared" si="7"/>
        <v>0.51530888857183654</v>
      </c>
      <c r="L99">
        <f t="shared" si="7"/>
        <v>0.37717529315109344</v>
      </c>
    </row>
    <row r="100" spans="1:12" x14ac:dyDescent="0.75">
      <c r="A100">
        <v>129</v>
      </c>
      <c r="B100">
        <v>292.01</v>
      </c>
      <c r="C100">
        <v>268.49599999999998</v>
      </c>
      <c r="D100">
        <v>180.02500000000001</v>
      </c>
      <c r="E100">
        <v>181.17699999999999</v>
      </c>
      <c r="G100">
        <f t="shared" si="4"/>
        <v>23.51400000000001</v>
      </c>
      <c r="H100">
        <f t="shared" si="5"/>
        <v>-1.1519999999999868</v>
      </c>
      <c r="J100">
        <f t="shared" si="6"/>
        <v>129</v>
      </c>
      <c r="K100">
        <f t="shared" si="7"/>
        <v>0.53438436296190628</v>
      </c>
      <c r="L100">
        <f t="shared" si="7"/>
        <v>0.33766524759130578</v>
      </c>
    </row>
    <row r="101" spans="1:12" x14ac:dyDescent="0.75">
      <c r="A101">
        <v>130</v>
      </c>
      <c r="B101">
        <v>297.92599999999999</v>
      </c>
      <c r="C101">
        <v>262.93799999999999</v>
      </c>
      <c r="D101">
        <v>186.67599999999999</v>
      </c>
      <c r="E101">
        <v>183.74199999999999</v>
      </c>
      <c r="G101">
        <f t="shared" si="4"/>
        <v>34.988</v>
      </c>
      <c r="H101">
        <f t="shared" si="5"/>
        <v>2.9339999999999975</v>
      </c>
      <c r="J101">
        <f t="shared" si="6"/>
        <v>130</v>
      </c>
      <c r="K101">
        <f t="shared" si="7"/>
        <v>0.69808817234983589</v>
      </c>
      <c r="L101">
        <f t="shared" si="7"/>
        <v>0.64284113824781408</v>
      </c>
    </row>
    <row r="102" spans="1:12" x14ac:dyDescent="0.75">
      <c r="A102">
        <v>131</v>
      </c>
      <c r="B102">
        <v>289.642</v>
      </c>
      <c r="C102">
        <v>258.55</v>
      </c>
      <c r="D102">
        <v>180</v>
      </c>
      <c r="E102">
        <v>180.66499999999999</v>
      </c>
      <c r="G102">
        <f t="shared" si="4"/>
        <v>31.091999999999985</v>
      </c>
      <c r="H102">
        <f t="shared" si="5"/>
        <v>-0.66499999999999204</v>
      </c>
      <c r="J102">
        <f t="shared" si="6"/>
        <v>131</v>
      </c>
      <c r="K102">
        <f t="shared" si="7"/>
        <v>0.64250249678984139</v>
      </c>
      <c r="L102">
        <f t="shared" si="7"/>
        <v>0.37403838972290598</v>
      </c>
    </row>
    <row r="103" spans="1:12" x14ac:dyDescent="0.75">
      <c r="A103">
        <v>132</v>
      </c>
      <c r="B103">
        <v>293.51499999999999</v>
      </c>
      <c r="C103">
        <v>265.04300000000001</v>
      </c>
      <c r="D103">
        <v>176.38499999999999</v>
      </c>
      <c r="E103">
        <v>177.387</v>
      </c>
      <c r="G103">
        <f t="shared" si="4"/>
        <v>28.47199999999998</v>
      </c>
      <c r="H103">
        <f t="shared" si="5"/>
        <v>-1.0020000000000095</v>
      </c>
      <c r="J103">
        <f t="shared" si="6"/>
        <v>132</v>
      </c>
      <c r="K103">
        <f t="shared" si="7"/>
        <v>0.60512198601797662</v>
      </c>
      <c r="L103">
        <f t="shared" si="7"/>
        <v>0.3488684741205445</v>
      </c>
    </row>
    <row r="104" spans="1:12" x14ac:dyDescent="0.75">
      <c r="A104">
        <v>133</v>
      </c>
      <c r="B104">
        <v>293.863</v>
      </c>
      <c r="C104">
        <v>268.58100000000002</v>
      </c>
      <c r="D104">
        <v>178.98</v>
      </c>
      <c r="E104">
        <v>179.36500000000001</v>
      </c>
      <c r="G104">
        <f t="shared" si="4"/>
        <v>25.281999999999982</v>
      </c>
      <c r="H104">
        <f t="shared" si="5"/>
        <v>-0.38500000000001933</v>
      </c>
      <c r="J104">
        <f t="shared" si="6"/>
        <v>133</v>
      </c>
      <c r="K104">
        <f t="shared" si="7"/>
        <v>0.55960907404765281</v>
      </c>
      <c r="L104">
        <f t="shared" si="7"/>
        <v>0.39495107924415274</v>
      </c>
    </row>
    <row r="105" spans="1:12" x14ac:dyDescent="0.75">
      <c r="A105">
        <v>134</v>
      </c>
      <c r="B105">
        <v>301.20100000000002</v>
      </c>
      <c r="C105">
        <v>275.13099999999997</v>
      </c>
      <c r="D105">
        <v>176.5</v>
      </c>
      <c r="E105">
        <v>176.54599999999999</v>
      </c>
      <c r="G105">
        <f t="shared" si="4"/>
        <v>26.07000000000005</v>
      </c>
      <c r="H105">
        <f t="shared" si="5"/>
        <v>-4.5999999999992269E-2</v>
      </c>
      <c r="J105">
        <f t="shared" si="6"/>
        <v>134</v>
      </c>
      <c r="K105">
        <f t="shared" si="7"/>
        <v>0.57085176202026033</v>
      </c>
      <c r="L105">
        <f t="shared" si="7"/>
        <v>0.42027037120023819</v>
      </c>
    </row>
    <row r="106" spans="1:12" x14ac:dyDescent="0.75">
      <c r="A106">
        <v>135</v>
      </c>
      <c r="B106">
        <v>301.35300000000001</v>
      </c>
      <c r="C106">
        <v>278.13799999999998</v>
      </c>
      <c r="D106">
        <v>179.779</v>
      </c>
      <c r="E106">
        <v>181.25800000000001</v>
      </c>
      <c r="G106">
        <f t="shared" si="4"/>
        <v>23.215000000000032</v>
      </c>
      <c r="H106">
        <f t="shared" si="5"/>
        <v>-1.4790000000000134</v>
      </c>
      <c r="J106">
        <f t="shared" si="6"/>
        <v>135</v>
      </c>
      <c r="K106">
        <f t="shared" si="7"/>
        <v>0.53011841917534641</v>
      </c>
      <c r="L106">
        <f t="shared" si="7"/>
        <v>0.31324221375755962</v>
      </c>
    </row>
    <row r="107" spans="1:12" x14ac:dyDescent="0.75">
      <c r="A107">
        <v>136</v>
      </c>
      <c r="B107">
        <v>302.39400000000001</v>
      </c>
      <c r="C107">
        <v>280.697</v>
      </c>
      <c r="D107">
        <v>177.21199999999999</v>
      </c>
      <c r="E107">
        <v>179.67</v>
      </c>
      <c r="G107">
        <f t="shared" si="4"/>
        <v>21.697000000000003</v>
      </c>
      <c r="H107">
        <f t="shared" si="5"/>
        <v>-2.4579999999999984</v>
      </c>
      <c r="J107">
        <f t="shared" si="6"/>
        <v>136</v>
      </c>
      <c r="K107">
        <f t="shared" si="7"/>
        <v>0.50846055072050222</v>
      </c>
      <c r="L107">
        <f t="shared" si="7"/>
        <v>0.2401224886100515</v>
      </c>
    </row>
    <row r="108" spans="1:12" x14ac:dyDescent="0.75">
      <c r="A108">
        <v>137</v>
      </c>
      <c r="B108">
        <v>309.096</v>
      </c>
      <c r="C108">
        <v>279.48099999999999</v>
      </c>
      <c r="D108">
        <v>178.995</v>
      </c>
      <c r="E108">
        <v>178.14</v>
      </c>
      <c r="G108">
        <f t="shared" si="4"/>
        <v>29.615000000000009</v>
      </c>
      <c r="H108">
        <f t="shared" si="5"/>
        <v>0.85500000000001819</v>
      </c>
      <c r="J108">
        <f t="shared" si="6"/>
        <v>137</v>
      </c>
      <c r="K108">
        <f t="shared" si="7"/>
        <v>0.62142959052646607</v>
      </c>
      <c r="L108">
        <f t="shared" si="7"/>
        <v>0.48756441855254318</v>
      </c>
    </row>
    <row r="109" spans="1:12" x14ac:dyDescent="0.75">
      <c r="A109">
        <v>138</v>
      </c>
      <c r="B109">
        <v>311.98599999999999</v>
      </c>
      <c r="C109">
        <v>277.83300000000003</v>
      </c>
      <c r="D109">
        <v>178.54300000000001</v>
      </c>
      <c r="E109">
        <v>177.77699999999999</v>
      </c>
      <c r="G109">
        <f t="shared" si="4"/>
        <v>34.152999999999963</v>
      </c>
      <c r="H109">
        <f t="shared" si="5"/>
        <v>0.76600000000001955</v>
      </c>
      <c r="J109">
        <f t="shared" si="6"/>
        <v>138</v>
      </c>
      <c r="K109">
        <f t="shared" si="7"/>
        <v>0.68617491796261898</v>
      </c>
      <c r="L109">
        <f t="shared" si="7"/>
        <v>0.48091717081186064</v>
      </c>
    </row>
    <row r="110" spans="1:12" x14ac:dyDescent="0.75">
      <c r="A110">
        <v>139</v>
      </c>
      <c r="B110">
        <v>311.56900000000002</v>
      </c>
      <c r="C110">
        <v>277.72300000000001</v>
      </c>
      <c r="D110">
        <v>181.68600000000001</v>
      </c>
      <c r="E110">
        <v>178.15799999999999</v>
      </c>
      <c r="G110">
        <f t="shared" si="4"/>
        <v>33.846000000000004</v>
      </c>
      <c r="H110">
        <f t="shared" si="5"/>
        <v>3.52800000000002</v>
      </c>
      <c r="J110">
        <f t="shared" si="6"/>
        <v>139</v>
      </c>
      <c r="K110">
        <f t="shared" si="7"/>
        <v>0.68179483521187045</v>
      </c>
      <c r="L110">
        <f t="shared" si="7"/>
        <v>0.68720591530360786</v>
      </c>
    </row>
    <row r="111" spans="1:12" x14ac:dyDescent="0.75">
      <c r="A111">
        <v>140</v>
      </c>
      <c r="B111">
        <v>322.49099999999999</v>
      </c>
      <c r="C111">
        <v>285.69400000000002</v>
      </c>
      <c r="D111">
        <v>179.5</v>
      </c>
      <c r="E111">
        <v>177.78399999999999</v>
      </c>
      <c r="G111">
        <f t="shared" si="4"/>
        <v>36.796999999999969</v>
      </c>
      <c r="H111">
        <f t="shared" si="5"/>
        <v>1.7160000000000082</v>
      </c>
      <c r="J111">
        <f t="shared" si="6"/>
        <v>140</v>
      </c>
      <c r="K111">
        <f t="shared" si="7"/>
        <v>0.72389784562705051</v>
      </c>
      <c r="L111">
        <f t="shared" si="7"/>
        <v>0.55187093883038252</v>
      </c>
    </row>
    <row r="112" spans="1:12" x14ac:dyDescent="0.75">
      <c r="A112">
        <v>141</v>
      </c>
      <c r="B112">
        <v>315.57100000000003</v>
      </c>
      <c r="C112">
        <v>288.91399999999999</v>
      </c>
      <c r="D112">
        <v>181.06100000000001</v>
      </c>
      <c r="E112">
        <v>182.33199999999999</v>
      </c>
      <c r="G112">
        <f t="shared" si="4"/>
        <v>26.657000000000039</v>
      </c>
      <c r="H112">
        <f t="shared" si="5"/>
        <v>-1.2709999999999866</v>
      </c>
      <c r="J112">
        <f t="shared" si="6"/>
        <v>141</v>
      </c>
      <c r="K112">
        <f t="shared" si="7"/>
        <v>0.57922670851762081</v>
      </c>
      <c r="L112">
        <f t="shared" si="7"/>
        <v>0.32877735454477502</v>
      </c>
    </row>
    <row r="113" spans="1:12" x14ac:dyDescent="0.75">
      <c r="A113">
        <v>142</v>
      </c>
      <c r="B113">
        <v>327.28800000000001</v>
      </c>
      <c r="C113">
        <v>286.892</v>
      </c>
      <c r="D113">
        <v>177.09</v>
      </c>
      <c r="E113">
        <v>178.09</v>
      </c>
      <c r="G113">
        <f t="shared" si="4"/>
        <v>40.396000000000015</v>
      </c>
      <c r="H113">
        <f t="shared" si="5"/>
        <v>-1</v>
      </c>
      <c r="J113">
        <f t="shared" si="6"/>
        <v>142</v>
      </c>
      <c r="K113">
        <f t="shared" si="7"/>
        <v>0.7752461121415325</v>
      </c>
      <c r="L113">
        <f t="shared" si="7"/>
        <v>0.34901785047426842</v>
      </c>
    </row>
    <row r="114" spans="1:12" x14ac:dyDescent="0.75">
      <c r="A114">
        <v>143</v>
      </c>
      <c r="B114">
        <v>324.08</v>
      </c>
      <c r="C114">
        <v>289.36200000000002</v>
      </c>
      <c r="D114">
        <v>181.01900000000001</v>
      </c>
      <c r="E114">
        <v>180.19399999999999</v>
      </c>
      <c r="G114">
        <f t="shared" si="4"/>
        <v>34.717999999999961</v>
      </c>
      <c r="H114">
        <f t="shared" si="5"/>
        <v>0.82500000000001705</v>
      </c>
      <c r="J114">
        <f t="shared" si="6"/>
        <v>143</v>
      </c>
      <c r="K114">
        <f t="shared" si="7"/>
        <v>0.69423598230845995</v>
      </c>
      <c r="L114">
        <f t="shared" si="7"/>
        <v>0.48532377324669501</v>
      </c>
    </row>
    <row r="115" spans="1:12" x14ac:dyDescent="0.75">
      <c r="A115">
        <v>144</v>
      </c>
      <c r="B115">
        <v>318.31099999999998</v>
      </c>
      <c r="C115">
        <v>284.65300000000002</v>
      </c>
      <c r="D115">
        <v>175.80699999999999</v>
      </c>
      <c r="E115">
        <v>176.672</v>
      </c>
      <c r="G115">
        <f t="shared" si="4"/>
        <v>33.657999999999959</v>
      </c>
      <c r="H115">
        <f t="shared" si="5"/>
        <v>-0.86500000000000909</v>
      </c>
      <c r="J115">
        <f t="shared" si="6"/>
        <v>144</v>
      </c>
      <c r="K115">
        <f t="shared" si="7"/>
        <v>0.67911256955343069</v>
      </c>
      <c r="L115">
        <f t="shared" si="7"/>
        <v>0.35910075435058414</v>
      </c>
    </row>
    <row r="116" spans="1:12" x14ac:dyDescent="0.75">
      <c r="A116">
        <v>145</v>
      </c>
      <c r="B116">
        <v>322.05200000000002</v>
      </c>
      <c r="C116">
        <v>290.76900000000001</v>
      </c>
      <c r="D116">
        <v>179.113</v>
      </c>
      <c r="E116">
        <v>181.078</v>
      </c>
      <c r="G116">
        <f t="shared" si="4"/>
        <v>31.283000000000015</v>
      </c>
      <c r="H116">
        <f t="shared" si="5"/>
        <v>-1.9650000000000034</v>
      </c>
      <c r="J116">
        <f t="shared" si="6"/>
        <v>145</v>
      </c>
      <c r="K116">
        <f t="shared" si="7"/>
        <v>0.64522756455985186</v>
      </c>
      <c r="L116">
        <f t="shared" si="7"/>
        <v>0.27694375980282138</v>
      </c>
    </row>
    <row r="117" spans="1:12" x14ac:dyDescent="0.75">
      <c r="A117">
        <v>146</v>
      </c>
      <c r="B117">
        <v>332.95800000000003</v>
      </c>
      <c r="C117">
        <v>292.07</v>
      </c>
      <c r="D117">
        <v>178.96799999999999</v>
      </c>
      <c r="E117">
        <v>179.70599999999999</v>
      </c>
      <c r="G117">
        <f t="shared" si="4"/>
        <v>40.888000000000034</v>
      </c>
      <c r="H117">
        <f t="shared" si="5"/>
        <v>-0.73799999999999955</v>
      </c>
      <c r="J117">
        <f t="shared" si="6"/>
        <v>146</v>
      </c>
      <c r="K117">
        <f t="shared" si="7"/>
        <v>0.78226565843915019</v>
      </c>
      <c r="L117">
        <f t="shared" si="7"/>
        <v>0.36858615281200841</v>
      </c>
    </row>
    <row r="118" spans="1:12" x14ac:dyDescent="0.75">
      <c r="A118">
        <v>147</v>
      </c>
      <c r="B118">
        <v>342.82100000000003</v>
      </c>
      <c r="C118">
        <v>296.57799999999997</v>
      </c>
      <c r="D118">
        <v>178.61799999999999</v>
      </c>
      <c r="E118">
        <v>182.46299999999999</v>
      </c>
      <c r="G118">
        <f t="shared" si="4"/>
        <v>46.243000000000052</v>
      </c>
      <c r="H118">
        <f t="shared" si="5"/>
        <v>-3.8449999999999989</v>
      </c>
      <c r="J118">
        <f t="shared" si="6"/>
        <v>147</v>
      </c>
      <c r="K118">
        <f t="shared" si="7"/>
        <v>0.85866742759309533</v>
      </c>
      <c r="L118">
        <f t="shared" si="7"/>
        <v>0.13652998730300822</v>
      </c>
    </row>
    <row r="119" spans="1:12" x14ac:dyDescent="0.75">
      <c r="A119">
        <v>148</v>
      </c>
      <c r="B119">
        <v>342.274</v>
      </c>
      <c r="C119">
        <v>297.16000000000003</v>
      </c>
      <c r="D119">
        <v>177.745</v>
      </c>
      <c r="E119">
        <v>178.85400000000001</v>
      </c>
      <c r="G119">
        <f t="shared" si="4"/>
        <v>45.113999999999976</v>
      </c>
      <c r="H119">
        <f t="shared" si="5"/>
        <v>-1.1090000000000089</v>
      </c>
      <c r="J119">
        <f t="shared" si="6"/>
        <v>148</v>
      </c>
      <c r="K119">
        <f t="shared" si="7"/>
        <v>0.84255956627193573</v>
      </c>
      <c r="L119">
        <f t="shared" si="7"/>
        <v>0.34087683919635303</v>
      </c>
    </row>
    <row r="120" spans="1:12" x14ac:dyDescent="0.75">
      <c r="A120">
        <v>149</v>
      </c>
      <c r="B120">
        <v>340.66</v>
      </c>
      <c r="C120">
        <v>291.76100000000002</v>
      </c>
      <c r="D120">
        <v>176.387</v>
      </c>
      <c r="E120">
        <v>177.06700000000001</v>
      </c>
      <c r="G120">
        <f t="shared" si="4"/>
        <v>48.899000000000001</v>
      </c>
      <c r="H120">
        <f t="shared" si="5"/>
        <v>-0.68000000000000682</v>
      </c>
      <c r="J120">
        <f t="shared" si="6"/>
        <v>149</v>
      </c>
      <c r="K120">
        <f t="shared" si="7"/>
        <v>0.89656156370380935</v>
      </c>
      <c r="L120">
        <f t="shared" si="7"/>
        <v>0.37291806706998082</v>
      </c>
    </row>
    <row r="121" spans="1:12" x14ac:dyDescent="0.75">
      <c r="A121">
        <v>150</v>
      </c>
      <c r="B121">
        <v>351.44299999999998</v>
      </c>
      <c r="C121">
        <v>299.89600000000002</v>
      </c>
      <c r="D121">
        <v>177.69800000000001</v>
      </c>
      <c r="E121">
        <v>177.69</v>
      </c>
      <c r="G121">
        <f t="shared" si="4"/>
        <v>51.546999999999969</v>
      </c>
      <c r="H121">
        <f t="shared" si="5"/>
        <v>8.0000000000097771E-3</v>
      </c>
      <c r="J121">
        <f t="shared" si="6"/>
        <v>150</v>
      </c>
      <c r="K121">
        <f t="shared" si="7"/>
        <v>0.93434156085033482</v>
      </c>
      <c r="L121">
        <f t="shared" si="7"/>
        <v>0.42430353275076488</v>
      </c>
    </row>
    <row r="122" spans="1:12" x14ac:dyDescent="0.75">
      <c r="A122">
        <v>151</v>
      </c>
      <c r="B122">
        <v>351.99</v>
      </c>
      <c r="C122">
        <v>295.84100000000001</v>
      </c>
      <c r="D122">
        <v>178.39400000000001</v>
      </c>
      <c r="E122">
        <v>177.11699999999999</v>
      </c>
      <c r="G122">
        <f t="shared" si="4"/>
        <v>56.149000000000001</v>
      </c>
      <c r="H122">
        <f t="shared" si="5"/>
        <v>1.2770000000000152</v>
      </c>
      <c r="J122">
        <f t="shared" si="6"/>
        <v>151</v>
      </c>
      <c r="K122">
        <f t="shared" si="7"/>
        <v>1</v>
      </c>
      <c r="L122">
        <f t="shared" si="7"/>
        <v>0.51908282918813942</v>
      </c>
    </row>
    <row r="123" spans="1:12" x14ac:dyDescent="0.75">
      <c r="A123">
        <v>152</v>
      </c>
      <c r="B123">
        <v>341.80399999999997</v>
      </c>
      <c r="C123">
        <v>292.39600000000002</v>
      </c>
      <c r="D123">
        <v>176.06899999999999</v>
      </c>
      <c r="E123">
        <v>175.208</v>
      </c>
      <c r="G123">
        <f t="shared" si="4"/>
        <v>49.407999999999959</v>
      </c>
      <c r="H123">
        <f t="shared" si="5"/>
        <v>0.86099999999999</v>
      </c>
      <c r="J123">
        <f t="shared" si="6"/>
        <v>152</v>
      </c>
      <c r="K123">
        <f t="shared" si="7"/>
        <v>0.9038236553003276</v>
      </c>
      <c r="L123">
        <f t="shared" si="7"/>
        <v>0.48801254761371071</v>
      </c>
    </row>
    <row r="124" spans="1:12" x14ac:dyDescent="0.75">
      <c r="A124">
        <v>153</v>
      </c>
      <c r="B124">
        <v>327.18099999999998</v>
      </c>
      <c r="C124">
        <v>288.37700000000001</v>
      </c>
      <c r="D124">
        <v>175.58799999999999</v>
      </c>
      <c r="E124">
        <v>176.304</v>
      </c>
      <c r="G124">
        <f t="shared" si="4"/>
        <v>38.803999999999974</v>
      </c>
      <c r="H124">
        <f t="shared" si="5"/>
        <v>-0.71600000000000819</v>
      </c>
      <c r="J124">
        <f t="shared" si="6"/>
        <v>153</v>
      </c>
      <c r="K124">
        <f t="shared" si="7"/>
        <v>0.7525324582679408</v>
      </c>
      <c r="L124">
        <f t="shared" si="7"/>
        <v>0.37022929270296301</v>
      </c>
    </row>
    <row r="125" spans="1:12" x14ac:dyDescent="0.75">
      <c r="A125">
        <v>154</v>
      </c>
      <c r="B125">
        <v>334.33300000000003</v>
      </c>
      <c r="C125">
        <v>288.53500000000003</v>
      </c>
      <c r="D125">
        <v>178.18600000000001</v>
      </c>
      <c r="E125">
        <v>175.20400000000001</v>
      </c>
      <c r="G125">
        <f t="shared" si="4"/>
        <v>45.798000000000002</v>
      </c>
      <c r="H125">
        <f t="shared" si="5"/>
        <v>2.9819999999999993</v>
      </c>
      <c r="J125">
        <f t="shared" si="6"/>
        <v>154</v>
      </c>
      <c r="K125">
        <f t="shared" si="7"/>
        <v>0.85231844771008702</v>
      </c>
      <c r="L125">
        <f t="shared" si="7"/>
        <v>0.64642617073717112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2A19B-367F-4985-A268-7718F37EDF25}">
  <dimension ref="A1:L87"/>
  <sheetViews>
    <sheetView zoomScale="80" zoomScaleNormal="80" workbookViewId="0">
      <selection activeCell="E21" sqref="E21"/>
    </sheetView>
  </sheetViews>
  <sheetFormatPr defaultRowHeight="14.75" x14ac:dyDescent="0.75"/>
  <sheetData>
    <row r="1" spans="1:12" x14ac:dyDescent="0.75">
      <c r="A1" t="s">
        <v>57</v>
      </c>
      <c r="G1" t="s">
        <v>32</v>
      </c>
      <c r="J1" t="s">
        <v>33</v>
      </c>
    </row>
    <row r="2" spans="1:12" x14ac:dyDescent="0.75">
      <c r="A2" t="s">
        <v>30</v>
      </c>
      <c r="B2" t="s">
        <v>26</v>
      </c>
      <c r="C2" t="s">
        <v>27</v>
      </c>
      <c r="D2" t="s">
        <v>28</v>
      </c>
      <c r="E2" t="s">
        <v>29</v>
      </c>
      <c r="G2" s="1" t="s">
        <v>0</v>
      </c>
      <c r="H2" s="15" t="s">
        <v>1</v>
      </c>
      <c r="K2" s="1" t="s">
        <v>0</v>
      </c>
      <c r="L2" s="15" t="s">
        <v>1</v>
      </c>
    </row>
    <row r="3" spans="1:12" x14ac:dyDescent="0.75">
      <c r="A3">
        <v>41</v>
      </c>
      <c r="B3">
        <v>427.42599999999999</v>
      </c>
      <c r="C3">
        <v>445.67700000000002</v>
      </c>
      <c r="D3">
        <v>185.95400000000001</v>
      </c>
      <c r="E3">
        <v>191.32900000000001</v>
      </c>
      <c r="G3">
        <f>B3-C3</f>
        <v>-18.251000000000033</v>
      </c>
      <c r="H3">
        <f>D3-E3</f>
        <v>-5.375</v>
      </c>
      <c r="J3">
        <f>A3</f>
        <v>41</v>
      </c>
      <c r="K3">
        <f>(G3-MIN(G$3:G$87))/(MAX(G$3:G$87)-MIN(G$3:G$87))</f>
        <v>0.21369829669597259</v>
      </c>
      <c r="L3">
        <f>(H3-MIN(H$3:H$87))/(MAX(H$3:H$87)-MIN(H$3:H$87))</f>
        <v>0.29025208772340572</v>
      </c>
    </row>
    <row r="4" spans="1:12" x14ac:dyDescent="0.75">
      <c r="A4">
        <v>42</v>
      </c>
      <c r="B4">
        <v>411.84300000000002</v>
      </c>
      <c r="C4">
        <v>448.84800000000001</v>
      </c>
      <c r="D4">
        <v>189.74100000000001</v>
      </c>
      <c r="E4">
        <v>196.59800000000001</v>
      </c>
      <c r="G4">
        <f t="shared" ref="G4:G67" si="0">B4-C4</f>
        <v>-37.004999999999995</v>
      </c>
      <c r="H4">
        <f t="shared" ref="H4:H67" si="1">D4-E4</f>
        <v>-6.8569999999999993</v>
      </c>
      <c r="J4">
        <f t="shared" ref="J4:J67" si="2">A4</f>
        <v>42</v>
      </c>
      <c r="K4">
        <f t="shared" ref="K4:L67" si="3">(G4-MIN(G$3:G$87))/(MAX(G$3:G$87)-MIN(G$3:G$87))</f>
        <v>0.10500906999252392</v>
      </c>
      <c r="L4">
        <f t="shared" si="3"/>
        <v>0.17458830874892661</v>
      </c>
    </row>
    <row r="5" spans="1:12" x14ac:dyDescent="0.75">
      <c r="A5">
        <v>43</v>
      </c>
      <c r="B5">
        <v>440.79300000000001</v>
      </c>
      <c r="C5">
        <v>472.40699999999998</v>
      </c>
      <c r="D5">
        <v>193.62100000000001</v>
      </c>
      <c r="E5">
        <v>202.715</v>
      </c>
      <c r="G5">
        <f t="shared" si="0"/>
        <v>-31.613999999999976</v>
      </c>
      <c r="H5">
        <f t="shared" si="1"/>
        <v>-9.0939999999999941</v>
      </c>
      <c r="J5">
        <f t="shared" si="2"/>
        <v>43</v>
      </c>
      <c r="K5">
        <f t="shared" si="3"/>
        <v>0.13625273113992156</v>
      </c>
      <c r="L5">
        <f t="shared" si="3"/>
        <v>0</v>
      </c>
    </row>
    <row r="6" spans="1:12" x14ac:dyDescent="0.75">
      <c r="A6">
        <v>44</v>
      </c>
      <c r="B6">
        <v>467.25</v>
      </c>
      <c r="C6">
        <v>486.209</v>
      </c>
      <c r="D6">
        <v>190.52600000000001</v>
      </c>
      <c r="E6">
        <v>191.773</v>
      </c>
      <c r="G6">
        <f t="shared" si="0"/>
        <v>-18.959000000000003</v>
      </c>
      <c r="H6">
        <f t="shared" si="1"/>
        <v>-1.2469999999999857</v>
      </c>
      <c r="J6">
        <f t="shared" si="2"/>
        <v>44</v>
      </c>
      <c r="K6">
        <f t="shared" si="3"/>
        <v>0.20959506685135074</v>
      </c>
      <c r="L6">
        <f t="shared" si="3"/>
        <v>0.6124248809802556</v>
      </c>
    </row>
    <row r="7" spans="1:12" x14ac:dyDescent="0.75">
      <c r="A7">
        <v>45</v>
      </c>
      <c r="B7">
        <v>443.12099999999998</v>
      </c>
      <c r="C7">
        <v>454.35500000000002</v>
      </c>
      <c r="D7">
        <v>184.345</v>
      </c>
      <c r="E7">
        <v>184.471</v>
      </c>
      <c r="G7">
        <f t="shared" si="0"/>
        <v>-11.234000000000037</v>
      </c>
      <c r="H7">
        <f t="shared" si="1"/>
        <v>-0.12600000000000477</v>
      </c>
      <c r="J7">
        <f t="shared" si="2"/>
        <v>45</v>
      </c>
      <c r="K7">
        <f t="shared" si="3"/>
        <v>0.25436547723229019</v>
      </c>
      <c r="L7">
        <f t="shared" si="3"/>
        <v>0.69991414969171917</v>
      </c>
    </row>
    <row r="8" spans="1:12" x14ac:dyDescent="0.75">
      <c r="A8">
        <v>46</v>
      </c>
      <c r="B8">
        <v>438.69799999999998</v>
      </c>
      <c r="C8">
        <v>482.40699999999998</v>
      </c>
      <c r="D8">
        <v>183.77600000000001</v>
      </c>
      <c r="E8">
        <v>187.779</v>
      </c>
      <c r="G8">
        <f t="shared" si="0"/>
        <v>-43.709000000000003</v>
      </c>
      <c r="H8">
        <f t="shared" si="1"/>
        <v>-4.0029999999999859</v>
      </c>
      <c r="J8">
        <f t="shared" si="2"/>
        <v>46</v>
      </c>
      <c r="K8">
        <f t="shared" si="3"/>
        <v>6.6155887960961474E-2</v>
      </c>
      <c r="L8">
        <f t="shared" si="3"/>
        <v>0.39733083586982071</v>
      </c>
    </row>
    <row r="9" spans="1:12" x14ac:dyDescent="0.75">
      <c r="A9">
        <v>47</v>
      </c>
      <c r="B9">
        <v>430.58300000000003</v>
      </c>
      <c r="C9">
        <v>456.09800000000001</v>
      </c>
      <c r="D9">
        <v>183.417</v>
      </c>
      <c r="E9">
        <v>186.39599999999999</v>
      </c>
      <c r="G9">
        <f t="shared" si="0"/>
        <v>-25.514999999999986</v>
      </c>
      <c r="H9">
        <f t="shared" si="1"/>
        <v>-2.978999999999985</v>
      </c>
      <c r="J9">
        <f t="shared" si="2"/>
        <v>47</v>
      </c>
      <c r="K9">
        <f t="shared" si="3"/>
        <v>0.17159962213194105</v>
      </c>
      <c r="L9">
        <f t="shared" si="3"/>
        <v>0.47724966830562826</v>
      </c>
    </row>
    <row r="10" spans="1:12" x14ac:dyDescent="0.75">
      <c r="A10">
        <v>48</v>
      </c>
      <c r="B10">
        <v>462.51900000000001</v>
      </c>
      <c r="C10">
        <v>492.61599999999999</v>
      </c>
      <c r="D10">
        <v>189.71299999999999</v>
      </c>
      <c r="E10">
        <v>191.994</v>
      </c>
      <c r="G10">
        <f t="shared" si="0"/>
        <v>-30.09699999999998</v>
      </c>
      <c r="H10">
        <f t="shared" si="1"/>
        <v>-2.2810000000000059</v>
      </c>
      <c r="J10">
        <f t="shared" si="2"/>
        <v>48</v>
      </c>
      <c r="K10">
        <f t="shared" si="3"/>
        <v>0.14504453858948599</v>
      </c>
      <c r="L10">
        <f t="shared" si="3"/>
        <v>0.53172559119644069</v>
      </c>
    </row>
    <row r="11" spans="1:12" x14ac:dyDescent="0.75">
      <c r="A11">
        <v>49</v>
      </c>
      <c r="B11">
        <v>441.57400000000001</v>
      </c>
      <c r="C11">
        <v>494.14</v>
      </c>
      <c r="D11">
        <v>184</v>
      </c>
      <c r="E11">
        <v>188.59100000000001</v>
      </c>
      <c r="G11">
        <f t="shared" si="0"/>
        <v>-52.565999999999974</v>
      </c>
      <c r="H11">
        <f t="shared" si="1"/>
        <v>-4.5910000000000082</v>
      </c>
      <c r="J11">
        <f t="shared" si="2"/>
        <v>49</v>
      </c>
      <c r="K11">
        <f t="shared" si="3"/>
        <v>1.4824946246530217E-2</v>
      </c>
      <c r="L11">
        <f t="shared" si="3"/>
        <v>0.35143994380707017</v>
      </c>
    </row>
    <row r="12" spans="1:12" x14ac:dyDescent="0.75">
      <c r="A12">
        <v>50</v>
      </c>
      <c r="B12">
        <v>436.35199999999998</v>
      </c>
      <c r="C12">
        <v>460.18299999999999</v>
      </c>
      <c r="D12">
        <v>186.25</v>
      </c>
      <c r="E12">
        <v>188.07300000000001</v>
      </c>
      <c r="G12">
        <f t="shared" si="0"/>
        <v>-23.831000000000017</v>
      </c>
      <c r="H12">
        <f t="shared" si="1"/>
        <v>-1.8230000000000075</v>
      </c>
      <c r="J12">
        <f t="shared" si="2"/>
        <v>50</v>
      </c>
      <c r="K12">
        <f t="shared" si="3"/>
        <v>0.18135928181886676</v>
      </c>
      <c r="L12">
        <f t="shared" si="3"/>
        <v>0.56747053773511225</v>
      </c>
    </row>
    <row r="13" spans="1:12" x14ac:dyDescent="0.75">
      <c r="A13">
        <v>51</v>
      </c>
      <c r="B13">
        <v>447.76900000000001</v>
      </c>
      <c r="C13">
        <v>494.75</v>
      </c>
      <c r="D13">
        <v>182.37</v>
      </c>
      <c r="E13">
        <v>184.78</v>
      </c>
      <c r="G13">
        <f t="shared" si="0"/>
        <v>-46.980999999999995</v>
      </c>
      <c r="H13">
        <f t="shared" si="1"/>
        <v>-2.4099999999999966</v>
      </c>
      <c r="J13">
        <f t="shared" si="2"/>
        <v>51</v>
      </c>
      <c r="K13">
        <f t="shared" si="3"/>
        <v>4.719293873553309E-2</v>
      </c>
      <c r="L13">
        <f t="shared" si="3"/>
        <v>0.52165769140716489</v>
      </c>
    </row>
    <row r="14" spans="1:12" x14ac:dyDescent="0.75">
      <c r="A14">
        <v>52</v>
      </c>
      <c r="B14">
        <v>416.34300000000002</v>
      </c>
      <c r="C14">
        <v>457.01799999999997</v>
      </c>
      <c r="D14">
        <v>178.12</v>
      </c>
      <c r="E14">
        <v>181.59800000000001</v>
      </c>
      <c r="G14">
        <f t="shared" si="0"/>
        <v>-40.674999999999955</v>
      </c>
      <c r="H14">
        <f t="shared" si="1"/>
        <v>-3.4780000000000086</v>
      </c>
      <c r="J14">
        <f t="shared" si="2"/>
        <v>52</v>
      </c>
      <c r="K14">
        <f t="shared" si="3"/>
        <v>8.3739502860090687E-2</v>
      </c>
      <c r="L14">
        <f t="shared" si="3"/>
        <v>0.43830484664013036</v>
      </c>
    </row>
    <row r="15" spans="1:12" x14ac:dyDescent="0.75">
      <c r="A15">
        <v>53</v>
      </c>
      <c r="B15">
        <v>406.74099999999999</v>
      </c>
      <c r="C15">
        <v>441.41899999999998</v>
      </c>
      <c r="D15">
        <v>178.14699999999999</v>
      </c>
      <c r="E15">
        <v>180.779</v>
      </c>
      <c r="G15">
        <f t="shared" si="0"/>
        <v>-34.677999999999997</v>
      </c>
      <c r="H15">
        <f t="shared" si="1"/>
        <v>-2.632000000000005</v>
      </c>
      <c r="J15">
        <f t="shared" si="2"/>
        <v>53</v>
      </c>
      <c r="K15">
        <f t="shared" si="3"/>
        <v>0.11849525056941021</v>
      </c>
      <c r="L15">
        <f t="shared" si="3"/>
        <v>0.50433153828143251</v>
      </c>
    </row>
    <row r="16" spans="1:12" x14ac:dyDescent="0.75">
      <c r="A16">
        <v>54</v>
      </c>
      <c r="B16">
        <v>422.89699999999999</v>
      </c>
      <c r="C16">
        <v>447.90100000000001</v>
      </c>
      <c r="D16">
        <v>172.63800000000001</v>
      </c>
      <c r="E16">
        <v>174.63399999999999</v>
      </c>
      <c r="G16">
        <f t="shared" si="0"/>
        <v>-25.004000000000019</v>
      </c>
      <c r="H16">
        <f t="shared" si="1"/>
        <v>-1.9959999999999809</v>
      </c>
      <c r="J16">
        <f t="shared" si="2"/>
        <v>54</v>
      </c>
      <c r="K16">
        <f t="shared" si="3"/>
        <v>0.1745611340678192</v>
      </c>
      <c r="L16">
        <f t="shared" si="3"/>
        <v>0.55396862561461169</v>
      </c>
    </row>
    <row r="17" spans="1:12" x14ac:dyDescent="0.75">
      <c r="A17">
        <v>55</v>
      </c>
      <c r="B17">
        <v>429.89699999999999</v>
      </c>
      <c r="C17">
        <v>432.762</v>
      </c>
      <c r="D17">
        <v>172.88800000000001</v>
      </c>
      <c r="E17">
        <v>174.66900000000001</v>
      </c>
      <c r="G17">
        <f t="shared" si="0"/>
        <v>-2.8650000000000091</v>
      </c>
      <c r="H17">
        <f t="shared" si="1"/>
        <v>-1.7810000000000059</v>
      </c>
      <c r="J17">
        <f t="shared" si="2"/>
        <v>55</v>
      </c>
      <c r="K17">
        <f t="shared" si="3"/>
        <v>0.30286820402556991</v>
      </c>
      <c r="L17">
        <f t="shared" si="3"/>
        <v>0.57074845859673728</v>
      </c>
    </row>
    <row r="18" spans="1:12" x14ac:dyDescent="0.75">
      <c r="A18">
        <v>56</v>
      </c>
      <c r="B18">
        <v>381.81</v>
      </c>
      <c r="C18">
        <v>419.58100000000002</v>
      </c>
      <c r="D18">
        <v>174.50899999999999</v>
      </c>
      <c r="E18">
        <v>175.91900000000001</v>
      </c>
      <c r="G18">
        <f t="shared" si="0"/>
        <v>-37.771000000000015</v>
      </c>
      <c r="H18">
        <f t="shared" si="1"/>
        <v>-1.410000000000025</v>
      </c>
      <c r="J18">
        <f t="shared" si="2"/>
        <v>56</v>
      </c>
      <c r="K18">
        <f t="shared" si="3"/>
        <v>0.100569699849896</v>
      </c>
      <c r="L18">
        <f t="shared" si="3"/>
        <v>0.59970342620775585</v>
      </c>
    </row>
    <row r="19" spans="1:12" x14ac:dyDescent="0.75">
      <c r="A19">
        <v>57</v>
      </c>
      <c r="B19">
        <v>424.08</v>
      </c>
      <c r="C19">
        <v>442.31</v>
      </c>
      <c r="D19">
        <v>171.375</v>
      </c>
      <c r="E19">
        <v>174.536</v>
      </c>
      <c r="G19">
        <f t="shared" si="0"/>
        <v>-18.230000000000018</v>
      </c>
      <c r="H19">
        <f t="shared" si="1"/>
        <v>-3.1610000000000014</v>
      </c>
      <c r="J19">
        <f t="shared" si="2"/>
        <v>57</v>
      </c>
      <c r="K19">
        <f t="shared" si="3"/>
        <v>0.21382000266594028</v>
      </c>
      <c r="L19">
        <f t="shared" si="3"/>
        <v>0.46304534457191898</v>
      </c>
    </row>
    <row r="20" spans="1:12" x14ac:dyDescent="0.75">
      <c r="A20">
        <v>58</v>
      </c>
      <c r="B20">
        <v>409.74099999999999</v>
      </c>
      <c r="C20">
        <v>445.37200000000001</v>
      </c>
      <c r="D20">
        <v>177.39699999999999</v>
      </c>
      <c r="E20">
        <v>178.262</v>
      </c>
      <c r="G20">
        <f t="shared" si="0"/>
        <v>-35.631000000000029</v>
      </c>
      <c r="H20">
        <f t="shared" si="1"/>
        <v>-0.86500000000000909</v>
      </c>
      <c r="J20">
        <f t="shared" si="2"/>
        <v>58</v>
      </c>
      <c r="K20">
        <f t="shared" si="3"/>
        <v>0.11297211774183262</v>
      </c>
      <c r="L20">
        <f t="shared" si="3"/>
        <v>0.64223835167408039</v>
      </c>
    </row>
    <row r="21" spans="1:12" x14ac:dyDescent="0.75">
      <c r="A21">
        <v>59</v>
      </c>
      <c r="B21">
        <v>402.84500000000003</v>
      </c>
      <c r="C21">
        <v>434.25599999999997</v>
      </c>
      <c r="D21">
        <v>172.72399999999999</v>
      </c>
      <c r="E21">
        <v>177.68600000000001</v>
      </c>
      <c r="G21">
        <f t="shared" si="0"/>
        <v>-31.410999999999945</v>
      </c>
      <c r="H21">
        <f t="shared" si="1"/>
        <v>-4.9620000000000175</v>
      </c>
      <c r="J21">
        <f t="shared" si="2"/>
        <v>59</v>
      </c>
      <c r="K21">
        <f t="shared" si="3"/>
        <v>0.1374292221829419</v>
      </c>
      <c r="L21">
        <f t="shared" si="3"/>
        <v>0.32248497619604938</v>
      </c>
    </row>
    <row r="22" spans="1:12" x14ac:dyDescent="0.75">
      <c r="A22">
        <v>60</v>
      </c>
      <c r="B22">
        <v>412.70699999999999</v>
      </c>
      <c r="C22">
        <v>467.83100000000002</v>
      </c>
      <c r="D22">
        <v>174.78399999999999</v>
      </c>
      <c r="E22">
        <v>179.34899999999999</v>
      </c>
      <c r="G22">
        <f t="shared" si="0"/>
        <v>-55.124000000000024</v>
      </c>
      <c r="H22">
        <f t="shared" si="1"/>
        <v>-4.5649999999999977</v>
      </c>
      <c r="J22">
        <f t="shared" si="2"/>
        <v>60</v>
      </c>
      <c r="K22">
        <f t="shared" si="3"/>
        <v>0</v>
      </c>
      <c r="L22">
        <f t="shared" si="3"/>
        <v>0.35346913291188642</v>
      </c>
    </row>
    <row r="23" spans="1:12" x14ac:dyDescent="0.75">
      <c r="A23">
        <v>61</v>
      </c>
      <c r="B23">
        <v>429.81900000000002</v>
      </c>
      <c r="C23">
        <v>431.14499999999998</v>
      </c>
      <c r="D23">
        <v>173.87100000000001</v>
      </c>
      <c r="E23">
        <v>180.58099999999999</v>
      </c>
      <c r="G23">
        <f t="shared" si="0"/>
        <v>-1.325999999999965</v>
      </c>
      <c r="H23">
        <f t="shared" si="1"/>
        <v>-6.7099999999999795</v>
      </c>
      <c r="J23">
        <f t="shared" si="2"/>
        <v>61</v>
      </c>
      <c r="K23">
        <f t="shared" si="3"/>
        <v>0.31178751296748164</v>
      </c>
      <c r="L23">
        <f t="shared" si="3"/>
        <v>0.18606103176461536</v>
      </c>
    </row>
    <row r="24" spans="1:12" x14ac:dyDescent="0.75">
      <c r="A24">
        <v>62</v>
      </c>
      <c r="B24">
        <v>450.52600000000001</v>
      </c>
      <c r="C24">
        <v>442.541</v>
      </c>
      <c r="D24">
        <v>174.35300000000001</v>
      </c>
      <c r="E24">
        <v>177.39</v>
      </c>
      <c r="G24">
        <f t="shared" si="0"/>
        <v>7.9850000000000136</v>
      </c>
      <c r="H24">
        <f t="shared" si="1"/>
        <v>-3.0369999999999777</v>
      </c>
      <c r="J24">
        <f t="shared" si="2"/>
        <v>62</v>
      </c>
      <c r="K24">
        <f t="shared" si="3"/>
        <v>0.36574962184216492</v>
      </c>
      <c r="L24">
        <f t="shared" si="3"/>
        <v>0.47272301568719438</v>
      </c>
    </row>
    <row r="25" spans="1:12" x14ac:dyDescent="0.75">
      <c r="A25">
        <v>63</v>
      </c>
      <c r="B25">
        <v>437.517</v>
      </c>
      <c r="C25">
        <v>444.483</v>
      </c>
      <c r="D25">
        <v>172.36199999999999</v>
      </c>
      <c r="E25">
        <v>174.88399999999999</v>
      </c>
      <c r="G25">
        <f t="shared" si="0"/>
        <v>-6.9660000000000082</v>
      </c>
      <c r="H25">
        <f t="shared" si="1"/>
        <v>-2.5219999999999914</v>
      </c>
      <c r="J25">
        <f t="shared" si="2"/>
        <v>63</v>
      </c>
      <c r="K25">
        <f t="shared" si="3"/>
        <v>0.27910076674761086</v>
      </c>
      <c r="L25">
        <f t="shared" si="3"/>
        <v>0.5129165691094989</v>
      </c>
    </row>
    <row r="26" spans="1:12" x14ac:dyDescent="0.75">
      <c r="A26">
        <v>64</v>
      </c>
      <c r="B26">
        <v>420.78399999999999</v>
      </c>
      <c r="C26">
        <v>445.11</v>
      </c>
      <c r="D26">
        <v>173.35300000000001</v>
      </c>
      <c r="E26">
        <v>178.273</v>
      </c>
      <c r="G26">
        <f t="shared" si="0"/>
        <v>-24.326000000000022</v>
      </c>
      <c r="H26">
        <f t="shared" si="1"/>
        <v>-4.9199999999999875</v>
      </c>
      <c r="J26">
        <f t="shared" si="2"/>
        <v>64</v>
      </c>
      <c r="K26">
        <f t="shared" si="3"/>
        <v>0.17849049824105895</v>
      </c>
      <c r="L26">
        <f t="shared" si="3"/>
        <v>0.32576289705767664</v>
      </c>
    </row>
    <row r="27" spans="1:12" x14ac:dyDescent="0.75">
      <c r="A27">
        <v>65</v>
      </c>
      <c r="B27">
        <v>424.733</v>
      </c>
      <c r="C27">
        <v>432.68599999999998</v>
      </c>
      <c r="D27">
        <v>171.71600000000001</v>
      </c>
      <c r="E27">
        <v>175.15100000000001</v>
      </c>
      <c r="G27">
        <f t="shared" si="0"/>
        <v>-7.9529999999999745</v>
      </c>
      <c r="H27">
        <f t="shared" si="1"/>
        <v>-3.4350000000000023</v>
      </c>
      <c r="J27">
        <f t="shared" si="2"/>
        <v>65</v>
      </c>
      <c r="K27">
        <f t="shared" si="3"/>
        <v>0.27338058615913369</v>
      </c>
      <c r="L27">
        <f t="shared" si="3"/>
        <v>0.44166081323655637</v>
      </c>
    </row>
    <row r="28" spans="1:12" x14ac:dyDescent="0.75">
      <c r="A28">
        <v>66</v>
      </c>
      <c r="B28">
        <v>408.66699999999997</v>
      </c>
      <c r="C28">
        <v>405.95499999999998</v>
      </c>
      <c r="D28">
        <v>169.6</v>
      </c>
      <c r="E28">
        <v>173.494</v>
      </c>
      <c r="G28">
        <f t="shared" si="0"/>
        <v>2.7119999999999891</v>
      </c>
      <c r="H28">
        <f t="shared" si="1"/>
        <v>-3.8940000000000055</v>
      </c>
      <c r="J28">
        <f t="shared" si="2"/>
        <v>66</v>
      </c>
      <c r="K28">
        <f t="shared" si="3"/>
        <v>0.33518983233553756</v>
      </c>
      <c r="L28">
        <f t="shared" si="3"/>
        <v>0.40583782096308385</v>
      </c>
    </row>
    <row r="29" spans="1:12" x14ac:dyDescent="0.75">
      <c r="A29">
        <v>67</v>
      </c>
      <c r="B29">
        <v>407.65</v>
      </c>
      <c r="C29">
        <v>413.71600000000001</v>
      </c>
      <c r="D29">
        <v>169.667</v>
      </c>
      <c r="E29">
        <v>172.32400000000001</v>
      </c>
      <c r="G29">
        <f t="shared" si="0"/>
        <v>-6.0660000000000309</v>
      </c>
      <c r="H29">
        <f t="shared" si="1"/>
        <v>-2.6570000000000107</v>
      </c>
      <c r="J29">
        <f t="shared" si="2"/>
        <v>67</v>
      </c>
      <c r="K29">
        <f t="shared" si="3"/>
        <v>0.28431673688907944</v>
      </c>
      <c r="L29">
        <f t="shared" si="3"/>
        <v>0.50238039491141728</v>
      </c>
    </row>
    <row r="30" spans="1:12" x14ac:dyDescent="0.75">
      <c r="A30">
        <v>68</v>
      </c>
      <c r="B30">
        <v>434.57</v>
      </c>
      <c r="C30">
        <v>424.1</v>
      </c>
      <c r="D30">
        <v>171.39099999999999</v>
      </c>
      <c r="E30">
        <v>172.52199999999999</v>
      </c>
      <c r="G30">
        <f t="shared" si="0"/>
        <v>10.46999999999997</v>
      </c>
      <c r="H30">
        <f t="shared" si="1"/>
        <v>-1.1310000000000002</v>
      </c>
      <c r="J30">
        <f t="shared" si="2"/>
        <v>68</v>
      </c>
      <c r="K30">
        <f t="shared" si="3"/>
        <v>0.38015149495499767</v>
      </c>
      <c r="L30">
        <f t="shared" si="3"/>
        <v>0.62147818621712336</v>
      </c>
    </row>
    <row r="31" spans="1:12" x14ac:dyDescent="0.75">
      <c r="A31">
        <v>69</v>
      </c>
      <c r="B31">
        <v>399.33600000000001</v>
      </c>
      <c r="C31">
        <v>383.95600000000002</v>
      </c>
      <c r="D31">
        <v>172.23400000000001</v>
      </c>
      <c r="E31">
        <v>171.8</v>
      </c>
      <c r="G31">
        <f t="shared" si="0"/>
        <v>15.379999999999995</v>
      </c>
      <c r="H31">
        <f t="shared" si="1"/>
        <v>0.4339999999999975</v>
      </c>
      <c r="J31">
        <f t="shared" si="2"/>
        <v>69</v>
      </c>
      <c r="K31">
        <f t="shared" si="3"/>
        <v>0.40860750983789929</v>
      </c>
      <c r="L31">
        <f t="shared" si="3"/>
        <v>0.74361976118005157</v>
      </c>
    </row>
    <row r="32" spans="1:12" x14ac:dyDescent="0.75">
      <c r="A32">
        <v>70</v>
      </c>
      <c r="B32">
        <v>391.29700000000003</v>
      </c>
      <c r="C32">
        <v>364.77199999999999</v>
      </c>
      <c r="D32">
        <v>173.21899999999999</v>
      </c>
      <c r="E32">
        <v>169.5</v>
      </c>
      <c r="G32">
        <f t="shared" si="0"/>
        <v>26.525000000000034</v>
      </c>
      <c r="H32">
        <f t="shared" si="1"/>
        <v>3.7189999999999941</v>
      </c>
      <c r="J32">
        <f t="shared" si="2"/>
        <v>70</v>
      </c>
      <c r="K32">
        <f t="shared" si="3"/>
        <v>0.47319860675642028</v>
      </c>
      <c r="L32">
        <f t="shared" si="3"/>
        <v>1</v>
      </c>
    </row>
    <row r="33" spans="1:12" x14ac:dyDescent="0.75">
      <c r="A33">
        <v>71</v>
      </c>
      <c r="B33">
        <v>377.29199999999997</v>
      </c>
      <c r="C33">
        <v>366.66500000000002</v>
      </c>
      <c r="D33">
        <v>169.458</v>
      </c>
      <c r="E33">
        <v>169.79</v>
      </c>
      <c r="G33">
        <f t="shared" si="0"/>
        <v>10.626999999999953</v>
      </c>
      <c r="H33">
        <f t="shared" si="1"/>
        <v>-0.33199999999999363</v>
      </c>
      <c r="J33">
        <f t="shared" si="2"/>
        <v>71</v>
      </c>
      <c r="K33">
        <f t="shared" si="3"/>
        <v>0.38106139196856487</v>
      </c>
      <c r="L33">
        <f t="shared" si="3"/>
        <v>0.68383672832279785</v>
      </c>
    </row>
    <row r="34" spans="1:12" x14ac:dyDescent="0.75">
      <c r="A34">
        <v>72</v>
      </c>
      <c r="B34">
        <v>412.09199999999998</v>
      </c>
      <c r="C34">
        <v>392.108</v>
      </c>
      <c r="D34">
        <v>172.82499999999999</v>
      </c>
      <c r="E34">
        <v>177.71600000000001</v>
      </c>
      <c r="G34">
        <f t="shared" si="0"/>
        <v>19.98399999999998</v>
      </c>
      <c r="H34">
        <f t="shared" si="1"/>
        <v>-4.8910000000000196</v>
      </c>
      <c r="J34">
        <f t="shared" si="2"/>
        <v>72</v>
      </c>
      <c r="K34">
        <f t="shared" si="3"/>
        <v>0.43529009487270132</v>
      </c>
      <c r="L34">
        <f t="shared" si="3"/>
        <v>0.3280262233668913</v>
      </c>
    </row>
    <row r="35" spans="1:12" x14ac:dyDescent="0.75">
      <c r="A35">
        <v>73</v>
      </c>
      <c r="B35">
        <v>405.75799999999998</v>
      </c>
      <c r="C35">
        <v>399.60199999999998</v>
      </c>
      <c r="D35">
        <v>172.27500000000001</v>
      </c>
      <c r="E35">
        <v>174.96600000000001</v>
      </c>
      <c r="G35">
        <f t="shared" si="0"/>
        <v>6.1560000000000059</v>
      </c>
      <c r="H35">
        <f t="shared" si="1"/>
        <v>-2.6910000000000025</v>
      </c>
      <c r="J35">
        <f t="shared" si="2"/>
        <v>73</v>
      </c>
      <c r="K35">
        <f t="shared" si="3"/>
        <v>0.35514961141022455</v>
      </c>
      <c r="L35">
        <f t="shared" si="3"/>
        <v>0.49972683992819772</v>
      </c>
    </row>
    <row r="36" spans="1:12" x14ac:dyDescent="0.75">
      <c r="A36">
        <v>74</v>
      </c>
      <c r="B36">
        <v>406.79</v>
      </c>
      <c r="C36">
        <v>405.04500000000002</v>
      </c>
      <c r="D36">
        <v>174.49199999999999</v>
      </c>
      <c r="E36">
        <v>176.858</v>
      </c>
      <c r="G36">
        <f t="shared" si="0"/>
        <v>1.7450000000000045</v>
      </c>
      <c r="H36">
        <f t="shared" si="1"/>
        <v>-2.3660000000000139</v>
      </c>
      <c r="J36">
        <f t="shared" si="2"/>
        <v>74</v>
      </c>
      <c r="K36">
        <f t="shared" si="3"/>
        <v>0.32958556219464852</v>
      </c>
      <c r="L36">
        <f t="shared" si="3"/>
        <v>0.52509170373838965</v>
      </c>
    </row>
    <row r="37" spans="1:12" x14ac:dyDescent="0.75">
      <c r="A37">
        <v>75</v>
      </c>
      <c r="B37">
        <v>391.40300000000002</v>
      </c>
      <c r="C37">
        <v>380.48899999999998</v>
      </c>
      <c r="D37">
        <v>169.65299999999999</v>
      </c>
      <c r="E37">
        <v>171.386</v>
      </c>
      <c r="G37">
        <f t="shared" si="0"/>
        <v>10.914000000000044</v>
      </c>
      <c r="H37">
        <f t="shared" si="1"/>
        <v>-1.7330000000000041</v>
      </c>
      <c r="J37">
        <f t="shared" si="2"/>
        <v>75</v>
      </c>
      <c r="K37">
        <f t="shared" si="3"/>
        <v>0.38272470689145599</v>
      </c>
      <c r="L37">
        <f t="shared" si="3"/>
        <v>0.57449465386716592</v>
      </c>
    </row>
    <row r="38" spans="1:12" x14ac:dyDescent="0.75">
      <c r="A38">
        <v>76</v>
      </c>
      <c r="B38">
        <v>372.839</v>
      </c>
      <c r="C38">
        <v>371.30099999999999</v>
      </c>
      <c r="D38">
        <v>163.73400000000001</v>
      </c>
      <c r="E38">
        <v>166.31200000000001</v>
      </c>
      <c r="G38">
        <f t="shared" si="0"/>
        <v>1.5380000000000109</v>
      </c>
      <c r="H38">
        <f t="shared" si="1"/>
        <v>-2.578000000000003</v>
      </c>
      <c r="J38">
        <f t="shared" si="2"/>
        <v>76</v>
      </c>
      <c r="K38">
        <f t="shared" si="3"/>
        <v>0.32838588906211075</v>
      </c>
      <c r="L38">
        <f t="shared" si="3"/>
        <v>0.50854600796066474</v>
      </c>
    </row>
    <row r="39" spans="1:12" x14ac:dyDescent="0.75">
      <c r="A39">
        <v>77</v>
      </c>
      <c r="B39">
        <v>402.452</v>
      </c>
      <c r="C39">
        <v>412.41500000000002</v>
      </c>
      <c r="D39">
        <v>169.887</v>
      </c>
      <c r="E39">
        <v>173.16499999999999</v>
      </c>
      <c r="G39">
        <f t="shared" si="0"/>
        <v>-9.9630000000000223</v>
      </c>
      <c r="H39">
        <f t="shared" si="1"/>
        <v>-3.2779999999999916</v>
      </c>
      <c r="J39">
        <f t="shared" si="2"/>
        <v>77</v>
      </c>
      <c r="K39">
        <f t="shared" si="3"/>
        <v>0.26173158617651998</v>
      </c>
      <c r="L39">
        <f t="shared" si="3"/>
        <v>0.45391399360025037</v>
      </c>
    </row>
    <row r="40" spans="1:12" x14ac:dyDescent="0.75">
      <c r="A40">
        <v>78</v>
      </c>
      <c r="B40">
        <v>390.137</v>
      </c>
      <c r="C40">
        <v>378.43799999999999</v>
      </c>
      <c r="D40">
        <v>164.589</v>
      </c>
      <c r="E40">
        <v>168.84100000000001</v>
      </c>
      <c r="G40">
        <f t="shared" si="0"/>
        <v>11.699000000000012</v>
      </c>
      <c r="H40">
        <f t="shared" si="1"/>
        <v>-4.2520000000000095</v>
      </c>
      <c r="J40">
        <f t="shared" si="2"/>
        <v>78</v>
      </c>
      <c r="K40">
        <f t="shared" si="3"/>
        <v>0.38727419195929241</v>
      </c>
      <c r="L40">
        <f t="shared" si="3"/>
        <v>0.37789744790447116</v>
      </c>
    </row>
    <row r="41" spans="1:12" x14ac:dyDescent="0.75">
      <c r="A41">
        <v>79</v>
      </c>
      <c r="B41">
        <v>402.315</v>
      </c>
      <c r="C41">
        <v>379.56799999999998</v>
      </c>
      <c r="D41">
        <v>164.60499999999999</v>
      </c>
      <c r="E41">
        <v>165.54</v>
      </c>
      <c r="G41">
        <f t="shared" si="0"/>
        <v>22.747000000000014</v>
      </c>
      <c r="H41">
        <f t="shared" si="1"/>
        <v>-0.93500000000000227</v>
      </c>
      <c r="J41">
        <f t="shared" si="2"/>
        <v>79</v>
      </c>
      <c r="K41">
        <f t="shared" si="3"/>
        <v>0.45130312320701044</v>
      </c>
      <c r="L41">
        <f t="shared" si="3"/>
        <v>0.63677515023803943</v>
      </c>
    </row>
    <row r="42" spans="1:12" x14ac:dyDescent="0.75">
      <c r="A42">
        <v>80</v>
      </c>
      <c r="B42">
        <v>353.17700000000002</v>
      </c>
      <c r="C42">
        <v>345.13600000000002</v>
      </c>
      <c r="D42">
        <v>162.5</v>
      </c>
      <c r="E42">
        <v>165.25</v>
      </c>
      <c r="G42">
        <f t="shared" si="0"/>
        <v>8.0409999999999968</v>
      </c>
      <c r="H42">
        <f t="shared" si="1"/>
        <v>-2.75</v>
      </c>
      <c r="J42">
        <f t="shared" si="2"/>
        <v>80</v>
      </c>
      <c r="K42">
        <f t="shared" si="3"/>
        <v>0.36607417109541174</v>
      </c>
      <c r="L42">
        <f t="shared" si="3"/>
        <v>0.49512214157496293</v>
      </c>
    </row>
    <row r="43" spans="1:12" x14ac:dyDescent="0.75">
      <c r="A43">
        <v>81</v>
      </c>
      <c r="B43">
        <v>362.863</v>
      </c>
      <c r="C43">
        <v>347.00599999999997</v>
      </c>
      <c r="D43">
        <v>160.524</v>
      </c>
      <c r="E43">
        <v>162.19300000000001</v>
      </c>
      <c r="G43">
        <f t="shared" si="0"/>
        <v>15.857000000000028</v>
      </c>
      <c r="H43">
        <f t="shared" si="1"/>
        <v>-1.6690000000000111</v>
      </c>
      <c r="J43">
        <f t="shared" si="2"/>
        <v>81</v>
      </c>
      <c r="K43">
        <f t="shared" si="3"/>
        <v>0.41137197401287789</v>
      </c>
      <c r="L43">
        <f t="shared" si="3"/>
        <v>0.57948958089440328</v>
      </c>
    </row>
    <row r="44" spans="1:12" x14ac:dyDescent="0.75">
      <c r="A44">
        <v>82</v>
      </c>
      <c r="B44">
        <v>384.935</v>
      </c>
      <c r="C44">
        <v>352.17599999999999</v>
      </c>
      <c r="D44">
        <v>164.339</v>
      </c>
      <c r="E44">
        <v>165.75</v>
      </c>
      <c r="G44">
        <f t="shared" si="0"/>
        <v>32.759000000000015</v>
      </c>
      <c r="H44">
        <f t="shared" si="1"/>
        <v>-1.4110000000000014</v>
      </c>
      <c r="J44">
        <f t="shared" si="2"/>
        <v>82</v>
      </c>
      <c r="K44">
        <f t="shared" si="3"/>
        <v>0.50932789326965999</v>
      </c>
      <c r="L44">
        <f t="shared" si="3"/>
        <v>0.5996253804729571</v>
      </c>
    </row>
    <row r="45" spans="1:12" x14ac:dyDescent="0.75">
      <c r="A45">
        <v>83</v>
      </c>
      <c r="B45">
        <v>360.17700000000002</v>
      </c>
      <c r="C45">
        <v>344.358</v>
      </c>
      <c r="D45">
        <v>163.839</v>
      </c>
      <c r="E45">
        <v>163.761</v>
      </c>
      <c r="G45">
        <f t="shared" si="0"/>
        <v>15.819000000000017</v>
      </c>
      <c r="H45">
        <f t="shared" si="1"/>
        <v>7.8000000000002956E-2</v>
      </c>
      <c r="J45">
        <f t="shared" si="2"/>
        <v>83</v>
      </c>
      <c r="K45">
        <f t="shared" si="3"/>
        <v>0.41115174416246025</v>
      </c>
      <c r="L45">
        <f t="shared" si="3"/>
        <v>0.71583547959104077</v>
      </c>
    </row>
    <row r="46" spans="1:12" x14ac:dyDescent="0.75">
      <c r="A46">
        <v>84</v>
      </c>
      <c r="B46">
        <v>373.887</v>
      </c>
      <c r="C46">
        <v>349.608</v>
      </c>
      <c r="D46">
        <v>162.90299999999999</v>
      </c>
      <c r="E46">
        <v>162.22200000000001</v>
      </c>
      <c r="G46">
        <f t="shared" si="0"/>
        <v>24.278999999999996</v>
      </c>
      <c r="H46">
        <f t="shared" si="1"/>
        <v>0.68099999999998317</v>
      </c>
      <c r="J46">
        <f t="shared" si="2"/>
        <v>84</v>
      </c>
      <c r="K46">
        <f t="shared" si="3"/>
        <v>0.46018186349226592</v>
      </c>
      <c r="L46">
        <f t="shared" si="3"/>
        <v>0.76289705767579696</v>
      </c>
    </row>
    <row r="47" spans="1:12" x14ac:dyDescent="0.75">
      <c r="A47">
        <v>85</v>
      </c>
      <c r="B47">
        <v>377.16899999999998</v>
      </c>
      <c r="C47">
        <v>346.59100000000001</v>
      </c>
      <c r="D47">
        <v>162.23400000000001</v>
      </c>
      <c r="E47">
        <v>162.733</v>
      </c>
      <c r="G47">
        <f t="shared" si="0"/>
        <v>30.577999999999975</v>
      </c>
      <c r="H47">
        <f t="shared" si="1"/>
        <v>-0.49899999999999523</v>
      </c>
      <c r="J47">
        <f t="shared" si="2"/>
        <v>85</v>
      </c>
      <c r="K47">
        <f t="shared" si="3"/>
        <v>0.49668785896016732</v>
      </c>
      <c r="L47">
        <f t="shared" si="3"/>
        <v>0.67080309061109866</v>
      </c>
    </row>
    <row r="48" spans="1:12" x14ac:dyDescent="0.75">
      <c r="A48">
        <v>86</v>
      </c>
      <c r="B48">
        <v>363.87099999999998</v>
      </c>
      <c r="C48">
        <v>328.22699999999998</v>
      </c>
      <c r="D48">
        <v>161.911</v>
      </c>
      <c r="E48">
        <v>160.773</v>
      </c>
      <c r="G48">
        <f t="shared" si="0"/>
        <v>35.644000000000005</v>
      </c>
      <c r="H48">
        <f t="shared" si="1"/>
        <v>1.1380000000000052</v>
      </c>
      <c r="J48">
        <f t="shared" si="2"/>
        <v>86</v>
      </c>
      <c r="K48">
        <f t="shared" si="3"/>
        <v>0.52604797533425685</v>
      </c>
      <c r="L48">
        <f t="shared" si="3"/>
        <v>0.79856395847966977</v>
      </c>
    </row>
    <row r="49" spans="1:12" x14ac:dyDescent="0.75">
      <c r="A49">
        <v>87</v>
      </c>
      <c r="B49">
        <v>400.12099999999998</v>
      </c>
      <c r="C49">
        <v>361.125</v>
      </c>
      <c r="D49">
        <v>165.78200000000001</v>
      </c>
      <c r="E49">
        <v>165.56800000000001</v>
      </c>
      <c r="G49">
        <f t="shared" si="0"/>
        <v>38.995999999999981</v>
      </c>
      <c r="H49">
        <f t="shared" si="1"/>
        <v>0.21399999999999864</v>
      </c>
      <c r="J49">
        <f t="shared" si="2"/>
        <v>87</v>
      </c>
      <c r="K49">
        <f t="shared" si="3"/>
        <v>0.54547456635003788</v>
      </c>
      <c r="L49">
        <f t="shared" si="3"/>
        <v>0.72644969952392113</v>
      </c>
    </row>
    <row r="50" spans="1:12" x14ac:dyDescent="0.75">
      <c r="A50">
        <v>88</v>
      </c>
      <c r="B50">
        <v>422.35899999999998</v>
      </c>
      <c r="C50">
        <v>374.72199999999998</v>
      </c>
      <c r="D50">
        <v>171.227</v>
      </c>
      <c r="E50">
        <v>171.62200000000001</v>
      </c>
      <c r="G50">
        <f t="shared" si="0"/>
        <v>47.637</v>
      </c>
      <c r="H50">
        <f t="shared" si="1"/>
        <v>-0.39500000000001023</v>
      </c>
      <c r="J50">
        <f t="shared" si="2"/>
        <v>88</v>
      </c>
      <c r="K50">
        <f t="shared" si="3"/>
        <v>0.59555367523051694</v>
      </c>
      <c r="L50">
        <f t="shared" si="3"/>
        <v>0.67891984703035912</v>
      </c>
    </row>
    <row r="51" spans="1:12" x14ac:dyDescent="0.75">
      <c r="A51">
        <v>89</v>
      </c>
      <c r="B51">
        <v>403.56700000000001</v>
      </c>
      <c r="C51">
        <v>363.73899999999998</v>
      </c>
      <c r="D51">
        <v>165.38300000000001</v>
      </c>
      <c r="E51">
        <v>167.91499999999999</v>
      </c>
      <c r="G51">
        <f t="shared" si="0"/>
        <v>39.828000000000031</v>
      </c>
      <c r="H51">
        <f t="shared" si="1"/>
        <v>-2.5319999999999823</v>
      </c>
      <c r="J51">
        <f t="shared" si="2"/>
        <v>89</v>
      </c>
      <c r="K51">
        <f t="shared" si="3"/>
        <v>0.55029644096970709</v>
      </c>
      <c r="L51">
        <f t="shared" si="3"/>
        <v>0.51213611176149365</v>
      </c>
    </row>
    <row r="52" spans="1:12" x14ac:dyDescent="0.75">
      <c r="A52">
        <v>90</v>
      </c>
      <c r="B52">
        <v>425.66699999999997</v>
      </c>
      <c r="C52">
        <v>380.27300000000002</v>
      </c>
      <c r="D52">
        <v>159.892</v>
      </c>
      <c r="E52">
        <v>161.68199999999999</v>
      </c>
      <c r="G52">
        <f t="shared" si="0"/>
        <v>45.393999999999949</v>
      </c>
      <c r="H52">
        <f t="shared" si="1"/>
        <v>-1.789999999999992</v>
      </c>
      <c r="J52">
        <f t="shared" si="2"/>
        <v>90</v>
      </c>
      <c r="K52">
        <f t="shared" si="3"/>
        <v>0.58255431853350081</v>
      </c>
      <c r="L52">
        <f t="shared" si="3"/>
        <v>0.57004604698353301</v>
      </c>
    </row>
    <row r="53" spans="1:12" x14ac:dyDescent="0.75">
      <c r="A53">
        <v>91</v>
      </c>
      <c r="B53">
        <v>421.36200000000002</v>
      </c>
      <c r="C53">
        <v>381.35500000000002</v>
      </c>
      <c r="D53">
        <v>160.517</v>
      </c>
      <c r="E53">
        <v>161.733</v>
      </c>
      <c r="G53">
        <f t="shared" si="0"/>
        <v>40.007000000000005</v>
      </c>
      <c r="H53">
        <f t="shared" si="1"/>
        <v>-1.2160000000000082</v>
      </c>
      <c r="J53">
        <f t="shared" si="2"/>
        <v>91</v>
      </c>
      <c r="K53">
        <f t="shared" si="3"/>
        <v>0.5513338394756212</v>
      </c>
      <c r="L53">
        <f t="shared" si="3"/>
        <v>0.61484429875907232</v>
      </c>
    </row>
    <row r="54" spans="1:12" x14ac:dyDescent="0.75">
      <c r="A54">
        <v>92</v>
      </c>
      <c r="B54">
        <v>422.92200000000003</v>
      </c>
      <c r="C54">
        <v>381.22699999999998</v>
      </c>
      <c r="D54">
        <v>161.64699999999999</v>
      </c>
      <c r="E54">
        <v>159.983</v>
      </c>
      <c r="G54">
        <f t="shared" si="0"/>
        <v>41.69500000000005</v>
      </c>
      <c r="H54">
        <f t="shared" si="1"/>
        <v>1.6639999999999873</v>
      </c>
      <c r="J54">
        <f t="shared" si="2"/>
        <v>92</v>
      </c>
      <c r="K54">
        <f t="shared" si="3"/>
        <v>0.56111668125206504</v>
      </c>
      <c r="L54">
        <f t="shared" si="3"/>
        <v>0.83961601498478045</v>
      </c>
    </row>
    <row r="55" spans="1:12" x14ac:dyDescent="0.75">
      <c r="A55">
        <v>93</v>
      </c>
      <c r="B55">
        <v>412.79300000000001</v>
      </c>
      <c r="C55">
        <v>368.238</v>
      </c>
      <c r="D55">
        <v>159.43100000000001</v>
      </c>
      <c r="E55">
        <v>160.483</v>
      </c>
      <c r="G55">
        <f t="shared" si="0"/>
        <v>44.555000000000007</v>
      </c>
      <c r="H55">
        <f t="shared" si="1"/>
        <v>-1.0519999999999925</v>
      </c>
      <c r="J55">
        <f t="shared" si="2"/>
        <v>93</v>
      </c>
      <c r="K55">
        <f t="shared" si="3"/>
        <v>0.57769187525717636</v>
      </c>
      <c r="L55">
        <f t="shared" si="3"/>
        <v>0.62764379926637082</v>
      </c>
    </row>
    <row r="56" spans="1:12" x14ac:dyDescent="0.75">
      <c r="A56">
        <v>94</v>
      </c>
      <c r="B56">
        <v>402.839</v>
      </c>
      <c r="C56">
        <v>354.875</v>
      </c>
      <c r="D56">
        <v>160.84700000000001</v>
      </c>
      <c r="E56">
        <v>159.43199999999999</v>
      </c>
      <c r="G56">
        <f t="shared" si="0"/>
        <v>47.963999999999999</v>
      </c>
      <c r="H56">
        <f t="shared" si="1"/>
        <v>1.4150000000000205</v>
      </c>
      <c r="J56">
        <f t="shared" si="2"/>
        <v>94</v>
      </c>
      <c r="K56">
        <f t="shared" si="3"/>
        <v>0.59744881104858394</v>
      </c>
      <c r="L56">
        <f t="shared" si="3"/>
        <v>0.82018262701943523</v>
      </c>
    </row>
    <row r="57" spans="1:12" x14ac:dyDescent="0.75">
      <c r="A57">
        <v>95</v>
      </c>
      <c r="B57">
        <v>392.017</v>
      </c>
      <c r="C57">
        <v>363.64</v>
      </c>
      <c r="D57">
        <v>158.96600000000001</v>
      </c>
      <c r="E57">
        <v>157.13399999999999</v>
      </c>
      <c r="G57">
        <f t="shared" si="0"/>
        <v>28.37700000000001</v>
      </c>
      <c r="H57">
        <f t="shared" si="1"/>
        <v>1.8320000000000221</v>
      </c>
      <c r="J57">
        <f t="shared" si="2"/>
        <v>95</v>
      </c>
      <c r="K57">
        <f t="shared" si="3"/>
        <v>0.48393191420308684</v>
      </c>
      <c r="L57">
        <f t="shared" si="3"/>
        <v>0.85272769843128282</v>
      </c>
    </row>
    <row r="58" spans="1:12" x14ac:dyDescent="0.75">
      <c r="A58">
        <v>96</v>
      </c>
      <c r="B58">
        <v>429.233</v>
      </c>
      <c r="C58">
        <v>366.32400000000001</v>
      </c>
      <c r="D58">
        <v>159.333</v>
      </c>
      <c r="E58">
        <v>159.398</v>
      </c>
      <c r="G58">
        <f t="shared" si="0"/>
        <v>62.908999999999992</v>
      </c>
      <c r="H58">
        <f t="shared" si="1"/>
        <v>-6.4999999999997726E-2</v>
      </c>
      <c r="J58">
        <f t="shared" si="2"/>
        <v>96</v>
      </c>
      <c r="K58">
        <f t="shared" si="3"/>
        <v>0.68406289300886136</v>
      </c>
      <c r="L58">
        <f t="shared" si="3"/>
        <v>0.70467493951455584</v>
      </c>
    </row>
    <row r="59" spans="1:12" x14ac:dyDescent="0.75">
      <c r="A59">
        <v>97</v>
      </c>
      <c r="B59">
        <v>403.38299999999998</v>
      </c>
      <c r="C59">
        <v>363.07400000000001</v>
      </c>
      <c r="D59">
        <v>156.15799999999999</v>
      </c>
      <c r="E59">
        <v>156.261</v>
      </c>
      <c r="G59">
        <f t="shared" si="0"/>
        <v>40.308999999999969</v>
      </c>
      <c r="H59">
        <f t="shared" si="1"/>
        <v>-0.10300000000000864</v>
      </c>
      <c r="J59">
        <f t="shared" si="2"/>
        <v>97</v>
      </c>
      <c r="K59">
        <f t="shared" si="3"/>
        <v>0.55308408723420277</v>
      </c>
      <c r="L59">
        <f t="shared" si="3"/>
        <v>0.70170920159213246</v>
      </c>
    </row>
    <row r="60" spans="1:12" x14ac:dyDescent="0.75">
      <c r="A60">
        <v>98</v>
      </c>
      <c r="B60">
        <v>440.15800000000002</v>
      </c>
      <c r="C60">
        <v>379.36399999999998</v>
      </c>
      <c r="D60">
        <v>154.333</v>
      </c>
      <c r="E60">
        <v>155.84700000000001</v>
      </c>
      <c r="G60">
        <f t="shared" si="0"/>
        <v>60.79400000000004</v>
      </c>
      <c r="H60">
        <f t="shared" si="1"/>
        <v>-1.51400000000001</v>
      </c>
      <c r="J60">
        <f t="shared" si="2"/>
        <v>98</v>
      </c>
      <c r="K60">
        <f t="shared" si="3"/>
        <v>0.67180536317641015</v>
      </c>
      <c r="L60">
        <f t="shared" si="3"/>
        <v>0.59158666978849539</v>
      </c>
    </row>
    <row r="61" spans="1:12" x14ac:dyDescent="0.75">
      <c r="A61">
        <v>99</v>
      </c>
      <c r="B61">
        <v>428.96699999999998</v>
      </c>
      <c r="C61">
        <v>383.517</v>
      </c>
      <c r="D61">
        <v>157.292</v>
      </c>
      <c r="E61">
        <v>160.68199999999999</v>
      </c>
      <c r="G61">
        <f t="shared" si="0"/>
        <v>45.449999999999989</v>
      </c>
      <c r="H61">
        <f t="shared" si="1"/>
        <v>-3.3899999999999864</v>
      </c>
      <c r="J61">
        <f t="shared" si="2"/>
        <v>99</v>
      </c>
      <c r="K61">
        <f t="shared" si="3"/>
        <v>0.58287886778674791</v>
      </c>
      <c r="L61">
        <f t="shared" si="3"/>
        <v>0.44517287130258432</v>
      </c>
    </row>
    <row r="62" spans="1:12" x14ac:dyDescent="0.75">
      <c r="A62">
        <v>100</v>
      </c>
      <c r="B62">
        <v>426.125</v>
      </c>
      <c r="C62">
        <v>376.36900000000003</v>
      </c>
      <c r="D62">
        <v>155.90799999999999</v>
      </c>
      <c r="E62">
        <v>158.369</v>
      </c>
      <c r="G62">
        <f t="shared" si="0"/>
        <v>49.755999999999972</v>
      </c>
      <c r="H62">
        <f t="shared" si="1"/>
        <v>-2.4610000000000127</v>
      </c>
      <c r="J62">
        <f t="shared" si="2"/>
        <v>100</v>
      </c>
      <c r="K62">
        <f t="shared" si="3"/>
        <v>0.60783438715248583</v>
      </c>
      <c r="L62">
        <f t="shared" si="3"/>
        <v>0.51767735893233335</v>
      </c>
    </row>
    <row r="63" spans="1:12" x14ac:dyDescent="0.75">
      <c r="A63">
        <v>101</v>
      </c>
      <c r="B63">
        <v>430.71699999999998</v>
      </c>
      <c r="C63">
        <v>377.77800000000002</v>
      </c>
      <c r="D63">
        <v>153.25800000000001</v>
      </c>
      <c r="E63">
        <v>155.25</v>
      </c>
      <c r="G63">
        <f t="shared" si="0"/>
        <v>52.938999999999965</v>
      </c>
      <c r="H63">
        <f t="shared" si="1"/>
        <v>-1.9919999999999902</v>
      </c>
      <c r="J63">
        <f t="shared" si="2"/>
        <v>101</v>
      </c>
      <c r="K63">
        <f t="shared" si="3"/>
        <v>0.6262815348861468</v>
      </c>
      <c r="L63">
        <f t="shared" si="3"/>
        <v>0.55428080855381334</v>
      </c>
    </row>
    <row r="64" spans="1:12" x14ac:dyDescent="0.75">
      <c r="A64">
        <v>102</v>
      </c>
      <c r="B64">
        <v>417.387</v>
      </c>
      <c r="C64">
        <v>363.25599999999997</v>
      </c>
      <c r="D64">
        <v>155.24199999999999</v>
      </c>
      <c r="E64">
        <v>156.08000000000001</v>
      </c>
      <c r="G64">
        <f t="shared" si="0"/>
        <v>54.131000000000029</v>
      </c>
      <c r="H64">
        <f t="shared" si="1"/>
        <v>-0.83800000000002228</v>
      </c>
      <c r="J64">
        <f t="shared" si="2"/>
        <v>102</v>
      </c>
      <c r="K64">
        <f t="shared" si="3"/>
        <v>0.63318979756240346</v>
      </c>
      <c r="L64">
        <f t="shared" si="3"/>
        <v>0.64434558651369545</v>
      </c>
    </row>
    <row r="65" spans="1:12" x14ac:dyDescent="0.75">
      <c r="A65">
        <v>103</v>
      </c>
      <c r="B65">
        <v>420.7</v>
      </c>
      <c r="C65">
        <v>358.267</v>
      </c>
      <c r="D65">
        <v>155.69999999999999</v>
      </c>
      <c r="E65">
        <v>157.07400000000001</v>
      </c>
      <c r="G65">
        <f t="shared" si="0"/>
        <v>62.432999999999993</v>
      </c>
      <c r="H65">
        <f t="shared" si="1"/>
        <v>-1.3740000000000236</v>
      </c>
      <c r="J65">
        <f t="shared" si="2"/>
        <v>103</v>
      </c>
      <c r="K65">
        <f t="shared" si="3"/>
        <v>0.68130422435626237</v>
      </c>
      <c r="L65">
        <f t="shared" si="3"/>
        <v>0.6025130726605773</v>
      </c>
    </row>
    <row r="66" spans="1:12" x14ac:dyDescent="0.75">
      <c r="A66">
        <v>104</v>
      </c>
      <c r="B66">
        <v>415.46699999999998</v>
      </c>
      <c r="C66">
        <v>356.99400000000003</v>
      </c>
      <c r="D66">
        <v>155.833</v>
      </c>
      <c r="E66">
        <v>156.43799999999999</v>
      </c>
      <c r="G66">
        <f t="shared" si="0"/>
        <v>58.472999999999956</v>
      </c>
      <c r="H66">
        <f t="shared" si="1"/>
        <v>-0.60499999999998977</v>
      </c>
      <c r="J66">
        <f t="shared" si="2"/>
        <v>104</v>
      </c>
      <c r="K66">
        <f t="shared" si="3"/>
        <v>0.65835395573379984</v>
      </c>
      <c r="L66">
        <f t="shared" si="3"/>
        <v>0.66253024272223615</v>
      </c>
    </row>
    <row r="67" spans="1:12" x14ac:dyDescent="0.75">
      <c r="A67">
        <v>105</v>
      </c>
      <c r="B67">
        <v>430.19600000000003</v>
      </c>
      <c r="C67">
        <v>377.74400000000003</v>
      </c>
      <c r="D67">
        <v>156.09800000000001</v>
      </c>
      <c r="E67">
        <v>159.018</v>
      </c>
      <c r="G67">
        <f t="shared" si="0"/>
        <v>52.451999999999998</v>
      </c>
      <c r="H67">
        <f t="shared" si="1"/>
        <v>-2.9199999999999875</v>
      </c>
      <c r="J67">
        <f t="shared" si="2"/>
        <v>105</v>
      </c>
      <c r="K67">
        <f t="shared" si="3"/>
        <v>0.62345911548737454</v>
      </c>
      <c r="L67">
        <f t="shared" si="3"/>
        <v>0.48185436665886305</v>
      </c>
    </row>
    <row r="68" spans="1:12" x14ac:dyDescent="0.75">
      <c r="A68">
        <v>106</v>
      </c>
      <c r="B68">
        <v>449.94600000000003</v>
      </c>
      <c r="C68">
        <v>372.65499999999997</v>
      </c>
      <c r="D68">
        <v>156.786</v>
      </c>
      <c r="E68">
        <v>158.815</v>
      </c>
      <c r="G68">
        <f t="shared" ref="G68:G87" si="4">B68-C68</f>
        <v>77.291000000000054</v>
      </c>
      <c r="H68">
        <f t="shared" ref="H68:H87" si="5">D68-E68</f>
        <v>-2.0289999999999964</v>
      </c>
      <c r="J68">
        <f t="shared" ref="J68:J87" si="6">A68</f>
        <v>106</v>
      </c>
      <c r="K68">
        <f t="shared" ref="K68:L87" si="7">(G68-MIN(G$3:G$87))/(MAX(G$3:G$87)-MIN(G$3:G$87))</f>
        <v>0.76741409586953158</v>
      </c>
      <c r="L68">
        <f t="shared" si="7"/>
        <v>0.55139311636619093</v>
      </c>
    </row>
    <row r="69" spans="1:12" x14ac:dyDescent="0.75">
      <c r="A69">
        <v>107</v>
      </c>
      <c r="B69">
        <v>458.267</v>
      </c>
      <c r="C69">
        <v>368.87799999999999</v>
      </c>
      <c r="D69">
        <v>158.19</v>
      </c>
      <c r="E69">
        <v>156.87200000000001</v>
      </c>
      <c r="G69">
        <f t="shared" si="4"/>
        <v>89.38900000000001</v>
      </c>
      <c r="H69">
        <f t="shared" si="5"/>
        <v>1.3179999999999836</v>
      </c>
      <c r="J69">
        <f t="shared" si="6"/>
        <v>107</v>
      </c>
      <c r="K69">
        <f t="shared" si="7"/>
        <v>0.8375283256156294</v>
      </c>
      <c r="L69">
        <f t="shared" si="7"/>
        <v>0.81261219074377489</v>
      </c>
    </row>
    <row r="70" spans="1:12" x14ac:dyDescent="0.75">
      <c r="A70">
        <v>108</v>
      </c>
      <c r="B70">
        <v>455.37900000000002</v>
      </c>
      <c r="C70">
        <v>369.541</v>
      </c>
      <c r="D70">
        <v>154.905</v>
      </c>
      <c r="E70">
        <v>157.953</v>
      </c>
      <c r="G70">
        <f t="shared" si="4"/>
        <v>85.838000000000022</v>
      </c>
      <c r="H70">
        <f t="shared" si="5"/>
        <v>-3.0480000000000018</v>
      </c>
      <c r="J70">
        <f t="shared" si="6"/>
        <v>108</v>
      </c>
      <c r="K70">
        <f t="shared" si="7"/>
        <v>0.81694842564634573</v>
      </c>
      <c r="L70">
        <f t="shared" si="7"/>
        <v>0.471864512604386</v>
      </c>
    </row>
    <row r="71" spans="1:12" x14ac:dyDescent="0.75">
      <c r="A71">
        <v>109</v>
      </c>
      <c r="B71">
        <v>461.75900000000001</v>
      </c>
      <c r="C71">
        <v>384.541</v>
      </c>
      <c r="D71">
        <v>154.56899999999999</v>
      </c>
      <c r="E71">
        <v>155.90700000000001</v>
      </c>
      <c r="G71">
        <f t="shared" si="4"/>
        <v>77.218000000000018</v>
      </c>
      <c r="H71">
        <f t="shared" si="5"/>
        <v>-1.3380000000000223</v>
      </c>
      <c r="J71">
        <f t="shared" si="6"/>
        <v>109</v>
      </c>
      <c r="K71">
        <f t="shared" si="7"/>
        <v>0.76699102273583442</v>
      </c>
      <c r="L71">
        <f t="shared" si="7"/>
        <v>0.60532271911339885</v>
      </c>
    </row>
    <row r="72" spans="1:12" x14ac:dyDescent="0.75">
      <c r="A72">
        <v>110</v>
      </c>
      <c r="B72">
        <v>461.31</v>
      </c>
      <c r="C72">
        <v>392.82</v>
      </c>
      <c r="D72">
        <v>156.41399999999999</v>
      </c>
      <c r="E72">
        <v>159.703</v>
      </c>
      <c r="G72">
        <f t="shared" si="4"/>
        <v>68.490000000000009</v>
      </c>
      <c r="H72">
        <f t="shared" si="5"/>
        <v>-3.2890000000000157</v>
      </c>
      <c r="J72">
        <f t="shared" si="6"/>
        <v>110</v>
      </c>
      <c r="K72">
        <f t="shared" si="7"/>
        <v>0.71640770340834681</v>
      </c>
      <c r="L72">
        <f t="shared" si="7"/>
        <v>0.45305549051744193</v>
      </c>
    </row>
    <row r="73" spans="1:12" x14ac:dyDescent="0.75">
      <c r="A73">
        <v>111</v>
      </c>
      <c r="B73">
        <v>473.86700000000002</v>
      </c>
      <c r="C73">
        <v>387.22699999999998</v>
      </c>
      <c r="D73">
        <v>157.55000000000001</v>
      </c>
      <c r="E73">
        <v>158.46</v>
      </c>
      <c r="G73">
        <f t="shared" si="4"/>
        <v>86.640000000000043</v>
      </c>
      <c r="H73">
        <f t="shared" si="5"/>
        <v>-0.90999999999999659</v>
      </c>
      <c r="J73">
        <f t="shared" si="6"/>
        <v>111</v>
      </c>
      <c r="K73">
        <f t="shared" si="7"/>
        <v>0.8215964345946325</v>
      </c>
      <c r="L73">
        <f t="shared" si="7"/>
        <v>0.63872629360805466</v>
      </c>
    </row>
    <row r="74" spans="1:12" x14ac:dyDescent="0.75">
      <c r="A74">
        <v>112</v>
      </c>
      <c r="B74">
        <v>476.13299999999998</v>
      </c>
      <c r="C74">
        <v>398.94299999999998</v>
      </c>
      <c r="D74">
        <v>157.94999999999999</v>
      </c>
      <c r="E74">
        <v>159.102</v>
      </c>
      <c r="G74">
        <f t="shared" si="4"/>
        <v>77.19</v>
      </c>
      <c r="H74">
        <f t="shared" si="5"/>
        <v>-1.1520000000000152</v>
      </c>
      <c r="J74">
        <f t="shared" si="6"/>
        <v>112</v>
      </c>
      <c r="K74">
        <f t="shared" si="7"/>
        <v>0.76682874810921087</v>
      </c>
      <c r="L74">
        <f t="shared" si="7"/>
        <v>0.61983922578630968</v>
      </c>
    </row>
    <row r="75" spans="1:12" x14ac:dyDescent="0.75">
      <c r="A75">
        <v>113</v>
      </c>
      <c r="B75">
        <v>450.54199999999997</v>
      </c>
      <c r="C75">
        <v>388.17599999999999</v>
      </c>
      <c r="D75">
        <v>155.30000000000001</v>
      </c>
      <c r="E75">
        <v>157.375</v>
      </c>
      <c r="G75">
        <f t="shared" si="4"/>
        <v>62.365999999999985</v>
      </c>
      <c r="H75">
        <f t="shared" si="5"/>
        <v>-2.0749999999999886</v>
      </c>
      <c r="J75">
        <f t="shared" si="6"/>
        <v>113</v>
      </c>
      <c r="K75">
        <f t="shared" si="7"/>
        <v>0.6809159243568419</v>
      </c>
      <c r="L75">
        <f t="shared" si="7"/>
        <v>0.54780301256536423</v>
      </c>
    </row>
    <row r="76" spans="1:12" x14ac:dyDescent="0.75">
      <c r="A76">
        <v>114</v>
      </c>
      <c r="B76">
        <v>440.17500000000001</v>
      </c>
      <c r="C76">
        <v>379.70499999999998</v>
      </c>
      <c r="D76">
        <v>160.17500000000001</v>
      </c>
      <c r="E76">
        <v>160.83000000000001</v>
      </c>
      <c r="G76">
        <f t="shared" si="4"/>
        <v>60.470000000000027</v>
      </c>
      <c r="H76">
        <f t="shared" si="5"/>
        <v>-0.65500000000000114</v>
      </c>
      <c r="J76">
        <f t="shared" si="6"/>
        <v>114</v>
      </c>
      <c r="K76">
        <f t="shared" si="7"/>
        <v>0.66992761392548139</v>
      </c>
      <c r="L76">
        <f t="shared" si="7"/>
        <v>0.65862795598220558</v>
      </c>
    </row>
    <row r="77" spans="1:12" x14ac:dyDescent="0.75">
      <c r="A77">
        <v>115</v>
      </c>
      <c r="B77">
        <v>425.6</v>
      </c>
      <c r="C77">
        <v>374.84699999999998</v>
      </c>
      <c r="D77">
        <v>161.40799999999999</v>
      </c>
      <c r="E77">
        <v>161.739</v>
      </c>
      <c r="G77">
        <f t="shared" si="4"/>
        <v>50.753000000000043</v>
      </c>
      <c r="H77">
        <f t="shared" si="5"/>
        <v>-0.33100000000001728</v>
      </c>
      <c r="J77">
        <f t="shared" si="6"/>
        <v>115</v>
      </c>
      <c r="K77">
        <f t="shared" si="7"/>
        <v>0.61361252296475777</v>
      </c>
      <c r="L77">
        <f t="shared" si="7"/>
        <v>0.6839147740575966</v>
      </c>
    </row>
    <row r="78" spans="1:12" x14ac:dyDescent="0.75">
      <c r="A78">
        <v>116</v>
      </c>
      <c r="B78">
        <v>430.14800000000002</v>
      </c>
      <c r="C78">
        <v>383.00599999999997</v>
      </c>
      <c r="D78">
        <v>158.46299999999999</v>
      </c>
      <c r="E78">
        <v>159.36600000000001</v>
      </c>
      <c r="G78">
        <f t="shared" si="4"/>
        <v>47.142000000000053</v>
      </c>
      <c r="H78">
        <f t="shared" si="5"/>
        <v>-0.90300000000002001</v>
      </c>
      <c r="J78">
        <f t="shared" si="6"/>
        <v>116</v>
      </c>
      <c r="K78">
        <f t="shared" si="7"/>
        <v>0.59268489165270943</v>
      </c>
      <c r="L78">
        <f t="shared" si="7"/>
        <v>0.639272613751657</v>
      </c>
    </row>
    <row r="79" spans="1:12" x14ac:dyDescent="0.75">
      <c r="A79">
        <v>117</v>
      </c>
      <c r="B79">
        <v>420.42</v>
      </c>
      <c r="C79">
        <v>354.89299999999997</v>
      </c>
      <c r="D79">
        <v>159.821</v>
      </c>
      <c r="E79">
        <v>157.696</v>
      </c>
      <c r="G79">
        <f t="shared" si="4"/>
        <v>65.527000000000044</v>
      </c>
      <c r="H79">
        <f t="shared" si="5"/>
        <v>2.125</v>
      </c>
      <c r="J79">
        <f t="shared" si="6"/>
        <v>117</v>
      </c>
      <c r="K79">
        <f t="shared" si="7"/>
        <v>0.69923557059815611</v>
      </c>
      <c r="L79">
        <f t="shared" si="7"/>
        <v>0.8755950987278549</v>
      </c>
    </row>
    <row r="80" spans="1:12" x14ac:dyDescent="0.75">
      <c r="A80">
        <v>118</v>
      </c>
      <c r="B80">
        <v>433.69799999999998</v>
      </c>
      <c r="C80">
        <v>349.37799999999999</v>
      </c>
      <c r="D80">
        <v>157.31</v>
      </c>
      <c r="E80">
        <v>155.797</v>
      </c>
      <c r="G80">
        <f t="shared" si="4"/>
        <v>84.32</v>
      </c>
      <c r="H80">
        <f t="shared" si="5"/>
        <v>1.5130000000000052</v>
      </c>
      <c r="J80">
        <f t="shared" si="6"/>
        <v>118</v>
      </c>
      <c r="K80">
        <f t="shared" si="7"/>
        <v>0.80815082267440175</v>
      </c>
      <c r="L80">
        <f t="shared" si="7"/>
        <v>0.82783110902989221</v>
      </c>
    </row>
    <row r="81" spans="1:12" x14ac:dyDescent="0.75">
      <c r="A81">
        <v>119</v>
      </c>
      <c r="B81">
        <v>469.517</v>
      </c>
      <c r="C81">
        <v>373.238</v>
      </c>
      <c r="D81">
        <v>156.79300000000001</v>
      </c>
      <c r="E81">
        <v>157.15100000000001</v>
      </c>
      <c r="G81">
        <f t="shared" si="4"/>
        <v>96.278999999999996</v>
      </c>
      <c r="H81">
        <f t="shared" si="5"/>
        <v>-0.35800000000000409</v>
      </c>
      <c r="J81">
        <f t="shared" si="6"/>
        <v>119</v>
      </c>
      <c r="K81">
        <f t="shared" si="7"/>
        <v>0.87745947480976194</v>
      </c>
      <c r="L81">
        <f t="shared" si="7"/>
        <v>0.68180753921798154</v>
      </c>
    </row>
    <row r="82" spans="1:12" x14ac:dyDescent="0.75">
      <c r="A82">
        <v>120</v>
      </c>
      <c r="B82">
        <v>490.42899999999997</v>
      </c>
      <c r="C82">
        <v>373.00599999999997</v>
      </c>
      <c r="D82">
        <v>155.143</v>
      </c>
      <c r="E82">
        <v>155.351</v>
      </c>
      <c r="G82">
        <f t="shared" si="4"/>
        <v>117.423</v>
      </c>
      <c r="H82">
        <f t="shared" si="5"/>
        <v>-0.20799999999999841</v>
      </c>
      <c r="J82">
        <f t="shared" si="6"/>
        <v>120</v>
      </c>
      <c r="K82">
        <f t="shared" si="7"/>
        <v>1</v>
      </c>
      <c r="L82">
        <f t="shared" si="7"/>
        <v>0.69351439943807103</v>
      </c>
    </row>
    <row r="83" spans="1:12" x14ac:dyDescent="0.75">
      <c r="A83">
        <v>121</v>
      </c>
      <c r="B83">
        <v>439.75900000000001</v>
      </c>
      <c r="C83">
        <v>352.04199999999997</v>
      </c>
      <c r="D83">
        <v>155.786</v>
      </c>
      <c r="E83">
        <v>156.899</v>
      </c>
      <c r="G83">
        <f t="shared" si="4"/>
        <v>87.717000000000041</v>
      </c>
      <c r="H83">
        <f t="shared" si="5"/>
        <v>-1.1129999999999995</v>
      </c>
      <c r="J83">
        <f t="shared" si="6"/>
        <v>121</v>
      </c>
      <c r="K83">
        <f t="shared" si="7"/>
        <v>0.82783821219725662</v>
      </c>
      <c r="L83">
        <f t="shared" si="7"/>
        <v>0.62288300944353403</v>
      </c>
    </row>
    <row r="84" spans="1:12" x14ac:dyDescent="0.75">
      <c r="A84">
        <v>122</v>
      </c>
      <c r="B84">
        <v>460.13400000000001</v>
      </c>
      <c r="C84">
        <v>363.101</v>
      </c>
      <c r="D84">
        <v>153.41999999999999</v>
      </c>
      <c r="E84">
        <v>153.292</v>
      </c>
      <c r="G84">
        <f t="shared" si="4"/>
        <v>97.033000000000015</v>
      </c>
      <c r="H84">
        <f t="shared" si="5"/>
        <v>0.1279999999999859</v>
      </c>
      <c r="J84">
        <f t="shared" si="6"/>
        <v>122</v>
      </c>
      <c r="K84">
        <f t="shared" si="7"/>
        <v>0.88182929868383697</v>
      </c>
      <c r="L84">
        <f t="shared" si="7"/>
        <v>0.71973776633106912</v>
      </c>
    </row>
    <row r="85" spans="1:12" x14ac:dyDescent="0.75">
      <c r="A85">
        <v>123</v>
      </c>
      <c r="B85">
        <v>449.72399999999999</v>
      </c>
      <c r="C85">
        <v>363.488</v>
      </c>
      <c r="D85">
        <v>153.81</v>
      </c>
      <c r="E85">
        <v>154.19800000000001</v>
      </c>
      <c r="G85">
        <f t="shared" si="4"/>
        <v>86.23599999999999</v>
      </c>
      <c r="H85">
        <f t="shared" si="5"/>
        <v>-0.38800000000000523</v>
      </c>
      <c r="J85">
        <f t="shared" si="6"/>
        <v>123</v>
      </c>
      <c r="K85">
        <f t="shared" si="7"/>
        <v>0.81925504355335066</v>
      </c>
      <c r="L85">
        <f t="shared" si="7"/>
        <v>0.67946616717396369</v>
      </c>
    </row>
    <row r="86" spans="1:12" x14ac:dyDescent="0.75">
      <c r="A86">
        <v>124</v>
      </c>
      <c r="B86">
        <v>447.27600000000001</v>
      </c>
      <c r="C86">
        <v>350.721</v>
      </c>
      <c r="D86">
        <v>154.43100000000001</v>
      </c>
      <c r="E86">
        <v>154.17400000000001</v>
      </c>
      <c r="G86">
        <f t="shared" si="4"/>
        <v>96.555000000000007</v>
      </c>
      <c r="H86">
        <f t="shared" si="5"/>
        <v>0.257000000000005</v>
      </c>
      <c r="J86">
        <f t="shared" si="6"/>
        <v>124</v>
      </c>
      <c r="K86">
        <f t="shared" si="7"/>
        <v>0.87905903898647908</v>
      </c>
      <c r="L86">
        <f t="shared" si="7"/>
        <v>0.72980566612034714</v>
      </c>
    </row>
    <row r="87" spans="1:12" x14ac:dyDescent="0.75">
      <c r="A87">
        <v>125</v>
      </c>
      <c r="B87">
        <v>454.44600000000003</v>
      </c>
      <c r="C87">
        <v>347.214</v>
      </c>
      <c r="D87">
        <v>152.13399999999999</v>
      </c>
      <c r="E87">
        <v>151.429</v>
      </c>
      <c r="G87">
        <f t="shared" si="4"/>
        <v>107.23200000000003</v>
      </c>
      <c r="H87">
        <f t="shared" si="5"/>
        <v>0.70499999999998408</v>
      </c>
      <c r="J87">
        <f t="shared" si="6"/>
        <v>125</v>
      </c>
      <c r="K87">
        <f t="shared" si="7"/>
        <v>0.94093783143143628</v>
      </c>
      <c r="L87">
        <f t="shared" si="7"/>
        <v>0.76477015531101122</v>
      </c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ED929-97D4-49B3-A741-A88228AD4AA8}">
  <dimension ref="A1:L38"/>
  <sheetViews>
    <sheetView zoomScale="80" zoomScaleNormal="80" workbookViewId="0">
      <selection activeCell="E21" sqref="E21"/>
    </sheetView>
  </sheetViews>
  <sheetFormatPr defaultRowHeight="14.75" x14ac:dyDescent="0.75"/>
  <sheetData>
    <row r="1" spans="1:12" x14ac:dyDescent="0.75">
      <c r="A1" t="s">
        <v>58</v>
      </c>
      <c r="G1" t="s">
        <v>32</v>
      </c>
      <c r="J1" t="s">
        <v>33</v>
      </c>
    </row>
    <row r="2" spans="1:12" x14ac:dyDescent="0.75">
      <c r="A2" t="s">
        <v>30</v>
      </c>
      <c r="B2" t="s">
        <v>26</v>
      </c>
      <c r="C2" t="s">
        <v>27</v>
      </c>
      <c r="D2" t="s">
        <v>28</v>
      </c>
      <c r="E2" t="s">
        <v>29</v>
      </c>
      <c r="G2" s="1" t="s">
        <v>0</v>
      </c>
      <c r="H2" s="15" t="s">
        <v>1</v>
      </c>
      <c r="K2" s="1" t="s">
        <v>0</v>
      </c>
      <c r="L2" s="15" t="s">
        <v>1</v>
      </c>
    </row>
    <row r="3" spans="1:12" x14ac:dyDescent="0.75">
      <c r="A3">
        <v>1</v>
      </c>
      <c r="B3">
        <v>634.71199999999999</v>
      </c>
      <c r="C3">
        <v>751.19600000000003</v>
      </c>
      <c r="D3">
        <v>380.59100000000001</v>
      </c>
      <c r="E3">
        <v>410.62</v>
      </c>
      <c r="G3">
        <f>B3-C3</f>
        <v>-116.48400000000004</v>
      </c>
      <c r="H3">
        <f>D3-E3</f>
        <v>-30.028999999999996</v>
      </c>
      <c r="J3">
        <f>A3</f>
        <v>1</v>
      </c>
      <c r="K3">
        <f>(G3-MIN(G$3:G$38))/(MAX(G$3:G$38)-MIN(G$3:G$38))</f>
        <v>3.4691710902409224E-2</v>
      </c>
      <c r="L3">
        <f>(H3-MIN(H$3:H$38))/(MAX(H$3:H$38)-MIN(H$3:H$38))</f>
        <v>0.17661552529973545</v>
      </c>
    </row>
    <row r="4" spans="1:12" x14ac:dyDescent="0.75">
      <c r="A4">
        <v>2</v>
      </c>
      <c r="B4">
        <v>669.92399999999998</v>
      </c>
      <c r="C4">
        <v>799.15200000000004</v>
      </c>
      <c r="D4">
        <v>400.93900000000002</v>
      </c>
      <c r="E4">
        <v>430.25</v>
      </c>
      <c r="G4">
        <f t="shared" ref="G4:G38" si="0">B4-C4</f>
        <v>-129.22800000000007</v>
      </c>
      <c r="H4">
        <f t="shared" ref="H4:H38" si="1">D4-E4</f>
        <v>-29.310999999999979</v>
      </c>
      <c r="J4">
        <f t="shared" ref="J4:J38" si="2">A4</f>
        <v>2</v>
      </c>
      <c r="K4">
        <f t="shared" ref="K4:L38" si="3">(G4-MIN(G$3:G$38))/(MAX(G$3:G$38)-MIN(G$3:G$38))</f>
        <v>0</v>
      </c>
      <c r="L4">
        <f t="shared" si="3"/>
        <v>0.194853688274741</v>
      </c>
    </row>
    <row r="5" spans="1:12" x14ac:dyDescent="0.75">
      <c r="A5">
        <v>3</v>
      </c>
      <c r="B5">
        <v>683.697</v>
      </c>
      <c r="C5">
        <v>773.19600000000003</v>
      </c>
      <c r="D5">
        <v>391.77300000000002</v>
      </c>
      <c r="E5">
        <v>415.03300000000002</v>
      </c>
      <c r="G5">
        <f t="shared" si="0"/>
        <v>-89.499000000000024</v>
      </c>
      <c r="H5">
        <f t="shared" si="1"/>
        <v>-23.259999999999991</v>
      </c>
      <c r="J5">
        <f t="shared" si="2"/>
        <v>3</v>
      </c>
      <c r="K5">
        <f t="shared" si="3"/>
        <v>0.10815026541445499</v>
      </c>
      <c r="L5">
        <f t="shared" si="3"/>
        <v>0.34855720382036176</v>
      </c>
    </row>
    <row r="6" spans="1:12" x14ac:dyDescent="0.75">
      <c r="A6">
        <v>4</v>
      </c>
      <c r="B6">
        <v>657.54499999999996</v>
      </c>
      <c r="C6">
        <v>785.31</v>
      </c>
      <c r="D6">
        <v>365.83300000000003</v>
      </c>
      <c r="E6">
        <v>402.815</v>
      </c>
      <c r="G6">
        <f t="shared" si="0"/>
        <v>-127.76499999999999</v>
      </c>
      <c r="H6">
        <f t="shared" si="1"/>
        <v>-36.981999999999971</v>
      </c>
      <c r="J6">
        <f t="shared" si="2"/>
        <v>4</v>
      </c>
      <c r="K6">
        <f t="shared" si="3"/>
        <v>3.9825779229619683E-3</v>
      </c>
      <c r="L6">
        <f t="shared" si="3"/>
        <v>0</v>
      </c>
    </row>
    <row r="7" spans="1:12" x14ac:dyDescent="0.75">
      <c r="A7">
        <v>5</v>
      </c>
      <c r="B7">
        <v>745.06600000000003</v>
      </c>
      <c r="C7">
        <v>766.57299999999998</v>
      </c>
      <c r="D7">
        <v>387.24299999999999</v>
      </c>
      <c r="E7">
        <v>400.51600000000002</v>
      </c>
      <c r="G7">
        <f t="shared" si="0"/>
        <v>-21.506999999999948</v>
      </c>
      <c r="H7">
        <f t="shared" si="1"/>
        <v>-13.273000000000025</v>
      </c>
      <c r="J7">
        <f t="shared" si="2"/>
        <v>5</v>
      </c>
      <c r="K7">
        <f t="shared" si="3"/>
        <v>0.29323805634953071</v>
      </c>
      <c r="L7">
        <f t="shared" si="3"/>
        <v>0.60224039829302944</v>
      </c>
    </row>
    <row r="8" spans="1:12" x14ac:dyDescent="0.75">
      <c r="A8">
        <v>6</v>
      </c>
      <c r="B8">
        <v>816.875</v>
      </c>
      <c r="C8">
        <v>770.45799999999997</v>
      </c>
      <c r="D8">
        <v>401.096</v>
      </c>
      <c r="E8">
        <v>404.98399999999998</v>
      </c>
      <c r="G8">
        <f t="shared" si="0"/>
        <v>46.41700000000003</v>
      </c>
      <c r="H8">
        <f t="shared" si="1"/>
        <v>-3.8879999999999768</v>
      </c>
      <c r="J8">
        <f t="shared" si="2"/>
        <v>6</v>
      </c>
      <c r="K8">
        <f t="shared" si="3"/>
        <v>0.47814073771607479</v>
      </c>
      <c r="L8">
        <f t="shared" si="3"/>
        <v>0.84063198536882866</v>
      </c>
    </row>
    <row r="9" spans="1:12" x14ac:dyDescent="0.75">
      <c r="A9">
        <v>7</v>
      </c>
      <c r="B9">
        <v>836.52200000000005</v>
      </c>
      <c r="C9">
        <v>848.26</v>
      </c>
      <c r="D9">
        <v>403.221</v>
      </c>
      <c r="E9">
        <v>416</v>
      </c>
      <c r="G9">
        <f t="shared" si="0"/>
        <v>-11.737999999999943</v>
      </c>
      <c r="H9">
        <f t="shared" si="1"/>
        <v>-12.778999999999996</v>
      </c>
      <c r="J9">
        <f t="shared" si="2"/>
        <v>7</v>
      </c>
      <c r="K9">
        <f t="shared" si="3"/>
        <v>0.31983122362869232</v>
      </c>
      <c r="L9">
        <f t="shared" si="3"/>
        <v>0.61478866084129269</v>
      </c>
    </row>
    <row r="10" spans="1:12" x14ac:dyDescent="0.75">
      <c r="A10">
        <v>8</v>
      </c>
      <c r="B10">
        <v>871.53800000000001</v>
      </c>
      <c r="C10">
        <v>825.21699999999998</v>
      </c>
      <c r="D10">
        <v>401.92399999999998</v>
      </c>
      <c r="E10">
        <v>418.91800000000001</v>
      </c>
      <c r="G10">
        <f t="shared" si="0"/>
        <v>46.321000000000026</v>
      </c>
      <c r="H10">
        <f t="shared" si="1"/>
        <v>-16.994000000000028</v>
      </c>
      <c r="J10">
        <f t="shared" si="2"/>
        <v>8</v>
      </c>
      <c r="K10">
        <f t="shared" si="3"/>
        <v>0.4778794065605011</v>
      </c>
      <c r="L10">
        <f t="shared" si="3"/>
        <v>0.50772200772200704</v>
      </c>
    </row>
    <row r="11" spans="1:12" x14ac:dyDescent="0.75">
      <c r="A11">
        <v>9</v>
      </c>
      <c r="B11">
        <v>825.52499999999998</v>
      </c>
      <c r="C11">
        <v>829.72699999999998</v>
      </c>
      <c r="D11">
        <v>386.05</v>
      </c>
      <c r="E11">
        <v>403.68200000000002</v>
      </c>
      <c r="G11">
        <f t="shared" si="0"/>
        <v>-4.2019999999999982</v>
      </c>
      <c r="H11">
        <f t="shared" si="1"/>
        <v>-17.632000000000005</v>
      </c>
      <c r="J11">
        <f t="shared" si="2"/>
        <v>9</v>
      </c>
      <c r="K11">
        <f t="shared" si="3"/>
        <v>0.34034571934122787</v>
      </c>
      <c r="L11">
        <f t="shared" si="3"/>
        <v>0.49151595204226772</v>
      </c>
    </row>
    <row r="12" spans="1:12" x14ac:dyDescent="0.75">
      <c r="A12">
        <v>10</v>
      </c>
      <c r="B12">
        <v>840.07799999999997</v>
      </c>
      <c r="C12">
        <v>830.38400000000001</v>
      </c>
      <c r="D12">
        <v>365.21600000000001</v>
      </c>
      <c r="E12">
        <v>386.81400000000002</v>
      </c>
      <c r="G12">
        <f t="shared" si="0"/>
        <v>9.69399999999996</v>
      </c>
      <c r="H12">
        <f t="shared" si="1"/>
        <v>-21.598000000000013</v>
      </c>
      <c r="J12">
        <f t="shared" si="2"/>
        <v>10</v>
      </c>
      <c r="K12">
        <f t="shared" si="3"/>
        <v>0.37817340411052136</v>
      </c>
      <c r="L12">
        <f t="shared" si="3"/>
        <v>0.39077423287949559</v>
      </c>
    </row>
    <row r="13" spans="1:12" x14ac:dyDescent="0.75">
      <c r="A13">
        <v>11</v>
      </c>
      <c r="B13">
        <v>857.33600000000001</v>
      </c>
      <c r="C13">
        <v>822.63400000000001</v>
      </c>
      <c r="D13">
        <v>363.72399999999999</v>
      </c>
      <c r="E13">
        <v>382.59899999999999</v>
      </c>
      <c r="G13">
        <f t="shared" si="0"/>
        <v>34.701999999999998</v>
      </c>
      <c r="H13">
        <f t="shared" si="1"/>
        <v>-18.875</v>
      </c>
      <c r="J13">
        <f t="shared" si="2"/>
        <v>11</v>
      </c>
      <c r="K13">
        <f t="shared" si="3"/>
        <v>0.4462501701374712</v>
      </c>
      <c r="L13">
        <f t="shared" si="3"/>
        <v>0.45994208494208494</v>
      </c>
    </row>
    <row r="14" spans="1:12" x14ac:dyDescent="0.75">
      <c r="A14">
        <v>12</v>
      </c>
      <c r="B14">
        <v>964.39800000000002</v>
      </c>
      <c r="C14">
        <v>818.08900000000006</v>
      </c>
      <c r="D14">
        <v>398.11700000000002</v>
      </c>
      <c r="E14">
        <v>402.46100000000001</v>
      </c>
      <c r="G14">
        <f t="shared" si="0"/>
        <v>146.30899999999997</v>
      </c>
      <c r="H14">
        <f t="shared" si="1"/>
        <v>-4.3439999999999941</v>
      </c>
      <c r="J14">
        <f t="shared" si="2"/>
        <v>12</v>
      </c>
      <c r="K14">
        <f t="shared" si="3"/>
        <v>0.75006669388866209</v>
      </c>
      <c r="L14">
        <f t="shared" si="3"/>
        <v>0.82904897378581666</v>
      </c>
    </row>
    <row r="15" spans="1:12" x14ac:dyDescent="0.75">
      <c r="A15">
        <v>13</v>
      </c>
      <c r="B15">
        <v>1001.523</v>
      </c>
      <c r="C15">
        <v>853.40599999999995</v>
      </c>
      <c r="D15">
        <v>375.64800000000002</v>
      </c>
      <c r="E15">
        <v>396.928</v>
      </c>
      <c r="G15">
        <f t="shared" si="0"/>
        <v>148.11700000000008</v>
      </c>
      <c r="H15">
        <f t="shared" si="1"/>
        <v>-21.279999999999973</v>
      </c>
      <c r="J15">
        <f t="shared" si="2"/>
        <v>13</v>
      </c>
      <c r="K15">
        <f t="shared" si="3"/>
        <v>0.75498843065196708</v>
      </c>
      <c r="L15">
        <f t="shared" si="3"/>
        <v>0.39885185937817574</v>
      </c>
    </row>
    <row r="16" spans="1:12" x14ac:dyDescent="0.75">
      <c r="A16">
        <v>14</v>
      </c>
      <c r="B16">
        <v>1087.211</v>
      </c>
      <c r="C16">
        <v>865.78300000000002</v>
      </c>
      <c r="D16">
        <v>377.21899999999999</v>
      </c>
      <c r="E16">
        <v>390.47199999999998</v>
      </c>
      <c r="G16">
        <f t="shared" si="0"/>
        <v>221.428</v>
      </c>
      <c r="H16">
        <f t="shared" si="1"/>
        <v>-13.252999999999986</v>
      </c>
      <c r="J16">
        <f t="shared" si="2"/>
        <v>14</v>
      </c>
      <c r="K16">
        <f t="shared" si="3"/>
        <v>0.95455560092554792</v>
      </c>
      <c r="L16">
        <f t="shared" si="3"/>
        <v>0.60274842511684679</v>
      </c>
    </row>
    <row r="17" spans="1:12" x14ac:dyDescent="0.75">
      <c r="A17">
        <v>15</v>
      </c>
      <c r="B17">
        <v>1056.8109999999999</v>
      </c>
      <c r="C17">
        <v>863.06</v>
      </c>
      <c r="D17">
        <v>400.88600000000002</v>
      </c>
      <c r="E17">
        <v>420.245</v>
      </c>
      <c r="G17">
        <f t="shared" si="0"/>
        <v>193.75099999999998</v>
      </c>
      <c r="H17">
        <f t="shared" si="1"/>
        <v>-19.35899999999998</v>
      </c>
      <c r="J17">
        <f t="shared" si="2"/>
        <v>15</v>
      </c>
      <c r="K17">
        <f t="shared" si="3"/>
        <v>0.87921328433374168</v>
      </c>
      <c r="L17">
        <f t="shared" si="3"/>
        <v>0.44764783580573098</v>
      </c>
    </row>
    <row r="18" spans="1:12" x14ac:dyDescent="0.75">
      <c r="A18">
        <v>16</v>
      </c>
      <c r="B18">
        <v>1094.03</v>
      </c>
      <c r="C18">
        <v>855.90800000000002</v>
      </c>
      <c r="D18">
        <v>380.81099999999998</v>
      </c>
      <c r="E18">
        <v>397.815</v>
      </c>
      <c r="G18">
        <f t="shared" si="0"/>
        <v>238.12199999999996</v>
      </c>
      <c r="H18">
        <f t="shared" si="1"/>
        <v>-17.004000000000019</v>
      </c>
      <c r="J18">
        <f t="shared" si="2"/>
        <v>16</v>
      </c>
      <c r="K18">
        <f t="shared" si="3"/>
        <v>1</v>
      </c>
      <c r="L18">
        <f t="shared" si="3"/>
        <v>0.50746799431009915</v>
      </c>
    </row>
    <row r="19" spans="1:12" x14ac:dyDescent="0.75">
      <c r="A19">
        <v>17</v>
      </c>
      <c r="B19">
        <v>1053.5940000000001</v>
      </c>
      <c r="C19">
        <v>858.428</v>
      </c>
      <c r="D19">
        <v>382.94499999999999</v>
      </c>
      <c r="E19">
        <v>397.35599999999999</v>
      </c>
      <c r="G19">
        <f t="shared" si="0"/>
        <v>195.16600000000005</v>
      </c>
      <c r="H19">
        <f t="shared" si="1"/>
        <v>-14.411000000000001</v>
      </c>
      <c r="J19">
        <f t="shared" si="2"/>
        <v>17</v>
      </c>
      <c r="K19">
        <f t="shared" si="3"/>
        <v>0.88306519667891681</v>
      </c>
      <c r="L19">
        <f t="shared" si="3"/>
        <v>0.57333367201788266</v>
      </c>
    </row>
    <row r="20" spans="1:12" x14ac:dyDescent="0.75">
      <c r="A20">
        <v>18</v>
      </c>
      <c r="B20">
        <v>927.71100000000001</v>
      </c>
      <c r="C20">
        <v>797.32799999999997</v>
      </c>
      <c r="D20">
        <v>363.68</v>
      </c>
      <c r="E20">
        <v>386.86099999999999</v>
      </c>
      <c r="G20">
        <f t="shared" si="0"/>
        <v>130.38300000000004</v>
      </c>
      <c r="H20">
        <f t="shared" si="1"/>
        <v>-23.180999999999983</v>
      </c>
      <c r="J20">
        <f t="shared" si="2"/>
        <v>18</v>
      </c>
      <c r="K20">
        <f t="shared" si="3"/>
        <v>0.7067129440587997</v>
      </c>
      <c r="L20">
        <f t="shared" si="3"/>
        <v>0.35056390977443636</v>
      </c>
    </row>
    <row r="21" spans="1:12" x14ac:dyDescent="0.75">
      <c r="A21">
        <v>19</v>
      </c>
      <c r="B21">
        <v>1005.795</v>
      </c>
      <c r="C21">
        <v>802.947</v>
      </c>
      <c r="D21">
        <v>390.89400000000001</v>
      </c>
      <c r="E21">
        <v>392</v>
      </c>
      <c r="G21">
        <f t="shared" si="0"/>
        <v>202.84799999999996</v>
      </c>
      <c r="H21">
        <f t="shared" si="1"/>
        <v>-1.1059999999999945</v>
      </c>
      <c r="J21">
        <f t="shared" si="2"/>
        <v>19</v>
      </c>
      <c r="K21">
        <f t="shared" si="3"/>
        <v>0.90397713352388731</v>
      </c>
      <c r="L21">
        <f t="shared" si="3"/>
        <v>0.91129851656167526</v>
      </c>
    </row>
    <row r="22" spans="1:12" x14ac:dyDescent="0.75">
      <c r="A22">
        <v>20</v>
      </c>
      <c r="B22">
        <v>973.97699999999998</v>
      </c>
      <c r="C22">
        <v>809.8</v>
      </c>
      <c r="D22">
        <v>356.80599999999998</v>
      </c>
      <c r="E22">
        <v>375.63799999999998</v>
      </c>
      <c r="G22">
        <f t="shared" si="0"/>
        <v>164.17700000000002</v>
      </c>
      <c r="H22">
        <f t="shared" si="1"/>
        <v>-18.831999999999994</v>
      </c>
      <c r="J22">
        <f t="shared" si="2"/>
        <v>20</v>
      </c>
      <c r="K22">
        <f t="shared" si="3"/>
        <v>0.79870695521981783</v>
      </c>
      <c r="L22">
        <f t="shared" si="3"/>
        <v>0.46103434261329013</v>
      </c>
    </row>
    <row r="23" spans="1:12" x14ac:dyDescent="0.75">
      <c r="A23">
        <v>21</v>
      </c>
      <c r="B23">
        <v>819.35900000000004</v>
      </c>
      <c r="C23">
        <v>720.50599999999997</v>
      </c>
      <c r="D23">
        <v>364.08600000000001</v>
      </c>
      <c r="E23">
        <v>378.233</v>
      </c>
      <c r="G23">
        <f t="shared" si="0"/>
        <v>98.853000000000065</v>
      </c>
      <c r="H23">
        <f t="shared" si="1"/>
        <v>-14.146999999999991</v>
      </c>
      <c r="J23">
        <f t="shared" si="2"/>
        <v>21</v>
      </c>
      <c r="K23">
        <f t="shared" si="3"/>
        <v>0.62088199265006161</v>
      </c>
      <c r="L23">
        <f t="shared" si="3"/>
        <v>0.58003962609225801</v>
      </c>
    </row>
    <row r="24" spans="1:12" x14ac:dyDescent="0.75">
      <c r="A24">
        <v>22</v>
      </c>
      <c r="B24">
        <v>793.91700000000003</v>
      </c>
      <c r="C24">
        <v>663.06399999999996</v>
      </c>
      <c r="D24">
        <v>357.09800000000001</v>
      </c>
      <c r="E24">
        <v>378.06900000000002</v>
      </c>
      <c r="G24">
        <f t="shared" si="0"/>
        <v>130.85300000000007</v>
      </c>
      <c r="H24">
        <f t="shared" si="1"/>
        <v>-20.971000000000004</v>
      </c>
      <c r="J24">
        <f t="shared" si="2"/>
        <v>22</v>
      </c>
      <c r="K24">
        <f t="shared" si="3"/>
        <v>0.70799237784129609</v>
      </c>
      <c r="L24">
        <f t="shared" si="3"/>
        <v>0.40670087380613679</v>
      </c>
    </row>
    <row r="25" spans="1:12" x14ac:dyDescent="0.75">
      <c r="A25">
        <v>23</v>
      </c>
      <c r="B25">
        <v>821.44500000000005</v>
      </c>
      <c r="C25">
        <v>691.16099999999994</v>
      </c>
      <c r="D25">
        <v>355.64100000000002</v>
      </c>
      <c r="E25">
        <v>381.483</v>
      </c>
      <c r="G25">
        <f t="shared" si="0"/>
        <v>130.28400000000011</v>
      </c>
      <c r="H25">
        <f t="shared" si="1"/>
        <v>-25.841999999999985</v>
      </c>
      <c r="J25">
        <f t="shared" si="2"/>
        <v>23</v>
      </c>
      <c r="K25">
        <f t="shared" si="3"/>
        <v>0.70644344630461453</v>
      </c>
      <c r="L25">
        <f t="shared" si="3"/>
        <v>0.28297094086567781</v>
      </c>
    </row>
    <row r="26" spans="1:12" x14ac:dyDescent="0.75">
      <c r="A26">
        <v>24</v>
      </c>
      <c r="B26">
        <v>873.75</v>
      </c>
      <c r="C26">
        <v>813.23299999999995</v>
      </c>
      <c r="D26">
        <v>404.82799999999997</v>
      </c>
      <c r="E26">
        <v>402.44200000000001</v>
      </c>
      <c r="G26">
        <f t="shared" si="0"/>
        <v>60.517000000000053</v>
      </c>
      <c r="H26">
        <f t="shared" si="1"/>
        <v>2.3859999999999673</v>
      </c>
      <c r="J26">
        <f t="shared" si="2"/>
        <v>24</v>
      </c>
      <c r="K26">
        <f t="shared" si="3"/>
        <v>0.51652375119096261</v>
      </c>
      <c r="L26">
        <f t="shared" si="3"/>
        <v>1</v>
      </c>
    </row>
    <row r="27" spans="1:12" x14ac:dyDescent="0.75">
      <c r="A27">
        <v>25</v>
      </c>
      <c r="B27">
        <v>895.80600000000004</v>
      </c>
      <c r="C27">
        <v>827.09100000000001</v>
      </c>
      <c r="D27">
        <v>359.69400000000002</v>
      </c>
      <c r="E27">
        <v>367.80099999999999</v>
      </c>
      <c r="G27">
        <f t="shared" si="0"/>
        <v>68.715000000000032</v>
      </c>
      <c r="H27">
        <f t="shared" si="1"/>
        <v>-8.1069999999999709</v>
      </c>
      <c r="J27">
        <f t="shared" si="2"/>
        <v>25</v>
      </c>
      <c r="K27">
        <f t="shared" si="3"/>
        <v>0.5388403429971419</v>
      </c>
      <c r="L27">
        <f t="shared" si="3"/>
        <v>0.73346372688478068</v>
      </c>
    </row>
    <row r="28" spans="1:12" x14ac:dyDescent="0.75">
      <c r="A28">
        <v>26</v>
      </c>
      <c r="B28">
        <v>1013.78</v>
      </c>
      <c r="C28">
        <v>893.95600000000002</v>
      </c>
      <c r="D28">
        <v>362.56099999999998</v>
      </c>
      <c r="E28">
        <v>393.93400000000003</v>
      </c>
      <c r="G28">
        <f t="shared" si="0"/>
        <v>119.82399999999996</v>
      </c>
      <c r="H28">
        <f t="shared" si="1"/>
        <v>-31.373000000000047</v>
      </c>
      <c r="J28">
        <f t="shared" si="2"/>
        <v>26</v>
      </c>
      <c r="K28">
        <f t="shared" si="3"/>
        <v>0.67796923914522933</v>
      </c>
      <c r="L28">
        <f t="shared" si="3"/>
        <v>0.14247612273927893</v>
      </c>
    </row>
    <row r="29" spans="1:12" x14ac:dyDescent="0.75">
      <c r="A29">
        <v>27</v>
      </c>
      <c r="B29">
        <v>930.38699999999994</v>
      </c>
      <c r="C29">
        <v>770.31200000000001</v>
      </c>
      <c r="D29">
        <v>373.565</v>
      </c>
      <c r="E29">
        <v>392.40300000000002</v>
      </c>
      <c r="G29">
        <f t="shared" si="0"/>
        <v>160.07499999999993</v>
      </c>
      <c r="H29">
        <f t="shared" si="1"/>
        <v>-18.838000000000022</v>
      </c>
      <c r="J29">
        <f t="shared" si="2"/>
        <v>27</v>
      </c>
      <c r="K29">
        <f t="shared" si="3"/>
        <v>0.78754049271811621</v>
      </c>
      <c r="L29">
        <f t="shared" si="3"/>
        <v>0.46088193456614451</v>
      </c>
    </row>
    <row r="30" spans="1:12" x14ac:dyDescent="0.75">
      <c r="A30">
        <v>28</v>
      </c>
      <c r="B30">
        <v>876.76599999999996</v>
      </c>
      <c r="C30">
        <v>801.71</v>
      </c>
      <c r="D30">
        <v>393.637</v>
      </c>
      <c r="E30">
        <v>401.59699999999998</v>
      </c>
      <c r="G30">
        <f t="shared" si="0"/>
        <v>75.055999999999926</v>
      </c>
      <c r="H30">
        <f t="shared" si="1"/>
        <v>-7.9599999999999795</v>
      </c>
      <c r="J30">
        <f t="shared" si="2"/>
        <v>28</v>
      </c>
      <c r="K30">
        <f t="shared" si="3"/>
        <v>0.55610181026269223</v>
      </c>
      <c r="L30">
        <f t="shared" si="3"/>
        <v>0.73719772403983019</v>
      </c>
    </row>
    <row r="31" spans="1:12" x14ac:dyDescent="0.75">
      <c r="A31">
        <v>29</v>
      </c>
      <c r="B31">
        <v>836.29300000000001</v>
      </c>
      <c r="C31">
        <v>719.66899999999998</v>
      </c>
      <c r="D31">
        <v>364.52600000000001</v>
      </c>
      <c r="E31">
        <v>369.733</v>
      </c>
      <c r="G31">
        <f t="shared" si="0"/>
        <v>116.62400000000002</v>
      </c>
      <c r="H31">
        <f t="shared" si="1"/>
        <v>-5.2069999999999936</v>
      </c>
      <c r="J31">
        <f t="shared" si="2"/>
        <v>29</v>
      </c>
      <c r="K31">
        <f t="shared" si="3"/>
        <v>0.66925820062610608</v>
      </c>
      <c r="L31">
        <f t="shared" si="3"/>
        <v>0.80712761633814334</v>
      </c>
    </row>
    <row r="32" spans="1:12" x14ac:dyDescent="0.75">
      <c r="A32">
        <v>30</v>
      </c>
      <c r="B32">
        <v>897.63</v>
      </c>
      <c r="C32">
        <v>816.80499999999995</v>
      </c>
      <c r="D32">
        <v>362.48099999999999</v>
      </c>
      <c r="E32">
        <v>373.49400000000003</v>
      </c>
      <c r="G32">
        <f t="shared" si="0"/>
        <v>80.825000000000045</v>
      </c>
      <c r="H32">
        <f t="shared" si="1"/>
        <v>-11.013000000000034</v>
      </c>
      <c r="J32">
        <f t="shared" si="2"/>
        <v>30</v>
      </c>
      <c r="K32">
        <f t="shared" si="3"/>
        <v>0.57180617939294975</v>
      </c>
      <c r="L32">
        <f t="shared" si="3"/>
        <v>0.6596474293842709</v>
      </c>
    </row>
    <row r="33" spans="1:12" x14ac:dyDescent="0.75">
      <c r="A33">
        <v>31</v>
      </c>
      <c r="B33">
        <v>702.13400000000001</v>
      </c>
      <c r="C33">
        <v>682.58900000000006</v>
      </c>
      <c r="D33">
        <v>317.80399999999997</v>
      </c>
      <c r="E33">
        <v>340.95800000000003</v>
      </c>
      <c r="G33">
        <f t="shared" si="0"/>
        <v>19.544999999999959</v>
      </c>
      <c r="H33">
        <f t="shared" si="1"/>
        <v>-23.154000000000053</v>
      </c>
      <c r="J33">
        <f t="shared" si="2"/>
        <v>31</v>
      </c>
      <c r="K33">
        <f t="shared" si="3"/>
        <v>0.40498979175173544</v>
      </c>
      <c r="L33">
        <f t="shared" si="3"/>
        <v>0.35124974598658654</v>
      </c>
    </row>
    <row r="34" spans="1:12" x14ac:dyDescent="0.75">
      <c r="A34">
        <v>32</v>
      </c>
      <c r="B34">
        <v>746.02200000000005</v>
      </c>
      <c r="C34">
        <v>666.98</v>
      </c>
      <c r="D34">
        <v>337.64</v>
      </c>
      <c r="E34">
        <v>361.63900000000001</v>
      </c>
      <c r="G34">
        <f t="shared" si="0"/>
        <v>79.04200000000003</v>
      </c>
      <c r="H34">
        <f t="shared" si="1"/>
        <v>-23.999000000000024</v>
      </c>
      <c r="J34">
        <f t="shared" si="2"/>
        <v>32</v>
      </c>
      <c r="K34">
        <f t="shared" si="3"/>
        <v>0.56695249761807565</v>
      </c>
      <c r="L34">
        <f t="shared" si="3"/>
        <v>0.32978561268034873</v>
      </c>
    </row>
    <row r="35" spans="1:12" x14ac:dyDescent="0.75">
      <c r="A35">
        <v>33</v>
      </c>
      <c r="B35">
        <v>744.29300000000001</v>
      </c>
      <c r="C35">
        <v>679.55399999999997</v>
      </c>
      <c r="D35">
        <v>338.48899999999998</v>
      </c>
      <c r="E35">
        <v>355.351</v>
      </c>
      <c r="G35">
        <f t="shared" si="0"/>
        <v>64.739000000000033</v>
      </c>
      <c r="H35">
        <f t="shared" si="1"/>
        <v>-16.862000000000023</v>
      </c>
      <c r="J35">
        <f t="shared" si="2"/>
        <v>33</v>
      </c>
      <c r="K35">
        <f t="shared" si="3"/>
        <v>0.52801687763713101</v>
      </c>
      <c r="L35">
        <f t="shared" si="3"/>
        <v>0.51107498475919477</v>
      </c>
    </row>
    <row r="36" spans="1:12" x14ac:dyDescent="0.75">
      <c r="A36">
        <v>34</v>
      </c>
      <c r="B36">
        <v>729.38599999999997</v>
      </c>
      <c r="C36">
        <v>605.13199999999995</v>
      </c>
      <c r="D36">
        <v>339.14800000000002</v>
      </c>
      <c r="E36">
        <v>352.04899999999998</v>
      </c>
      <c r="G36">
        <f t="shared" si="0"/>
        <v>124.25400000000002</v>
      </c>
      <c r="H36">
        <f t="shared" si="1"/>
        <v>-12.900999999999954</v>
      </c>
      <c r="J36">
        <f t="shared" si="2"/>
        <v>34</v>
      </c>
      <c r="K36">
        <f t="shared" si="3"/>
        <v>0.69002858309514103</v>
      </c>
      <c r="L36">
        <f t="shared" si="3"/>
        <v>0.61168969721601441</v>
      </c>
    </row>
    <row r="37" spans="1:12" x14ac:dyDescent="0.75">
      <c r="A37">
        <v>35</v>
      </c>
      <c r="B37">
        <v>717.78399999999999</v>
      </c>
      <c r="C37">
        <v>640.16700000000003</v>
      </c>
      <c r="D37">
        <v>335.20499999999998</v>
      </c>
      <c r="E37">
        <v>348.41</v>
      </c>
      <c r="G37">
        <f t="shared" si="0"/>
        <v>77.616999999999962</v>
      </c>
      <c r="H37">
        <f t="shared" si="1"/>
        <v>-13.205000000000041</v>
      </c>
      <c r="J37">
        <f t="shared" si="2"/>
        <v>35</v>
      </c>
      <c r="K37">
        <f t="shared" si="3"/>
        <v>0.56307336327752833</v>
      </c>
      <c r="L37">
        <f t="shared" si="3"/>
        <v>0.60396768949400448</v>
      </c>
    </row>
    <row r="38" spans="1:12" x14ac:dyDescent="0.75">
      <c r="A38">
        <v>36</v>
      </c>
      <c r="B38">
        <v>699.76099999999997</v>
      </c>
      <c r="C38">
        <v>592.88900000000001</v>
      </c>
      <c r="D38">
        <v>323.29500000000002</v>
      </c>
      <c r="E38">
        <v>330.84699999999998</v>
      </c>
      <c r="G38">
        <f t="shared" si="0"/>
        <v>106.87199999999996</v>
      </c>
      <c r="H38">
        <f t="shared" si="1"/>
        <v>-7.5519999999999641</v>
      </c>
      <c r="J38">
        <f t="shared" si="2"/>
        <v>36</v>
      </c>
      <c r="K38">
        <f t="shared" si="3"/>
        <v>0.64271131073907717</v>
      </c>
      <c r="L38">
        <f t="shared" si="3"/>
        <v>0.74756147124568317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66"/>
  <sheetViews>
    <sheetView zoomScale="80" zoomScaleNormal="80" workbookViewId="0"/>
  </sheetViews>
  <sheetFormatPr defaultRowHeight="14.75" x14ac:dyDescent="0.75"/>
  <cols>
    <col min="3" max="4" width="9.1328125" style="1"/>
    <col min="5" max="5" width="9.1328125" style="2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47</v>
      </c>
      <c r="F1" s="2"/>
      <c r="H1" t="s">
        <v>32</v>
      </c>
      <c r="I1" s="1"/>
      <c r="M1" t="s">
        <v>33</v>
      </c>
    </row>
    <row r="2" spans="1:15" x14ac:dyDescent="0.75">
      <c r="B2" t="s">
        <v>30</v>
      </c>
      <c r="C2" s="1" t="s">
        <v>26</v>
      </c>
      <c r="D2" s="1" t="s">
        <v>27</v>
      </c>
      <c r="E2" s="2" t="s">
        <v>28</v>
      </c>
      <c r="F2" s="2" t="s">
        <v>29</v>
      </c>
      <c r="H2" t="s">
        <v>30</v>
      </c>
      <c r="I2" s="1" t="s">
        <v>0</v>
      </c>
      <c r="J2" s="2" t="s">
        <v>1</v>
      </c>
      <c r="M2" t="s">
        <v>30</v>
      </c>
      <c r="N2" s="1" t="s">
        <v>0</v>
      </c>
      <c r="O2" s="2" t="s">
        <v>1</v>
      </c>
    </row>
    <row r="3" spans="1:15" x14ac:dyDescent="0.75">
      <c r="B3">
        <v>8</v>
      </c>
      <c r="C3" s="1">
        <v>884.14700000000005</v>
      </c>
      <c r="D3" s="1">
        <v>885.41099999999994</v>
      </c>
      <c r="E3" s="2">
        <v>318.16199999999998</v>
      </c>
      <c r="F3" s="2">
        <v>316.95299999999997</v>
      </c>
      <c r="H3">
        <f>B3</f>
        <v>8</v>
      </c>
      <c r="I3">
        <f>C3-D3</f>
        <v>-1.2639999999998963</v>
      </c>
      <c r="J3" s="2">
        <f>E3-F3</f>
        <v>1.2090000000000032</v>
      </c>
      <c r="M3">
        <f>B3</f>
        <v>8</v>
      </c>
      <c r="N3" s="1">
        <f>(I3-MIN(I$3:I$146))/(MAX(I$3:I$146)-MIN(I$3:I$146))</f>
        <v>0.31316330444875046</v>
      </c>
      <c r="O3" s="2">
        <f>(J3-MIN(J$3:J$146))/(MAX(J$3:J$146)-MIN(J$3:J$146))</f>
        <v>0.79268708934209475</v>
      </c>
    </row>
    <row r="4" spans="1:15" x14ac:dyDescent="0.75">
      <c r="B4">
        <v>9</v>
      </c>
      <c r="C4" s="1">
        <v>867.02300000000002</v>
      </c>
      <c r="D4" s="1">
        <v>901.202</v>
      </c>
      <c r="E4" s="2">
        <v>314.77999999999997</v>
      </c>
      <c r="F4" s="2">
        <v>321.25</v>
      </c>
      <c r="H4">
        <f t="shared" ref="H4:H66" si="0">B4</f>
        <v>9</v>
      </c>
      <c r="I4">
        <f t="shared" ref="I4:I66" si="1">C4-D4</f>
        <v>-34.178999999999974</v>
      </c>
      <c r="J4" s="2">
        <f t="shared" ref="J4:J66" si="2">E4-F4</f>
        <v>-6.4700000000000273</v>
      </c>
      <c r="M4">
        <f t="shared" ref="M4:M66" si="3">B4</f>
        <v>9</v>
      </c>
      <c r="N4" s="1">
        <f t="shared" ref="N4:O66" si="4">(I4-MIN(I$3:I$146))/(MAX(I$3:I$146)-MIN(I$3:I$146))</f>
        <v>0.2052477484123314</v>
      </c>
      <c r="O4" s="2">
        <f t="shared" si="4"/>
        <v>0.46505674545609621</v>
      </c>
    </row>
    <row r="5" spans="1:15" x14ac:dyDescent="0.75">
      <c r="B5">
        <v>10</v>
      </c>
      <c r="C5" s="1">
        <v>837.197</v>
      </c>
      <c r="D5" s="1">
        <v>890.71799999999996</v>
      </c>
      <c r="E5" s="2">
        <v>318.20499999999998</v>
      </c>
      <c r="F5" s="2">
        <v>324.80900000000003</v>
      </c>
      <c r="H5">
        <f t="shared" si="0"/>
        <v>10</v>
      </c>
      <c r="I5">
        <f t="shared" si="1"/>
        <v>-53.520999999999958</v>
      </c>
      <c r="J5" s="2">
        <f t="shared" si="2"/>
        <v>-6.6040000000000418</v>
      </c>
      <c r="M5">
        <f t="shared" si="3"/>
        <v>10</v>
      </c>
      <c r="N5" s="1">
        <f t="shared" si="4"/>
        <v>0.14183281039451548</v>
      </c>
      <c r="O5" s="2">
        <f t="shared" si="4"/>
        <v>0.45933953408993805</v>
      </c>
    </row>
    <row r="6" spans="1:15" x14ac:dyDescent="0.75">
      <c r="B6">
        <v>11</v>
      </c>
      <c r="C6" s="1">
        <v>835.20500000000004</v>
      </c>
      <c r="D6" s="1">
        <v>862.37800000000004</v>
      </c>
      <c r="E6" s="2">
        <v>317.77999999999997</v>
      </c>
      <c r="F6" s="2">
        <v>322.86200000000002</v>
      </c>
      <c r="H6">
        <f t="shared" si="0"/>
        <v>11</v>
      </c>
      <c r="I6">
        <f t="shared" si="1"/>
        <v>-27.173000000000002</v>
      </c>
      <c r="J6" s="2">
        <f t="shared" si="2"/>
        <v>-5.0820000000000505</v>
      </c>
      <c r="M6">
        <f t="shared" si="3"/>
        <v>11</v>
      </c>
      <c r="N6" s="1">
        <f t="shared" si="4"/>
        <v>0.22821771303609403</v>
      </c>
      <c r="O6" s="2">
        <f t="shared" si="4"/>
        <v>0.52427681542793581</v>
      </c>
    </row>
    <row r="7" spans="1:15" x14ac:dyDescent="0.75">
      <c r="B7">
        <v>12</v>
      </c>
      <c r="C7" s="1">
        <v>824.447</v>
      </c>
      <c r="D7" s="1">
        <v>897.62199999999996</v>
      </c>
      <c r="E7" s="2">
        <v>324.61399999999998</v>
      </c>
      <c r="F7" s="2">
        <v>333.21800000000002</v>
      </c>
      <c r="H7">
        <f t="shared" si="0"/>
        <v>12</v>
      </c>
      <c r="I7">
        <f t="shared" si="1"/>
        <v>-73.174999999999955</v>
      </c>
      <c r="J7" s="2">
        <f t="shared" si="2"/>
        <v>-8.6040000000000418</v>
      </c>
      <c r="M7">
        <f t="shared" si="3"/>
        <v>12</v>
      </c>
      <c r="N7" s="1">
        <f t="shared" si="4"/>
        <v>7.7394945034048368E-2</v>
      </c>
      <c r="O7" s="2">
        <f t="shared" si="4"/>
        <v>0.37400802116221382</v>
      </c>
    </row>
    <row r="8" spans="1:15" x14ac:dyDescent="0.75">
      <c r="B8">
        <v>13</v>
      </c>
      <c r="C8" s="1">
        <v>827.65899999999999</v>
      </c>
      <c r="D8" s="1">
        <v>898.846</v>
      </c>
      <c r="E8" s="2">
        <v>331.06799999999998</v>
      </c>
      <c r="F8" s="2">
        <v>337.01100000000002</v>
      </c>
      <c r="H8">
        <f t="shared" si="0"/>
        <v>13</v>
      </c>
      <c r="I8">
        <f t="shared" si="1"/>
        <v>-71.187000000000012</v>
      </c>
      <c r="J8" s="2">
        <f t="shared" si="2"/>
        <v>-5.9430000000000405</v>
      </c>
      <c r="M8">
        <f t="shared" si="3"/>
        <v>13</v>
      </c>
      <c r="N8" s="1">
        <f t="shared" si="4"/>
        <v>8.3912828230171543E-2</v>
      </c>
      <c r="O8" s="2">
        <f t="shared" si="4"/>
        <v>0.48754159911255096</v>
      </c>
    </row>
    <row r="9" spans="1:15" x14ac:dyDescent="0.75">
      <c r="B9">
        <v>14</v>
      </c>
      <c r="C9" s="1">
        <v>827.64400000000001</v>
      </c>
      <c r="D9" s="1">
        <v>893.25</v>
      </c>
      <c r="E9" s="2">
        <v>322.39400000000001</v>
      </c>
      <c r="F9" s="2">
        <v>330.34199999999998</v>
      </c>
      <c r="H9">
        <f t="shared" si="0"/>
        <v>14</v>
      </c>
      <c r="I9">
        <f t="shared" si="1"/>
        <v>-65.605999999999995</v>
      </c>
      <c r="J9" s="2">
        <f t="shared" si="2"/>
        <v>-7.9479999999999791</v>
      </c>
      <c r="M9">
        <f t="shared" si="3"/>
        <v>14</v>
      </c>
      <c r="N9" s="1">
        <f t="shared" si="4"/>
        <v>0.10221076893317185</v>
      </c>
      <c r="O9" s="2">
        <f t="shared" si="4"/>
        <v>0.40199675740251006</v>
      </c>
    </row>
    <row r="10" spans="1:15" x14ac:dyDescent="0.75">
      <c r="B10">
        <v>15</v>
      </c>
      <c r="C10" s="1">
        <v>818.10599999999999</v>
      </c>
      <c r="D10" s="1">
        <v>874.899</v>
      </c>
      <c r="E10" s="2">
        <v>318.51499999999999</v>
      </c>
      <c r="F10" s="2">
        <v>328.42599999999999</v>
      </c>
      <c r="H10">
        <f t="shared" si="0"/>
        <v>15</v>
      </c>
      <c r="I10">
        <f t="shared" si="1"/>
        <v>-56.793000000000006</v>
      </c>
      <c r="J10" s="2">
        <f t="shared" si="2"/>
        <v>-9.9110000000000014</v>
      </c>
      <c r="M10">
        <f t="shared" si="3"/>
        <v>15</v>
      </c>
      <c r="N10" s="1">
        <f t="shared" si="4"/>
        <v>0.13110518774978913</v>
      </c>
      <c r="O10" s="2">
        <f t="shared" si="4"/>
        <v>0.31824387746394772</v>
      </c>
    </row>
    <row r="11" spans="1:15" x14ac:dyDescent="0.75">
      <c r="B11">
        <v>16</v>
      </c>
      <c r="C11" s="1">
        <v>830.14099999999996</v>
      </c>
      <c r="D11" s="1">
        <v>925.47199999999998</v>
      </c>
      <c r="E11" s="2">
        <v>307.13299999999998</v>
      </c>
      <c r="F11" s="2">
        <v>322.34399999999999</v>
      </c>
      <c r="H11">
        <f t="shared" si="0"/>
        <v>16</v>
      </c>
      <c r="I11">
        <f t="shared" si="1"/>
        <v>-95.331000000000017</v>
      </c>
      <c r="J11" s="2">
        <f t="shared" si="2"/>
        <v>-15.211000000000013</v>
      </c>
      <c r="M11">
        <f t="shared" si="3"/>
        <v>16</v>
      </c>
      <c r="N11" s="1">
        <f t="shared" si="4"/>
        <v>4.7539892527054513E-3</v>
      </c>
      <c r="O11" s="2">
        <f t="shared" si="4"/>
        <v>9.2115368205477985E-2</v>
      </c>
    </row>
    <row r="12" spans="1:15" x14ac:dyDescent="0.75">
      <c r="B12">
        <v>17</v>
      </c>
      <c r="C12" s="1">
        <v>817.52300000000002</v>
      </c>
      <c r="D12" s="1">
        <v>911.02800000000002</v>
      </c>
      <c r="E12" s="2">
        <v>310.15600000000001</v>
      </c>
      <c r="F12" s="2">
        <v>325.53300000000002</v>
      </c>
      <c r="H12">
        <f t="shared" si="0"/>
        <v>17</v>
      </c>
      <c r="I12">
        <f t="shared" si="1"/>
        <v>-93.504999999999995</v>
      </c>
      <c r="J12" s="2">
        <f t="shared" si="2"/>
        <v>-15.37700000000001</v>
      </c>
      <c r="M12">
        <f t="shared" si="3"/>
        <v>17</v>
      </c>
      <c r="N12" s="1">
        <f t="shared" si="4"/>
        <v>1.0740737097836945E-2</v>
      </c>
      <c r="O12" s="2">
        <f t="shared" si="4"/>
        <v>8.5032852632477007E-2</v>
      </c>
    </row>
    <row r="13" spans="1:15" x14ac:dyDescent="0.75">
      <c r="B13">
        <v>18</v>
      </c>
      <c r="C13" s="1">
        <v>835.75800000000004</v>
      </c>
      <c r="D13" s="1">
        <v>907.79899999999998</v>
      </c>
      <c r="E13" s="2">
        <v>318.99200000000002</v>
      </c>
      <c r="F13" s="2">
        <v>333.71699999999998</v>
      </c>
      <c r="H13">
        <f t="shared" si="0"/>
        <v>18</v>
      </c>
      <c r="I13">
        <f t="shared" si="1"/>
        <v>-72.04099999999994</v>
      </c>
      <c r="J13" s="2">
        <f t="shared" si="2"/>
        <v>-14.724999999999966</v>
      </c>
      <c r="M13">
        <f t="shared" si="3"/>
        <v>18</v>
      </c>
      <c r="N13" s="1">
        <f t="shared" si="4"/>
        <v>8.1112892490992017E-2</v>
      </c>
      <c r="O13" s="2">
        <f t="shared" si="4"/>
        <v>0.11285092584691697</v>
      </c>
    </row>
    <row r="14" spans="1:15" x14ac:dyDescent="0.75">
      <c r="B14">
        <v>19</v>
      </c>
      <c r="C14" s="1">
        <v>861.40200000000004</v>
      </c>
      <c r="D14" s="1">
        <v>941.654</v>
      </c>
      <c r="E14" s="2">
        <v>323.88600000000002</v>
      </c>
      <c r="F14" s="2">
        <v>339</v>
      </c>
      <c r="H14">
        <f t="shared" si="0"/>
        <v>19</v>
      </c>
      <c r="I14">
        <f t="shared" si="1"/>
        <v>-80.251999999999953</v>
      </c>
      <c r="J14" s="2">
        <f t="shared" si="2"/>
        <v>-15.113999999999976</v>
      </c>
      <c r="M14">
        <f t="shared" si="3"/>
        <v>19</v>
      </c>
      <c r="N14" s="1">
        <f t="shared" si="4"/>
        <v>5.4192198867566953E-2</v>
      </c>
      <c r="O14" s="2">
        <f t="shared" si="4"/>
        <v>9.6253946582474173E-2</v>
      </c>
    </row>
    <row r="15" spans="1:15" x14ac:dyDescent="0.75">
      <c r="B15">
        <v>20</v>
      </c>
      <c r="C15" s="1">
        <v>867</v>
      </c>
      <c r="D15" s="1">
        <v>953.58699999999999</v>
      </c>
      <c r="E15" s="2">
        <v>318.59800000000001</v>
      </c>
      <c r="F15" s="2">
        <v>335.16300000000001</v>
      </c>
      <c r="H15">
        <f t="shared" si="0"/>
        <v>20</v>
      </c>
      <c r="I15">
        <f t="shared" si="1"/>
        <v>-86.586999999999989</v>
      </c>
      <c r="J15" s="2">
        <f t="shared" si="2"/>
        <v>-16.564999999999998</v>
      </c>
      <c r="M15">
        <f t="shared" si="3"/>
        <v>20</v>
      </c>
      <c r="N15" s="1">
        <f t="shared" si="4"/>
        <v>3.3422183753159626E-2</v>
      </c>
      <c r="O15" s="2">
        <f t="shared" si="4"/>
        <v>3.4345933953409305E-2</v>
      </c>
    </row>
    <row r="16" spans="1:15" x14ac:dyDescent="0.75">
      <c r="B16">
        <v>21</v>
      </c>
      <c r="C16" s="1">
        <v>847.03</v>
      </c>
      <c r="D16" s="1">
        <v>942.79899999999998</v>
      </c>
      <c r="E16" s="2">
        <v>320.77300000000002</v>
      </c>
      <c r="F16" s="2">
        <v>334.54899999999998</v>
      </c>
      <c r="H16">
        <f t="shared" si="0"/>
        <v>21</v>
      </c>
      <c r="I16">
        <f t="shared" si="1"/>
        <v>-95.769000000000005</v>
      </c>
      <c r="J16" s="2">
        <f t="shared" si="2"/>
        <v>-13.775999999999954</v>
      </c>
      <c r="M16">
        <f t="shared" si="3"/>
        <v>21</v>
      </c>
      <c r="N16" s="1">
        <f t="shared" si="4"/>
        <v>3.3179566370606034E-3</v>
      </c>
      <c r="O16" s="2">
        <f t="shared" si="4"/>
        <v>0.15334072873112264</v>
      </c>
    </row>
    <row r="17" spans="2:15" x14ac:dyDescent="0.75">
      <c r="B17">
        <v>22</v>
      </c>
      <c r="C17" s="1">
        <v>859.52300000000002</v>
      </c>
      <c r="D17" s="1">
        <v>956.30399999999997</v>
      </c>
      <c r="E17" s="2">
        <v>322.65199999999999</v>
      </c>
      <c r="F17" s="2">
        <v>336.52199999999999</v>
      </c>
      <c r="H17">
        <f t="shared" si="0"/>
        <v>22</v>
      </c>
      <c r="I17">
        <f t="shared" si="1"/>
        <v>-96.780999999999949</v>
      </c>
      <c r="J17" s="2">
        <f t="shared" si="2"/>
        <v>-13.870000000000005</v>
      </c>
      <c r="M17">
        <f t="shared" si="3"/>
        <v>22</v>
      </c>
      <c r="N17" s="1">
        <f t="shared" si="4"/>
        <v>0</v>
      </c>
      <c r="O17" s="2">
        <f t="shared" si="4"/>
        <v>0.14933014762351743</v>
      </c>
    </row>
    <row r="18" spans="2:15" x14ac:dyDescent="0.75">
      <c r="B18">
        <v>23</v>
      </c>
      <c r="C18" s="1">
        <v>861.28</v>
      </c>
      <c r="D18" s="1">
        <v>935.07399999999996</v>
      </c>
      <c r="E18" s="2">
        <v>319.07600000000002</v>
      </c>
      <c r="F18" s="2">
        <v>331.197</v>
      </c>
      <c r="H18">
        <f t="shared" si="0"/>
        <v>23</v>
      </c>
      <c r="I18">
        <f t="shared" si="1"/>
        <v>-73.793999999999983</v>
      </c>
      <c r="J18" s="2">
        <f t="shared" si="2"/>
        <v>-12.120999999999981</v>
      </c>
      <c r="M18">
        <f t="shared" si="3"/>
        <v>23</v>
      </c>
      <c r="N18" s="1">
        <f t="shared" si="4"/>
        <v>7.5365483415134604E-2</v>
      </c>
      <c r="O18" s="2">
        <f t="shared" si="4"/>
        <v>0.22395255567881331</v>
      </c>
    </row>
    <row r="19" spans="2:15" x14ac:dyDescent="0.75">
      <c r="B19">
        <v>24</v>
      </c>
      <c r="C19" s="1">
        <v>873</v>
      </c>
      <c r="D19" s="1">
        <v>891.91099999999994</v>
      </c>
      <c r="E19" s="2">
        <v>319.69099999999997</v>
      </c>
      <c r="F19" s="2">
        <v>327.80700000000002</v>
      </c>
      <c r="H19">
        <f t="shared" si="0"/>
        <v>24</v>
      </c>
      <c r="I19">
        <f t="shared" si="1"/>
        <v>-18.910999999999945</v>
      </c>
      <c r="J19" s="2">
        <f t="shared" si="2"/>
        <v>-8.1160000000000423</v>
      </c>
      <c r="M19">
        <f t="shared" si="3"/>
        <v>24</v>
      </c>
      <c r="N19" s="1">
        <f t="shared" si="4"/>
        <v>0.25530561593668338</v>
      </c>
      <c r="O19" s="2">
        <f t="shared" si="4"/>
        <v>0.39482891031657852</v>
      </c>
    </row>
    <row r="20" spans="2:15" x14ac:dyDescent="0.75">
      <c r="B20">
        <v>25</v>
      </c>
      <c r="C20" s="1">
        <v>835.05100000000004</v>
      </c>
      <c r="D20" s="1">
        <v>896.63</v>
      </c>
      <c r="E20" s="2">
        <v>314.89699999999999</v>
      </c>
      <c r="F20" s="2">
        <v>322.76600000000002</v>
      </c>
      <c r="H20">
        <f t="shared" si="0"/>
        <v>25</v>
      </c>
      <c r="I20">
        <f t="shared" si="1"/>
        <v>-61.578999999999951</v>
      </c>
      <c r="J20" s="2">
        <f t="shared" si="2"/>
        <v>-7.8690000000000282</v>
      </c>
      <c r="M20">
        <f t="shared" si="3"/>
        <v>25</v>
      </c>
      <c r="N20" s="1">
        <f t="shared" si="4"/>
        <v>0.11541374460258286</v>
      </c>
      <c r="O20" s="2">
        <f t="shared" si="4"/>
        <v>0.40536735216315306</v>
      </c>
    </row>
    <row r="21" spans="2:15" x14ac:dyDescent="0.75">
      <c r="B21">
        <v>26</v>
      </c>
      <c r="C21" s="1">
        <v>837.11800000000005</v>
      </c>
      <c r="D21" s="1">
        <v>874.57</v>
      </c>
      <c r="E21" s="2">
        <v>313.34699999999998</v>
      </c>
      <c r="F21" s="2">
        <v>315.48</v>
      </c>
      <c r="H21">
        <f t="shared" si="0"/>
        <v>26</v>
      </c>
      <c r="I21">
        <f t="shared" si="1"/>
        <v>-37.451999999999998</v>
      </c>
      <c r="J21" s="2">
        <f t="shared" si="2"/>
        <v>-2.1330000000000382</v>
      </c>
      <c r="M21">
        <f t="shared" si="3"/>
        <v>26</v>
      </c>
      <c r="N21" s="1">
        <f t="shared" si="4"/>
        <v>0.1945168471543274</v>
      </c>
      <c r="O21" s="2">
        <f t="shared" si="4"/>
        <v>0.65009813123986582</v>
      </c>
    </row>
    <row r="22" spans="2:15" x14ac:dyDescent="0.75">
      <c r="B22">
        <v>27</v>
      </c>
      <c r="C22" s="1">
        <v>821.07600000000002</v>
      </c>
      <c r="D22" s="1">
        <v>859.64499999999998</v>
      </c>
      <c r="E22" s="2">
        <v>317.16699999999997</v>
      </c>
      <c r="F22" s="2">
        <v>318.58999999999997</v>
      </c>
      <c r="H22">
        <f t="shared" si="0"/>
        <v>27</v>
      </c>
      <c r="I22">
        <f t="shared" si="1"/>
        <v>-38.56899999999996</v>
      </c>
      <c r="J22" s="2">
        <f t="shared" si="2"/>
        <v>-1.4230000000000018</v>
      </c>
      <c r="M22">
        <f t="shared" si="3"/>
        <v>27</v>
      </c>
      <c r="N22" s="1">
        <f t="shared" si="4"/>
        <v>0.1908546361231053</v>
      </c>
      <c r="O22" s="2">
        <f t="shared" si="4"/>
        <v>0.68039081832920945</v>
      </c>
    </row>
    <row r="23" spans="2:15" x14ac:dyDescent="0.75">
      <c r="B23">
        <v>28</v>
      </c>
      <c r="C23" s="1">
        <v>839.50699999999995</v>
      </c>
      <c r="D23" s="1">
        <v>858.67</v>
      </c>
      <c r="E23" s="2">
        <v>316.32600000000002</v>
      </c>
      <c r="F23" s="2">
        <v>326.91000000000003</v>
      </c>
      <c r="H23">
        <f t="shared" si="0"/>
        <v>28</v>
      </c>
      <c r="I23">
        <f t="shared" si="1"/>
        <v>-19.163000000000011</v>
      </c>
      <c r="J23" s="2">
        <f t="shared" si="2"/>
        <v>-10.584000000000003</v>
      </c>
      <c r="M23">
        <f t="shared" si="3"/>
        <v>28</v>
      </c>
      <c r="N23" s="1">
        <f t="shared" si="4"/>
        <v>0.25447940539069569</v>
      </c>
      <c r="O23" s="2">
        <f t="shared" si="4"/>
        <v>0.28952982336376842</v>
      </c>
    </row>
    <row r="24" spans="2:15" x14ac:dyDescent="0.75">
      <c r="B24">
        <v>29</v>
      </c>
      <c r="C24" s="1">
        <v>917.39599999999996</v>
      </c>
      <c r="D24" s="1">
        <v>904.07500000000005</v>
      </c>
      <c r="E24" s="2">
        <v>330.93799999999999</v>
      </c>
      <c r="F24" s="2">
        <v>341.935</v>
      </c>
      <c r="H24">
        <f t="shared" si="0"/>
        <v>29</v>
      </c>
      <c r="I24">
        <f t="shared" si="1"/>
        <v>13.320999999999913</v>
      </c>
      <c r="J24" s="2">
        <f t="shared" si="2"/>
        <v>-10.997000000000014</v>
      </c>
      <c r="M24">
        <f t="shared" si="3"/>
        <v>29</v>
      </c>
      <c r="N24" s="1">
        <f t="shared" si="4"/>
        <v>0.36098187910441348</v>
      </c>
      <c r="O24" s="2">
        <f t="shared" si="4"/>
        <v>0.27190886594419295</v>
      </c>
    </row>
    <row r="25" spans="2:15" x14ac:dyDescent="0.75">
      <c r="B25">
        <v>30</v>
      </c>
      <c r="C25" s="1">
        <v>997.02800000000002</v>
      </c>
      <c r="D25" s="1">
        <v>987.52499999999998</v>
      </c>
      <c r="E25" s="2">
        <v>336.26400000000001</v>
      </c>
      <c r="F25" s="2">
        <v>346.755</v>
      </c>
      <c r="H25">
        <f t="shared" si="0"/>
        <v>30</v>
      </c>
      <c r="I25">
        <f t="shared" si="1"/>
        <v>9.5030000000000427</v>
      </c>
      <c r="J25" s="2">
        <f t="shared" si="2"/>
        <v>-10.490999999999985</v>
      </c>
      <c r="M25">
        <f t="shared" si="3"/>
        <v>30</v>
      </c>
      <c r="N25" s="1">
        <f t="shared" si="4"/>
        <v>0.34846413361004819</v>
      </c>
      <c r="O25" s="2">
        <f t="shared" si="4"/>
        <v>0.29349773871490836</v>
      </c>
    </row>
    <row r="26" spans="2:15" x14ac:dyDescent="0.75">
      <c r="B26">
        <v>31</v>
      </c>
      <c r="C26" s="1">
        <v>967.16700000000003</v>
      </c>
      <c r="D26" s="1">
        <v>958.35500000000002</v>
      </c>
      <c r="E26" s="2">
        <v>324.23599999999999</v>
      </c>
      <c r="F26" s="2">
        <v>330.51</v>
      </c>
      <c r="H26">
        <f t="shared" si="0"/>
        <v>31</v>
      </c>
      <c r="I26">
        <f t="shared" si="1"/>
        <v>8.8120000000000118</v>
      </c>
      <c r="J26" s="2">
        <f t="shared" si="2"/>
        <v>-6.2740000000000009</v>
      </c>
      <c r="M26">
        <f t="shared" si="3"/>
        <v>31</v>
      </c>
      <c r="N26" s="1">
        <f t="shared" si="4"/>
        <v>0.346198611835138</v>
      </c>
      <c r="O26" s="2">
        <f t="shared" si="4"/>
        <v>0.47341923372301431</v>
      </c>
    </row>
    <row r="27" spans="2:15" x14ac:dyDescent="0.75">
      <c r="B27">
        <v>32</v>
      </c>
      <c r="C27" s="1">
        <v>1002.171</v>
      </c>
      <c r="D27" s="1">
        <v>951.33299999999997</v>
      </c>
      <c r="E27" s="2">
        <v>329.375</v>
      </c>
      <c r="F27" s="2">
        <v>333.529</v>
      </c>
      <c r="H27">
        <f t="shared" si="0"/>
        <v>32</v>
      </c>
      <c r="I27">
        <f t="shared" si="1"/>
        <v>50.838000000000079</v>
      </c>
      <c r="J27" s="2">
        <f t="shared" si="2"/>
        <v>-4.1539999999999964</v>
      </c>
      <c r="M27">
        <f t="shared" si="3"/>
        <v>32</v>
      </c>
      <c r="N27" s="1">
        <f t="shared" si="4"/>
        <v>0.48398561344493735</v>
      </c>
      <c r="O27" s="2">
        <f t="shared" si="4"/>
        <v>0.5638706374264022</v>
      </c>
    </row>
    <row r="28" spans="2:15" x14ac:dyDescent="0.75">
      <c r="B28">
        <v>33</v>
      </c>
      <c r="C28" s="1">
        <v>1044.5830000000001</v>
      </c>
      <c r="D28" s="1">
        <v>965.61500000000001</v>
      </c>
      <c r="E28" s="2">
        <v>314.90300000000002</v>
      </c>
      <c r="F28" s="2">
        <v>315.98</v>
      </c>
      <c r="H28">
        <f t="shared" si="0"/>
        <v>33</v>
      </c>
      <c r="I28">
        <f t="shared" si="1"/>
        <v>78.968000000000075</v>
      </c>
      <c r="J28" s="2">
        <f t="shared" si="2"/>
        <v>-1.0769999999999982</v>
      </c>
      <c r="M28">
        <f t="shared" si="3"/>
        <v>33</v>
      </c>
      <c r="N28" s="1">
        <f t="shared" si="4"/>
        <v>0.57621300494742744</v>
      </c>
      <c r="O28" s="2">
        <f t="shared" si="4"/>
        <v>0.69515317006570587</v>
      </c>
    </row>
    <row r="29" spans="2:15" x14ac:dyDescent="0.75">
      <c r="B29">
        <v>34</v>
      </c>
      <c r="C29" s="1">
        <v>1027.6669999999999</v>
      </c>
      <c r="D29" s="1">
        <v>980.84</v>
      </c>
      <c r="E29" s="2">
        <v>317.93799999999999</v>
      </c>
      <c r="F29" s="2">
        <v>319.67500000000001</v>
      </c>
      <c r="H29">
        <f t="shared" si="0"/>
        <v>34</v>
      </c>
      <c r="I29">
        <f t="shared" si="1"/>
        <v>46.826999999999884</v>
      </c>
      <c r="J29" s="2">
        <f t="shared" si="2"/>
        <v>-1.7370000000000232</v>
      </c>
      <c r="M29">
        <f t="shared" si="3"/>
        <v>34</v>
      </c>
      <c r="N29" s="1">
        <f t="shared" si="4"/>
        <v>0.47083509558796949</v>
      </c>
      <c r="O29" s="2">
        <f t="shared" si="4"/>
        <v>0.6669937707995558</v>
      </c>
    </row>
    <row r="30" spans="2:15" x14ac:dyDescent="0.75">
      <c r="B30">
        <v>35</v>
      </c>
      <c r="C30" s="1">
        <v>1035.2360000000001</v>
      </c>
      <c r="D30" s="1">
        <v>958.23500000000001</v>
      </c>
      <c r="E30" s="2">
        <v>316.95800000000003</v>
      </c>
      <c r="F30" s="2">
        <v>319.26499999999999</v>
      </c>
      <c r="H30">
        <f t="shared" si="0"/>
        <v>35</v>
      </c>
      <c r="I30">
        <f t="shared" si="1"/>
        <v>77.00100000000009</v>
      </c>
      <c r="J30" s="2">
        <f t="shared" si="2"/>
        <v>-2.3069999999999595</v>
      </c>
      <c r="M30">
        <f t="shared" si="3"/>
        <v>35</v>
      </c>
      <c r="N30" s="1">
        <f t="shared" si="4"/>
        <v>0.56976397263013634</v>
      </c>
      <c r="O30" s="2">
        <f t="shared" si="4"/>
        <v>0.64267428961515716</v>
      </c>
    </row>
    <row r="31" spans="2:15" x14ac:dyDescent="0.75">
      <c r="B31">
        <v>36</v>
      </c>
      <c r="C31" s="1">
        <v>1071.3679999999999</v>
      </c>
      <c r="D31" s="1">
        <v>971.75</v>
      </c>
      <c r="E31" s="2">
        <v>314.70100000000002</v>
      </c>
      <c r="F31" s="2">
        <v>320.20499999999998</v>
      </c>
      <c r="H31">
        <f t="shared" si="0"/>
        <v>36</v>
      </c>
      <c r="I31">
        <f t="shared" si="1"/>
        <v>99.617999999999938</v>
      </c>
      <c r="J31" s="2">
        <f t="shared" si="2"/>
        <v>-5.5039999999999623</v>
      </c>
      <c r="M31">
        <f t="shared" si="3"/>
        <v>36</v>
      </c>
      <c r="N31" s="1">
        <f t="shared" si="4"/>
        <v>0.64391636913251116</v>
      </c>
      <c r="O31" s="2">
        <f t="shared" si="4"/>
        <v>0.50627186620018982</v>
      </c>
    </row>
    <row r="32" spans="2:15" x14ac:dyDescent="0.75">
      <c r="B32">
        <v>37</v>
      </c>
      <c r="C32" s="1">
        <v>1122.4469999999999</v>
      </c>
      <c r="D32" s="1">
        <v>985.279</v>
      </c>
      <c r="E32" s="2">
        <v>328.40800000000002</v>
      </c>
      <c r="F32" s="2">
        <v>328.52</v>
      </c>
      <c r="H32">
        <f t="shared" si="0"/>
        <v>37</v>
      </c>
      <c r="I32">
        <f t="shared" si="1"/>
        <v>137.16799999999989</v>
      </c>
      <c r="J32" s="2">
        <f t="shared" si="2"/>
        <v>-0.11199999999996635</v>
      </c>
      <c r="M32">
        <f t="shared" si="3"/>
        <v>37</v>
      </c>
      <c r="N32" s="1">
        <f t="shared" si="4"/>
        <v>0.7670282977111994</v>
      </c>
      <c r="O32" s="2">
        <f t="shared" si="4"/>
        <v>0.73632562505333421</v>
      </c>
    </row>
    <row r="33" spans="2:15" x14ac:dyDescent="0.75">
      <c r="B33">
        <v>38</v>
      </c>
      <c r="C33" s="1">
        <v>1093.336</v>
      </c>
      <c r="D33" s="1">
        <v>976.27499999999998</v>
      </c>
      <c r="E33" s="2">
        <v>316.57900000000001</v>
      </c>
      <c r="F33" s="2">
        <v>322.21600000000001</v>
      </c>
      <c r="H33">
        <f t="shared" si="0"/>
        <v>38</v>
      </c>
      <c r="I33">
        <f t="shared" si="1"/>
        <v>117.06100000000004</v>
      </c>
      <c r="J33" s="2">
        <f t="shared" si="2"/>
        <v>-5.6370000000000005</v>
      </c>
      <c r="M33">
        <f t="shared" si="3"/>
        <v>38</v>
      </c>
      <c r="N33" s="1">
        <f t="shared" si="4"/>
        <v>0.70110522053592195</v>
      </c>
      <c r="O33" s="2">
        <f t="shared" si="4"/>
        <v>0.50059732059049444</v>
      </c>
    </row>
    <row r="34" spans="2:15" x14ac:dyDescent="0.75">
      <c r="B34">
        <v>39</v>
      </c>
      <c r="C34" s="1">
        <v>1049.2239999999999</v>
      </c>
      <c r="D34" s="1">
        <v>958.07399999999996</v>
      </c>
      <c r="E34" s="2">
        <v>320.51299999999998</v>
      </c>
      <c r="F34" s="2">
        <v>331.09800000000001</v>
      </c>
      <c r="H34">
        <f t="shared" si="0"/>
        <v>39</v>
      </c>
      <c r="I34">
        <f t="shared" si="1"/>
        <v>91.149999999999977</v>
      </c>
      <c r="J34" s="2">
        <f t="shared" si="2"/>
        <v>-10.585000000000036</v>
      </c>
      <c r="M34">
        <f t="shared" si="3"/>
        <v>39</v>
      </c>
      <c r="N34" s="1">
        <f t="shared" si="4"/>
        <v>0.6161530718967102</v>
      </c>
      <c r="O34" s="2">
        <f t="shared" si="4"/>
        <v>0.28948715760730315</v>
      </c>
    </row>
    <row r="35" spans="2:15" x14ac:dyDescent="0.75">
      <c r="B35">
        <v>40</v>
      </c>
      <c r="C35" s="1">
        <v>1117.7429999999999</v>
      </c>
      <c r="D35" s="1">
        <v>970.928</v>
      </c>
      <c r="E35" s="2">
        <v>329.22399999999999</v>
      </c>
      <c r="F35" s="2">
        <v>339.029</v>
      </c>
      <c r="H35">
        <f t="shared" si="0"/>
        <v>40</v>
      </c>
      <c r="I35">
        <f t="shared" si="1"/>
        <v>146.81499999999994</v>
      </c>
      <c r="J35" s="2">
        <f t="shared" si="2"/>
        <v>-9.8050000000000068</v>
      </c>
      <c r="M35">
        <f t="shared" si="3"/>
        <v>40</v>
      </c>
      <c r="N35" s="1">
        <f t="shared" si="4"/>
        <v>0.79865708000144209</v>
      </c>
      <c r="O35" s="2">
        <f t="shared" si="4"/>
        <v>0.32276644764911688</v>
      </c>
    </row>
    <row r="36" spans="2:15" x14ac:dyDescent="0.75">
      <c r="B36">
        <v>41</v>
      </c>
      <c r="C36" s="1">
        <v>1088.5260000000001</v>
      </c>
      <c r="D36" s="1">
        <v>961.10299999999995</v>
      </c>
      <c r="E36" s="2">
        <v>325.94099999999997</v>
      </c>
      <c r="F36" s="2">
        <v>335.279</v>
      </c>
      <c r="H36">
        <f t="shared" si="0"/>
        <v>41</v>
      </c>
      <c r="I36">
        <f t="shared" si="1"/>
        <v>127.42300000000012</v>
      </c>
      <c r="J36" s="2">
        <f t="shared" si="2"/>
        <v>-9.3380000000000223</v>
      </c>
      <c r="M36">
        <f t="shared" si="3"/>
        <v>41</v>
      </c>
      <c r="N36" s="1">
        <f t="shared" si="4"/>
        <v>0.73507821131974027</v>
      </c>
      <c r="O36" s="2">
        <f t="shared" si="4"/>
        <v>0.34269135591773986</v>
      </c>
    </row>
    <row r="37" spans="2:15" x14ac:dyDescent="0.75">
      <c r="B37">
        <v>42</v>
      </c>
      <c r="C37" s="1">
        <v>1122.961</v>
      </c>
      <c r="D37" s="1">
        <v>994.13699999999994</v>
      </c>
      <c r="E37" s="2">
        <v>329.46100000000001</v>
      </c>
      <c r="F37" s="2">
        <v>337.53899999999999</v>
      </c>
      <c r="H37">
        <f t="shared" si="0"/>
        <v>42</v>
      </c>
      <c r="I37">
        <f t="shared" si="1"/>
        <v>128.82400000000007</v>
      </c>
      <c r="J37" s="2">
        <f t="shared" si="2"/>
        <v>-8.0779999999999745</v>
      </c>
      <c r="M37">
        <f t="shared" si="3"/>
        <v>42</v>
      </c>
      <c r="N37" s="1">
        <f t="shared" si="4"/>
        <v>0.73967154852183714</v>
      </c>
      <c r="O37" s="2">
        <f t="shared" si="4"/>
        <v>0.39645020906220818</v>
      </c>
    </row>
    <row r="38" spans="2:15" x14ac:dyDescent="0.75">
      <c r="B38">
        <v>43</v>
      </c>
      <c r="C38" s="1">
        <v>1146.8879999999999</v>
      </c>
      <c r="D38" s="1">
        <v>987.279</v>
      </c>
      <c r="E38" s="2">
        <v>332.02</v>
      </c>
      <c r="F38" s="2">
        <v>338.392</v>
      </c>
      <c r="H38">
        <f t="shared" si="0"/>
        <v>43</v>
      </c>
      <c r="I38">
        <f t="shared" si="1"/>
        <v>159.60899999999992</v>
      </c>
      <c r="J38" s="2">
        <f t="shared" si="2"/>
        <v>-6.3720000000000141</v>
      </c>
      <c r="M38">
        <f t="shared" si="3"/>
        <v>43</v>
      </c>
      <c r="N38" s="1">
        <f t="shared" si="4"/>
        <v>0.8406036582766947</v>
      </c>
      <c r="O38" s="2">
        <f t="shared" si="4"/>
        <v>0.46923798958955526</v>
      </c>
    </row>
    <row r="39" spans="2:15" x14ac:dyDescent="0.75">
      <c r="B39">
        <v>44</v>
      </c>
      <c r="C39" s="1">
        <v>1127.115</v>
      </c>
      <c r="D39" s="1">
        <v>1004.19</v>
      </c>
      <c r="E39" s="2">
        <v>312.19600000000003</v>
      </c>
      <c r="F39" s="2">
        <v>321.77</v>
      </c>
      <c r="H39">
        <f t="shared" si="0"/>
        <v>44</v>
      </c>
      <c r="I39">
        <f t="shared" si="1"/>
        <v>122.92499999999995</v>
      </c>
      <c r="J39" s="2">
        <f t="shared" si="2"/>
        <v>-9.5739999999999554</v>
      </c>
      <c r="M39">
        <f t="shared" si="3"/>
        <v>44</v>
      </c>
      <c r="N39" s="1">
        <f t="shared" si="4"/>
        <v>0.72033100879651901</v>
      </c>
      <c r="O39" s="2">
        <f t="shared" si="4"/>
        <v>0.3326222373922712</v>
      </c>
    </row>
    <row r="40" spans="2:15" x14ac:dyDescent="0.75">
      <c r="B40">
        <v>45</v>
      </c>
      <c r="C40" s="1">
        <v>1140.826</v>
      </c>
      <c r="D40" s="1">
        <v>971.005</v>
      </c>
      <c r="E40" s="2">
        <v>319.41699999999997</v>
      </c>
      <c r="F40" s="2">
        <v>323.85500000000002</v>
      </c>
      <c r="H40">
        <f t="shared" si="0"/>
        <v>45</v>
      </c>
      <c r="I40">
        <f t="shared" si="1"/>
        <v>169.82100000000003</v>
      </c>
      <c r="J40" s="2">
        <f t="shared" si="2"/>
        <v>-4.438000000000045</v>
      </c>
      <c r="M40">
        <f t="shared" si="3"/>
        <v>45</v>
      </c>
      <c r="N40" s="1">
        <f t="shared" si="4"/>
        <v>0.87408485706885386</v>
      </c>
      <c r="O40" s="2">
        <f t="shared" si="4"/>
        <v>0.55175356259066333</v>
      </c>
    </row>
    <row r="41" spans="2:15" x14ac:dyDescent="0.75">
      <c r="B41">
        <v>46</v>
      </c>
      <c r="C41" s="1">
        <v>1152.45</v>
      </c>
      <c r="D41" s="1">
        <v>990.94899999999996</v>
      </c>
      <c r="E41" s="2">
        <v>307.10700000000003</v>
      </c>
      <c r="F41" s="2">
        <v>314.91800000000001</v>
      </c>
      <c r="H41">
        <f t="shared" si="0"/>
        <v>46</v>
      </c>
      <c r="I41">
        <f t="shared" si="1"/>
        <v>161.50100000000009</v>
      </c>
      <c r="J41" s="2">
        <f t="shared" si="2"/>
        <v>-7.8109999999999786</v>
      </c>
      <c r="M41">
        <f t="shared" si="3"/>
        <v>46</v>
      </c>
      <c r="N41" s="1">
        <f t="shared" si="4"/>
        <v>0.84680679459815666</v>
      </c>
      <c r="O41" s="2">
        <f t="shared" si="4"/>
        <v>0.40784196603805917</v>
      </c>
    </row>
    <row r="42" spans="2:15" x14ac:dyDescent="0.75">
      <c r="B42">
        <v>47</v>
      </c>
      <c r="C42" s="1">
        <v>1065.307</v>
      </c>
      <c r="D42" s="1">
        <v>936.06100000000004</v>
      </c>
      <c r="E42" s="2">
        <v>311.65699999999998</v>
      </c>
      <c r="F42" s="2">
        <v>317.12200000000001</v>
      </c>
      <c r="H42">
        <f t="shared" si="0"/>
        <v>47</v>
      </c>
      <c r="I42">
        <f t="shared" si="1"/>
        <v>129.24599999999998</v>
      </c>
      <c r="J42" s="2">
        <f t="shared" si="2"/>
        <v>-5.4650000000000318</v>
      </c>
      <c r="M42">
        <f t="shared" si="3"/>
        <v>47</v>
      </c>
      <c r="N42" s="1">
        <f t="shared" si="4"/>
        <v>0.74105512332503809</v>
      </c>
      <c r="O42" s="2">
        <f t="shared" si="4"/>
        <v>0.50793583070227744</v>
      </c>
    </row>
    <row r="43" spans="2:15" x14ac:dyDescent="0.75">
      <c r="B43">
        <v>48</v>
      </c>
      <c r="C43" s="1">
        <v>1029.3710000000001</v>
      </c>
      <c r="D43" s="1">
        <v>914.98</v>
      </c>
      <c r="E43" s="2">
        <v>306.61399999999998</v>
      </c>
      <c r="F43" s="2">
        <v>314.60700000000003</v>
      </c>
      <c r="H43">
        <f t="shared" si="0"/>
        <v>48</v>
      </c>
      <c r="I43">
        <f t="shared" si="1"/>
        <v>114.39100000000008</v>
      </c>
      <c r="J43" s="2">
        <f t="shared" si="2"/>
        <v>-7.9930000000000518</v>
      </c>
      <c r="M43">
        <f t="shared" si="3"/>
        <v>48</v>
      </c>
      <c r="N43" s="1">
        <f t="shared" si="4"/>
        <v>0.69235132308438818</v>
      </c>
      <c r="O43" s="2">
        <f t="shared" si="4"/>
        <v>0.40007679836163312</v>
      </c>
    </row>
    <row r="44" spans="2:15" x14ac:dyDescent="0.75">
      <c r="B44">
        <v>49</v>
      </c>
      <c r="C44" s="1">
        <v>1071.1289999999999</v>
      </c>
      <c r="D44" s="1">
        <v>919.58199999999999</v>
      </c>
      <c r="E44" s="2">
        <v>302.24299999999999</v>
      </c>
      <c r="F44" s="2">
        <v>309.25</v>
      </c>
      <c r="H44">
        <f t="shared" si="0"/>
        <v>49</v>
      </c>
      <c r="I44">
        <f t="shared" si="1"/>
        <v>151.54699999999991</v>
      </c>
      <c r="J44" s="2">
        <f t="shared" si="2"/>
        <v>-7.007000000000005</v>
      </c>
      <c r="M44">
        <f t="shared" si="3"/>
        <v>49</v>
      </c>
      <c r="N44" s="1">
        <f t="shared" si="4"/>
        <v>0.81417147803165113</v>
      </c>
      <c r="O44" s="2">
        <f t="shared" si="4"/>
        <v>0.44214523423500318</v>
      </c>
    </row>
    <row r="45" spans="2:15" x14ac:dyDescent="0.75">
      <c r="B45">
        <v>50</v>
      </c>
      <c r="C45" s="1">
        <v>992.35699999999997</v>
      </c>
      <c r="D45" s="1">
        <v>889.29100000000005</v>
      </c>
      <c r="E45" s="2">
        <v>310.30700000000002</v>
      </c>
      <c r="F45" s="2">
        <v>314.08699999999999</v>
      </c>
      <c r="H45">
        <f t="shared" si="0"/>
        <v>50</v>
      </c>
      <c r="I45">
        <f t="shared" si="1"/>
        <v>103.06599999999992</v>
      </c>
      <c r="J45" s="2">
        <f t="shared" si="2"/>
        <v>-3.7799999999999727</v>
      </c>
      <c r="M45">
        <f t="shared" si="3"/>
        <v>50</v>
      </c>
      <c r="N45" s="1">
        <f t="shared" si="4"/>
        <v>0.6552210277141175</v>
      </c>
      <c r="O45" s="2">
        <f t="shared" si="4"/>
        <v>0.57982763034388762</v>
      </c>
    </row>
    <row r="46" spans="2:15" x14ac:dyDescent="0.75">
      <c r="B46">
        <v>51</v>
      </c>
      <c r="C46" s="1">
        <v>1063.5909999999999</v>
      </c>
      <c r="D46" s="1">
        <v>917.97299999999996</v>
      </c>
      <c r="E46" s="2">
        <v>304.59100000000001</v>
      </c>
      <c r="F46" s="2">
        <v>320.63299999999998</v>
      </c>
      <c r="H46">
        <f t="shared" si="0"/>
        <v>51</v>
      </c>
      <c r="I46">
        <f t="shared" si="1"/>
        <v>145.61799999999994</v>
      </c>
      <c r="J46" s="2">
        <f t="shared" si="2"/>
        <v>-16.041999999999973</v>
      </c>
      <c r="M46">
        <f t="shared" si="3"/>
        <v>51</v>
      </c>
      <c r="N46" s="1">
        <f t="shared" si="4"/>
        <v>0.79473257990800161</v>
      </c>
      <c r="O46" s="2">
        <f t="shared" si="4"/>
        <v>5.6660124584010242E-2</v>
      </c>
    </row>
    <row r="47" spans="2:15" x14ac:dyDescent="0.75">
      <c r="B47">
        <v>52</v>
      </c>
      <c r="C47" s="1">
        <v>1072.568</v>
      </c>
      <c r="D47" s="1">
        <v>933.255</v>
      </c>
      <c r="E47" s="2">
        <v>308.42399999999998</v>
      </c>
      <c r="F47" s="2">
        <v>320.18099999999998</v>
      </c>
      <c r="H47">
        <f t="shared" si="0"/>
        <v>52</v>
      </c>
      <c r="I47">
        <f t="shared" si="1"/>
        <v>139.31299999999999</v>
      </c>
      <c r="J47" s="2">
        <f t="shared" si="2"/>
        <v>-11.757000000000005</v>
      </c>
      <c r="M47">
        <f t="shared" si="3"/>
        <v>52</v>
      </c>
      <c r="N47" s="1">
        <f t="shared" si="4"/>
        <v>0.77406092319192643</v>
      </c>
      <c r="O47" s="2">
        <f t="shared" si="4"/>
        <v>0.2394828910316581</v>
      </c>
    </row>
    <row r="48" spans="2:15" x14ac:dyDescent="0.75">
      <c r="B48">
        <v>53</v>
      </c>
      <c r="C48" s="1">
        <v>1061.367</v>
      </c>
      <c r="D48" s="1">
        <v>967.572</v>
      </c>
      <c r="E48" s="2">
        <v>302.96899999999999</v>
      </c>
      <c r="F48" s="2">
        <v>320.339</v>
      </c>
      <c r="H48">
        <f t="shared" si="0"/>
        <v>53</v>
      </c>
      <c r="I48">
        <f t="shared" si="1"/>
        <v>93.794999999999959</v>
      </c>
      <c r="J48" s="2">
        <f t="shared" si="2"/>
        <v>-17.370000000000005</v>
      </c>
      <c r="M48">
        <f t="shared" si="3"/>
        <v>53</v>
      </c>
      <c r="N48" s="1">
        <f t="shared" si="4"/>
        <v>0.62482500401630081</v>
      </c>
      <c r="O48" s="2">
        <f t="shared" si="4"/>
        <v>0</v>
      </c>
    </row>
    <row r="49" spans="2:15" x14ac:dyDescent="0.75">
      <c r="B49">
        <v>54</v>
      </c>
      <c r="C49" s="1">
        <v>1092.182</v>
      </c>
      <c r="D49" s="1">
        <v>967.67399999999998</v>
      </c>
      <c r="E49" s="2">
        <v>304.87900000000002</v>
      </c>
      <c r="F49" s="2">
        <v>315.26600000000002</v>
      </c>
      <c r="H49">
        <f t="shared" si="0"/>
        <v>54</v>
      </c>
      <c r="I49">
        <f t="shared" si="1"/>
        <v>124.50800000000004</v>
      </c>
      <c r="J49" s="2">
        <f t="shared" si="2"/>
        <v>-10.387</v>
      </c>
      <c r="M49">
        <f t="shared" si="3"/>
        <v>54</v>
      </c>
      <c r="N49" s="1">
        <f t="shared" si="4"/>
        <v>0.72552105361516273</v>
      </c>
      <c r="O49" s="2">
        <f t="shared" si="4"/>
        <v>0.29793497738714941</v>
      </c>
    </row>
    <row r="50" spans="2:15" x14ac:dyDescent="0.75">
      <c r="B50">
        <v>55</v>
      </c>
      <c r="C50" s="1">
        <v>1147.8119999999999</v>
      </c>
      <c r="D50" s="1">
        <v>949.73900000000003</v>
      </c>
      <c r="E50" s="2">
        <v>301.82799999999997</v>
      </c>
      <c r="F50" s="2">
        <v>310.32799999999997</v>
      </c>
      <c r="H50">
        <f t="shared" si="0"/>
        <v>55</v>
      </c>
      <c r="I50">
        <f t="shared" si="1"/>
        <v>198.07299999999987</v>
      </c>
      <c r="J50" s="2">
        <f t="shared" si="2"/>
        <v>-8.5</v>
      </c>
      <c r="M50">
        <f t="shared" si="3"/>
        <v>55</v>
      </c>
      <c r="N50" s="1">
        <f t="shared" si="4"/>
        <v>0.9667122393912263</v>
      </c>
      <c r="O50" s="2">
        <f t="shared" si="4"/>
        <v>0.37844525983445726</v>
      </c>
    </row>
    <row r="51" spans="2:15" x14ac:dyDescent="0.75">
      <c r="B51">
        <v>56</v>
      </c>
      <c r="C51" s="1">
        <v>1182.04</v>
      </c>
      <c r="D51" s="1">
        <v>992.50599999999997</v>
      </c>
      <c r="E51" s="2">
        <v>301.08100000000002</v>
      </c>
      <c r="F51" s="2">
        <v>310.80099999999999</v>
      </c>
      <c r="H51">
        <f t="shared" si="0"/>
        <v>56</v>
      </c>
      <c r="I51">
        <f t="shared" si="1"/>
        <v>189.53399999999999</v>
      </c>
      <c r="J51" s="2">
        <f t="shared" si="2"/>
        <v>-9.7199999999999704</v>
      </c>
      <c r="M51">
        <f t="shared" si="3"/>
        <v>56</v>
      </c>
      <c r="N51" s="1">
        <f t="shared" si="4"/>
        <v>0.93871616061270691</v>
      </c>
      <c r="O51" s="2">
        <f t="shared" si="4"/>
        <v>0.32639303694854671</v>
      </c>
    </row>
    <row r="52" spans="2:15" x14ac:dyDescent="0.75">
      <c r="B52">
        <v>57</v>
      </c>
      <c r="C52" s="1">
        <v>1146.8579999999999</v>
      </c>
      <c r="D52" s="1">
        <v>966.31200000000001</v>
      </c>
      <c r="E52" s="2">
        <v>303.31700000000001</v>
      </c>
      <c r="F52" s="2">
        <v>306.04000000000002</v>
      </c>
      <c r="H52">
        <f t="shared" si="0"/>
        <v>57</v>
      </c>
      <c r="I52">
        <f t="shared" si="1"/>
        <v>180.54599999999994</v>
      </c>
      <c r="J52" s="2">
        <f t="shared" si="2"/>
        <v>-2.7230000000000132</v>
      </c>
      <c r="M52">
        <f t="shared" si="3"/>
        <v>57</v>
      </c>
      <c r="N52" s="1">
        <f t="shared" si="4"/>
        <v>0.909247984472487</v>
      </c>
      <c r="O52" s="2">
        <f t="shared" si="4"/>
        <v>0.62492533492618818</v>
      </c>
    </row>
    <row r="53" spans="2:15" x14ac:dyDescent="0.75">
      <c r="B53">
        <v>58</v>
      </c>
      <c r="C53" s="1">
        <v>1075.231</v>
      </c>
      <c r="D53" s="1">
        <v>920.726</v>
      </c>
      <c r="E53" s="2">
        <v>285.98099999999999</v>
      </c>
      <c r="F53" s="2">
        <v>298.45699999999999</v>
      </c>
      <c r="H53">
        <f t="shared" si="0"/>
        <v>58</v>
      </c>
      <c r="I53">
        <f t="shared" si="1"/>
        <v>154.505</v>
      </c>
      <c r="J53" s="2">
        <f t="shared" si="2"/>
        <v>-12.475999999999999</v>
      </c>
      <c r="M53">
        <f t="shared" si="3"/>
        <v>58</v>
      </c>
      <c r="N53" s="1">
        <f t="shared" si="4"/>
        <v>0.82386961610717091</v>
      </c>
      <c r="O53" s="2">
        <f t="shared" si="4"/>
        <v>0.20880621213414147</v>
      </c>
    </row>
    <row r="54" spans="2:15" x14ac:dyDescent="0.75">
      <c r="B54">
        <v>59</v>
      </c>
      <c r="C54" s="1">
        <v>1078.5</v>
      </c>
      <c r="D54" s="1">
        <v>904.61</v>
      </c>
      <c r="E54" s="2">
        <v>287.98099999999999</v>
      </c>
      <c r="F54" s="2">
        <v>296.274</v>
      </c>
      <c r="H54">
        <f t="shared" si="0"/>
        <v>59</v>
      </c>
      <c r="I54">
        <f t="shared" si="1"/>
        <v>173.89</v>
      </c>
      <c r="J54" s="2">
        <f t="shared" si="2"/>
        <v>-8.2930000000000064</v>
      </c>
      <c r="M54">
        <f t="shared" si="3"/>
        <v>59</v>
      </c>
      <c r="N54" s="1">
        <f t="shared" si="4"/>
        <v>0.8874255344959292</v>
      </c>
      <c r="O54" s="2">
        <f t="shared" si="4"/>
        <v>0.38727707142247642</v>
      </c>
    </row>
    <row r="55" spans="2:15" x14ac:dyDescent="0.75">
      <c r="B55">
        <v>60</v>
      </c>
      <c r="C55" s="1">
        <v>1015.491</v>
      </c>
      <c r="D55" s="1">
        <v>911.93100000000004</v>
      </c>
      <c r="E55" s="2">
        <v>287.47199999999998</v>
      </c>
      <c r="F55" s="2">
        <v>299.387</v>
      </c>
      <c r="H55">
        <f t="shared" si="0"/>
        <v>60</v>
      </c>
      <c r="I55">
        <f t="shared" si="1"/>
        <v>103.55999999999995</v>
      </c>
      <c r="J55" s="2">
        <f t="shared" si="2"/>
        <v>-11.91500000000002</v>
      </c>
      <c r="M55">
        <f t="shared" si="3"/>
        <v>60</v>
      </c>
      <c r="N55" s="1">
        <f t="shared" si="4"/>
        <v>0.6568406626733152</v>
      </c>
      <c r="O55" s="2">
        <f t="shared" si="4"/>
        <v>0.23274170151036722</v>
      </c>
    </row>
    <row r="56" spans="2:15" x14ac:dyDescent="0.75">
      <c r="B56">
        <v>61</v>
      </c>
      <c r="C56" s="1">
        <v>1108.741</v>
      </c>
      <c r="D56" s="1">
        <v>935.70600000000002</v>
      </c>
      <c r="E56" s="2">
        <v>287.85199999999998</v>
      </c>
      <c r="F56" s="2">
        <v>295.48099999999999</v>
      </c>
      <c r="H56">
        <f t="shared" si="0"/>
        <v>61</v>
      </c>
      <c r="I56">
        <f t="shared" si="1"/>
        <v>173.03499999999997</v>
      </c>
      <c r="J56" s="2">
        <f t="shared" si="2"/>
        <v>-7.6290000000000191</v>
      </c>
      <c r="M56">
        <f t="shared" si="3"/>
        <v>61</v>
      </c>
      <c r="N56" s="1">
        <f t="shared" si="4"/>
        <v>0.88462232014347164</v>
      </c>
      <c r="O56" s="2">
        <f t="shared" si="4"/>
        <v>0.41560713371448033</v>
      </c>
    </row>
    <row r="57" spans="2:15" x14ac:dyDescent="0.75">
      <c r="B57">
        <v>62</v>
      </c>
      <c r="C57" s="1">
        <v>1118.2260000000001</v>
      </c>
      <c r="D57" s="1">
        <v>961.87300000000005</v>
      </c>
      <c r="E57" s="2">
        <v>293.07799999999997</v>
      </c>
      <c r="F57" s="2">
        <v>304.49099999999999</v>
      </c>
      <c r="H57">
        <f t="shared" si="0"/>
        <v>62</v>
      </c>
      <c r="I57">
        <f t="shared" si="1"/>
        <v>156.35300000000007</v>
      </c>
      <c r="J57" s="2">
        <f t="shared" si="2"/>
        <v>-11.413000000000011</v>
      </c>
      <c r="M57">
        <f t="shared" si="3"/>
        <v>62</v>
      </c>
      <c r="N57" s="1">
        <f t="shared" si="4"/>
        <v>0.82992849344441266</v>
      </c>
      <c r="O57" s="2">
        <f t="shared" si="4"/>
        <v>0.25415991125522641</v>
      </c>
    </row>
    <row r="58" spans="2:15" x14ac:dyDescent="0.75">
      <c r="B58">
        <v>63</v>
      </c>
      <c r="C58" s="1">
        <v>1115.7929999999999</v>
      </c>
      <c r="D58" s="1">
        <v>911.12199999999996</v>
      </c>
      <c r="E58" s="2">
        <v>287.86200000000002</v>
      </c>
      <c r="F58" s="2">
        <v>295.08100000000002</v>
      </c>
      <c r="H58">
        <f t="shared" si="0"/>
        <v>63</v>
      </c>
      <c r="I58">
        <f t="shared" si="1"/>
        <v>204.67099999999994</v>
      </c>
      <c r="J58" s="2">
        <f t="shared" si="2"/>
        <v>-7.2189999999999941</v>
      </c>
      <c r="M58">
        <f t="shared" si="3"/>
        <v>63</v>
      </c>
      <c r="N58" s="1">
        <f t="shared" si="4"/>
        <v>0.98834452979767617</v>
      </c>
      <c r="O58" s="2">
        <f t="shared" si="4"/>
        <v>0.43310009386466486</v>
      </c>
    </row>
    <row r="59" spans="2:15" x14ac:dyDescent="0.75">
      <c r="B59">
        <v>64</v>
      </c>
      <c r="C59" s="1">
        <v>1097.684</v>
      </c>
      <c r="D59" s="1">
        <v>906.077</v>
      </c>
      <c r="E59" s="2">
        <v>294.53100000000001</v>
      </c>
      <c r="F59" s="2">
        <v>299.60899999999998</v>
      </c>
      <c r="H59">
        <f t="shared" si="0"/>
        <v>64</v>
      </c>
      <c r="I59">
        <f t="shared" si="1"/>
        <v>191.60699999999997</v>
      </c>
      <c r="J59" s="2">
        <f t="shared" si="2"/>
        <v>-5.0779999999999745</v>
      </c>
      <c r="M59">
        <f t="shared" si="3"/>
        <v>64</v>
      </c>
      <c r="N59" s="1">
        <f t="shared" si="4"/>
        <v>0.94551272593743707</v>
      </c>
      <c r="O59" s="2">
        <f t="shared" si="4"/>
        <v>0.52444747845379458</v>
      </c>
    </row>
    <row r="60" spans="2:15" x14ac:dyDescent="0.75">
      <c r="B60">
        <v>65</v>
      </c>
      <c r="C60" s="1">
        <v>1087.153</v>
      </c>
      <c r="D60" s="1">
        <v>905.14099999999996</v>
      </c>
      <c r="E60" s="2">
        <v>292.08199999999999</v>
      </c>
      <c r="F60" s="2">
        <v>292.79500000000002</v>
      </c>
      <c r="H60">
        <f t="shared" si="0"/>
        <v>65</v>
      </c>
      <c r="I60">
        <f t="shared" si="1"/>
        <v>182.01200000000006</v>
      </c>
      <c r="J60" s="2">
        <f t="shared" si="2"/>
        <v>-0.71300000000002228</v>
      </c>
      <c r="M60">
        <f t="shared" si="3"/>
        <v>65</v>
      </c>
      <c r="N60" s="1">
        <f t="shared" si="4"/>
        <v>0.91405443153763666</v>
      </c>
      <c r="O60" s="2">
        <f t="shared" si="4"/>
        <v>0.71068350541855063</v>
      </c>
    </row>
    <row r="61" spans="2:15" x14ac:dyDescent="0.75">
      <c r="B61">
        <v>66</v>
      </c>
      <c r="C61" s="1">
        <v>1054.6020000000001</v>
      </c>
      <c r="D61" s="1">
        <v>856.16700000000003</v>
      </c>
      <c r="E61" s="2">
        <v>292.26499999999999</v>
      </c>
      <c r="F61" s="2">
        <v>294.03199999999998</v>
      </c>
      <c r="H61">
        <f t="shared" si="0"/>
        <v>66</v>
      </c>
      <c r="I61">
        <f t="shared" si="1"/>
        <v>198.43500000000006</v>
      </c>
      <c r="J61" s="2">
        <f t="shared" si="2"/>
        <v>-1.7669999999999959</v>
      </c>
      <c r="M61">
        <f t="shared" si="3"/>
        <v>66</v>
      </c>
      <c r="N61" s="1">
        <f t="shared" si="4"/>
        <v>0.96789909739776447</v>
      </c>
      <c r="O61" s="2">
        <f t="shared" si="4"/>
        <v>0.66571379810564113</v>
      </c>
    </row>
    <row r="62" spans="2:15" x14ac:dyDescent="0.75">
      <c r="B62">
        <v>67</v>
      </c>
      <c r="C62" s="1">
        <v>1068.6780000000001</v>
      </c>
      <c r="D62" s="1">
        <v>920.43200000000002</v>
      </c>
      <c r="E62" s="2">
        <v>283.36700000000002</v>
      </c>
      <c r="F62" s="2">
        <v>288.62200000000001</v>
      </c>
      <c r="H62">
        <f t="shared" si="0"/>
        <v>67</v>
      </c>
      <c r="I62">
        <f t="shared" si="1"/>
        <v>148.24600000000009</v>
      </c>
      <c r="J62" s="2">
        <f t="shared" si="2"/>
        <v>-5.2549999999999955</v>
      </c>
      <c r="M62">
        <f t="shared" si="3"/>
        <v>67</v>
      </c>
      <c r="N62" s="1">
        <f t="shared" si="4"/>
        <v>0.80334877560187146</v>
      </c>
      <c r="O62" s="2">
        <f t="shared" si="4"/>
        <v>0.51689563955969009</v>
      </c>
    </row>
    <row r="63" spans="2:15" x14ac:dyDescent="0.75">
      <c r="B63">
        <v>68</v>
      </c>
      <c r="C63" s="1">
        <v>985.62400000000002</v>
      </c>
      <c r="D63" s="1">
        <v>885.98599999999999</v>
      </c>
      <c r="E63" s="2">
        <v>283.35300000000001</v>
      </c>
      <c r="F63" s="2">
        <v>296.20699999999999</v>
      </c>
      <c r="H63">
        <f t="shared" si="0"/>
        <v>68</v>
      </c>
      <c r="I63">
        <f t="shared" si="1"/>
        <v>99.638000000000034</v>
      </c>
      <c r="J63" s="2">
        <f t="shared" si="2"/>
        <v>-12.853999999999985</v>
      </c>
      <c r="M63">
        <f t="shared" si="3"/>
        <v>68</v>
      </c>
      <c r="N63" s="1">
        <f t="shared" si="4"/>
        <v>0.64398194139806608</v>
      </c>
      <c r="O63" s="2">
        <f t="shared" si="4"/>
        <v>0.19267855619080221</v>
      </c>
    </row>
    <row r="64" spans="2:15" x14ac:dyDescent="0.75">
      <c r="B64">
        <v>69</v>
      </c>
      <c r="C64" s="1">
        <v>1064.479</v>
      </c>
      <c r="D64" s="1">
        <v>918.548</v>
      </c>
      <c r="E64" s="2">
        <v>292.02699999999999</v>
      </c>
      <c r="F64" s="2">
        <v>296.459</v>
      </c>
      <c r="H64">
        <f t="shared" si="0"/>
        <v>69</v>
      </c>
      <c r="I64">
        <f t="shared" si="1"/>
        <v>145.93100000000004</v>
      </c>
      <c r="J64" s="2">
        <f t="shared" si="2"/>
        <v>-4.4320000000000164</v>
      </c>
      <c r="M64">
        <f t="shared" si="3"/>
        <v>69</v>
      </c>
      <c r="N64" s="1">
        <f t="shared" si="4"/>
        <v>0.79575878586393078</v>
      </c>
      <c r="O64" s="2">
        <f t="shared" si="4"/>
        <v>0.55200955712944766</v>
      </c>
    </row>
    <row r="65" spans="2:15" x14ac:dyDescent="0.75">
      <c r="B65">
        <v>70</v>
      </c>
      <c r="C65" s="1">
        <v>1094.9590000000001</v>
      </c>
      <c r="D65" s="1">
        <v>886.73299999999995</v>
      </c>
      <c r="E65" s="2">
        <v>296.20499999999998</v>
      </c>
      <c r="F65" s="2">
        <v>298.58499999999998</v>
      </c>
      <c r="H65">
        <f t="shared" si="0"/>
        <v>70</v>
      </c>
      <c r="I65">
        <f t="shared" si="1"/>
        <v>208.22600000000011</v>
      </c>
      <c r="J65" s="2">
        <f t="shared" si="2"/>
        <v>-2.3799999999999955</v>
      </c>
      <c r="M65">
        <f t="shared" si="3"/>
        <v>70</v>
      </c>
      <c r="N65" s="1">
        <f t="shared" si="4"/>
        <v>1</v>
      </c>
      <c r="O65" s="2">
        <f t="shared" si="4"/>
        <v>0.63955968939329366</v>
      </c>
    </row>
    <row r="66" spans="2:15" x14ac:dyDescent="0.75">
      <c r="B66">
        <v>71</v>
      </c>
      <c r="C66" s="1">
        <v>1033.0650000000001</v>
      </c>
      <c r="D66" s="1">
        <v>838.904</v>
      </c>
      <c r="E66" s="2">
        <v>288.88299999999998</v>
      </c>
      <c r="F66" s="2">
        <v>282.815</v>
      </c>
      <c r="H66">
        <f t="shared" si="0"/>
        <v>71</v>
      </c>
      <c r="I66">
        <f t="shared" si="1"/>
        <v>194.16100000000006</v>
      </c>
      <c r="J66" s="2">
        <f t="shared" si="2"/>
        <v>6.0679999999999836</v>
      </c>
      <c r="M66">
        <f t="shared" si="3"/>
        <v>71</v>
      </c>
      <c r="N66" s="1">
        <f t="shared" si="4"/>
        <v>0.95388630424875476</v>
      </c>
      <c r="O66" s="2">
        <f t="shared" si="4"/>
        <v>1</v>
      </c>
    </row>
  </sheetData>
  <sortState xmlns:xlrd2="http://schemas.microsoft.com/office/spreadsheetml/2017/richdata2" ref="A3:M146">
    <sortCondition ref="A3:A146"/>
  </sortState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E0F10-4073-4684-9989-023E9943AEC9}">
  <dimension ref="A1:L52"/>
  <sheetViews>
    <sheetView zoomScale="80" zoomScaleNormal="80" workbookViewId="0">
      <selection activeCell="E21" sqref="E21"/>
    </sheetView>
  </sheetViews>
  <sheetFormatPr defaultRowHeight="14.75" x14ac:dyDescent="0.75"/>
  <sheetData>
    <row r="1" spans="1:12" x14ac:dyDescent="0.75">
      <c r="A1" t="s">
        <v>59</v>
      </c>
      <c r="G1" t="s">
        <v>32</v>
      </c>
      <c r="J1" t="s">
        <v>33</v>
      </c>
    </row>
    <row r="2" spans="1:12" x14ac:dyDescent="0.75">
      <c r="A2" t="s">
        <v>30</v>
      </c>
      <c r="B2" t="s">
        <v>26</v>
      </c>
      <c r="C2" t="s">
        <v>27</v>
      </c>
      <c r="D2" t="s">
        <v>28</v>
      </c>
      <c r="E2" t="s">
        <v>29</v>
      </c>
      <c r="G2" s="1" t="s">
        <v>0</v>
      </c>
      <c r="H2" s="15" t="s">
        <v>1</v>
      </c>
      <c r="K2" s="1" t="s">
        <v>0</v>
      </c>
      <c r="L2" s="15" t="s">
        <v>1</v>
      </c>
    </row>
    <row r="3" spans="1:12" x14ac:dyDescent="0.75">
      <c r="A3">
        <v>8</v>
      </c>
      <c r="B3">
        <v>373.28699999999998</v>
      </c>
      <c r="C3">
        <v>419.52699999999999</v>
      </c>
      <c r="D3">
        <v>424.78</v>
      </c>
      <c r="E3">
        <v>460.52300000000002</v>
      </c>
      <c r="G3">
        <f>B3-C3</f>
        <v>-46.240000000000009</v>
      </c>
      <c r="H3">
        <f>D3-E3</f>
        <v>-35.743000000000052</v>
      </c>
      <c r="J3">
        <f>A3</f>
        <v>8</v>
      </c>
      <c r="K3">
        <f>(G3-MIN(G$3:G$52))/(MAX(G$3:G$52)-MIN(G$3:G$52))</f>
        <v>4.8540696636869371E-2</v>
      </c>
      <c r="L3">
        <f>(H3-MIN(H$3:H$52))/(MAX(H$3:H$52)-MIN(H$3:H$52))</f>
        <v>0</v>
      </c>
    </row>
    <row r="4" spans="1:12" x14ac:dyDescent="0.75">
      <c r="A4">
        <v>9</v>
      </c>
      <c r="B4">
        <v>366.43299999999999</v>
      </c>
      <c r="C4">
        <v>397.72300000000001</v>
      </c>
      <c r="D4">
        <v>437.69499999999999</v>
      </c>
      <c r="E4">
        <v>440.55900000000003</v>
      </c>
      <c r="G4">
        <f t="shared" ref="G4:G52" si="0">B4-C4</f>
        <v>-31.29000000000002</v>
      </c>
      <c r="H4">
        <f t="shared" ref="H4:H52" si="1">D4-E4</f>
        <v>-2.8640000000000327</v>
      </c>
      <c r="J4">
        <f t="shared" ref="J4:J52" si="2">A4</f>
        <v>9</v>
      </c>
      <c r="K4">
        <f t="shared" ref="K4:L52" si="3">(G4-MIN(G$3:G$52))/(MAX(G$3:G$52)-MIN(G$3:G$52))</f>
        <v>0.16981132075471678</v>
      </c>
      <c r="L4">
        <f t="shared" si="3"/>
        <v>0.68495062705720622</v>
      </c>
    </row>
    <row r="5" spans="1:12" x14ac:dyDescent="0.75">
      <c r="A5">
        <v>10</v>
      </c>
      <c r="B5">
        <v>364.81700000000001</v>
      </c>
      <c r="C5">
        <v>397.964</v>
      </c>
      <c r="D5">
        <v>411.67700000000002</v>
      </c>
      <c r="E5">
        <v>426.81400000000002</v>
      </c>
      <c r="G5">
        <f t="shared" si="0"/>
        <v>-33.146999999999991</v>
      </c>
      <c r="H5">
        <f t="shared" si="1"/>
        <v>-15.137</v>
      </c>
      <c r="J5">
        <f t="shared" si="2"/>
        <v>10</v>
      </c>
      <c r="K5">
        <f t="shared" si="3"/>
        <v>0.1547478057723195</v>
      </c>
      <c r="L5">
        <f t="shared" si="3"/>
        <v>0.42927378025915686</v>
      </c>
    </row>
    <row r="6" spans="1:12" x14ac:dyDescent="0.75">
      <c r="A6">
        <v>11</v>
      </c>
      <c r="B6">
        <v>357.59800000000001</v>
      </c>
      <c r="C6">
        <v>392.2</v>
      </c>
      <c r="D6">
        <v>399.87200000000001</v>
      </c>
      <c r="E6">
        <v>411.69099999999997</v>
      </c>
      <c r="G6">
        <f t="shared" si="0"/>
        <v>-34.601999999999975</v>
      </c>
      <c r="H6">
        <f t="shared" si="1"/>
        <v>-11.81899999999996</v>
      </c>
      <c r="J6">
        <f t="shared" si="2"/>
        <v>11</v>
      </c>
      <c r="K6">
        <f t="shared" si="3"/>
        <v>0.14294521325784015</v>
      </c>
      <c r="L6">
        <f t="shared" si="3"/>
        <v>0.49839590017082802</v>
      </c>
    </row>
    <row r="7" spans="1:12" x14ac:dyDescent="0.75">
      <c r="A7">
        <v>12</v>
      </c>
      <c r="B7">
        <v>345.512</v>
      </c>
      <c r="C7">
        <v>397.73599999999999</v>
      </c>
      <c r="D7">
        <v>389.25599999999997</v>
      </c>
      <c r="E7">
        <v>416.791</v>
      </c>
      <c r="G7">
        <f t="shared" si="0"/>
        <v>-52.22399999999999</v>
      </c>
      <c r="H7">
        <f t="shared" si="1"/>
        <v>-27.535000000000025</v>
      </c>
      <c r="J7">
        <f t="shared" si="2"/>
        <v>12</v>
      </c>
      <c r="K7">
        <f t="shared" si="3"/>
        <v>0</v>
      </c>
      <c r="L7">
        <f t="shared" si="3"/>
        <v>0.17099287529686316</v>
      </c>
    </row>
    <row r="8" spans="1:12" x14ac:dyDescent="0.75">
      <c r="A8">
        <v>13</v>
      </c>
      <c r="B8">
        <v>340.40199999999999</v>
      </c>
      <c r="C8">
        <v>375.90499999999997</v>
      </c>
      <c r="D8">
        <v>382.15199999999999</v>
      </c>
      <c r="E8">
        <v>401.34500000000003</v>
      </c>
      <c r="G8">
        <f t="shared" si="0"/>
        <v>-35.502999999999986</v>
      </c>
      <c r="H8">
        <f t="shared" si="1"/>
        <v>-19.19300000000004</v>
      </c>
      <c r="J8">
        <f t="shared" si="2"/>
        <v>13</v>
      </c>
      <c r="K8">
        <f t="shared" si="3"/>
        <v>0.13563652882103869</v>
      </c>
      <c r="L8">
        <f t="shared" si="3"/>
        <v>0.34477730094579412</v>
      </c>
    </row>
    <row r="9" spans="1:12" x14ac:dyDescent="0.75">
      <c r="A9">
        <v>14</v>
      </c>
      <c r="B9">
        <v>335.88400000000001</v>
      </c>
      <c r="C9">
        <v>374.31400000000002</v>
      </c>
      <c r="D9">
        <v>373.10399999999998</v>
      </c>
      <c r="E9">
        <v>399.26400000000001</v>
      </c>
      <c r="G9">
        <f t="shared" si="0"/>
        <v>-38.430000000000007</v>
      </c>
      <c r="H9">
        <f t="shared" si="1"/>
        <v>-26.160000000000025</v>
      </c>
      <c r="J9">
        <f t="shared" si="2"/>
        <v>14</v>
      </c>
      <c r="K9">
        <f t="shared" si="3"/>
        <v>0.11189344408572484</v>
      </c>
      <c r="L9">
        <f t="shared" si="3"/>
        <v>0.19963751510353786</v>
      </c>
    </row>
    <row r="10" spans="1:12" x14ac:dyDescent="0.75">
      <c r="A10">
        <v>15</v>
      </c>
      <c r="B10">
        <v>343.42099999999999</v>
      </c>
      <c r="C10">
        <v>379.58199999999999</v>
      </c>
      <c r="D10">
        <v>367.60399999999998</v>
      </c>
      <c r="E10">
        <v>396.61399999999998</v>
      </c>
      <c r="G10">
        <f t="shared" si="0"/>
        <v>-36.161000000000001</v>
      </c>
      <c r="H10">
        <f t="shared" si="1"/>
        <v>-29.009999999999991</v>
      </c>
      <c r="J10">
        <f t="shared" si="2"/>
        <v>15</v>
      </c>
      <c r="K10">
        <f t="shared" si="3"/>
        <v>0.13029899901036676</v>
      </c>
      <c r="L10">
        <f t="shared" si="3"/>
        <v>0.14026498895879463</v>
      </c>
    </row>
    <row r="11" spans="1:12" x14ac:dyDescent="0.75">
      <c r="A11">
        <v>16</v>
      </c>
      <c r="B11">
        <v>334.96300000000002</v>
      </c>
      <c r="C11">
        <v>373.459</v>
      </c>
      <c r="D11">
        <v>382.03</v>
      </c>
      <c r="E11">
        <v>404.83600000000001</v>
      </c>
      <c r="G11">
        <f t="shared" si="0"/>
        <v>-38.495999999999981</v>
      </c>
      <c r="H11">
        <f t="shared" si="1"/>
        <v>-22.80600000000004</v>
      </c>
      <c r="J11">
        <f t="shared" si="2"/>
        <v>16</v>
      </c>
      <c r="K11">
        <f t="shared" si="3"/>
        <v>0.11135806875517135</v>
      </c>
      <c r="L11">
        <f t="shared" si="3"/>
        <v>0.2695096037665099</v>
      </c>
    </row>
    <row r="12" spans="1:12" x14ac:dyDescent="0.75">
      <c r="A12">
        <v>17</v>
      </c>
      <c r="B12">
        <v>342.86</v>
      </c>
      <c r="C12">
        <v>376.709</v>
      </c>
      <c r="D12">
        <v>385.76799999999997</v>
      </c>
      <c r="E12">
        <v>404.786</v>
      </c>
      <c r="G12">
        <f t="shared" si="0"/>
        <v>-33.84899999999999</v>
      </c>
      <c r="H12">
        <f t="shared" si="1"/>
        <v>-19.018000000000029</v>
      </c>
      <c r="J12">
        <f t="shared" si="2"/>
        <v>17</v>
      </c>
      <c r="K12">
        <f t="shared" si="3"/>
        <v>0.1490533590746119</v>
      </c>
      <c r="L12">
        <f t="shared" si="3"/>
        <v>0.34842298237573477</v>
      </c>
    </row>
    <row r="13" spans="1:12" x14ac:dyDescent="0.75">
      <c r="A13">
        <v>18</v>
      </c>
      <c r="B13">
        <v>348.99400000000003</v>
      </c>
      <c r="C13">
        <v>382.52699999999999</v>
      </c>
      <c r="D13">
        <v>366.81099999999998</v>
      </c>
      <c r="E13">
        <v>399.05</v>
      </c>
      <c r="G13">
        <f t="shared" si="0"/>
        <v>-33.532999999999959</v>
      </c>
      <c r="H13">
        <f t="shared" si="1"/>
        <v>-32.239000000000033</v>
      </c>
      <c r="J13">
        <f t="shared" si="2"/>
        <v>18</v>
      </c>
      <c r="K13">
        <f t="shared" si="3"/>
        <v>0.15161667126332384</v>
      </c>
      <c r="L13">
        <f t="shared" si="3"/>
        <v>7.2996958460064543E-2</v>
      </c>
    </row>
    <row r="14" spans="1:12" x14ac:dyDescent="0.75">
      <c r="A14">
        <v>19</v>
      </c>
      <c r="B14">
        <v>349.762</v>
      </c>
      <c r="C14">
        <v>378.18599999999998</v>
      </c>
      <c r="D14">
        <v>360.87200000000001</v>
      </c>
      <c r="E14">
        <v>383.06799999999998</v>
      </c>
      <c r="G14">
        <f t="shared" si="0"/>
        <v>-28.423999999999978</v>
      </c>
      <c r="H14">
        <f t="shared" si="1"/>
        <v>-22.19599999999997</v>
      </c>
      <c r="J14">
        <f t="shared" si="2"/>
        <v>19</v>
      </c>
      <c r="K14">
        <f t="shared" si="3"/>
        <v>0.19305958889664027</v>
      </c>
      <c r="L14">
        <f t="shared" si="3"/>
        <v>0.282217407608018</v>
      </c>
    </row>
    <row r="15" spans="1:12" x14ac:dyDescent="0.75">
      <c r="A15">
        <v>20</v>
      </c>
      <c r="B15">
        <v>365.05500000000001</v>
      </c>
      <c r="C15">
        <v>395.83600000000001</v>
      </c>
      <c r="D15">
        <v>369.40199999999999</v>
      </c>
      <c r="E15">
        <v>399.755</v>
      </c>
      <c r="G15">
        <f t="shared" si="0"/>
        <v>-30.781000000000006</v>
      </c>
      <c r="H15">
        <f t="shared" si="1"/>
        <v>-30.353000000000009</v>
      </c>
      <c r="J15">
        <f t="shared" si="2"/>
        <v>20</v>
      </c>
      <c r="K15">
        <f t="shared" si="3"/>
        <v>0.17394020019792655</v>
      </c>
      <c r="L15">
        <f t="shared" si="3"/>
        <v>0.11228698804216579</v>
      </c>
    </row>
    <row r="16" spans="1:12" x14ac:dyDescent="0.75">
      <c r="A16">
        <v>21</v>
      </c>
      <c r="B16">
        <v>399.43799999999999</v>
      </c>
      <c r="C16">
        <v>404.78</v>
      </c>
      <c r="D16">
        <v>377.09699999999998</v>
      </c>
      <c r="E16">
        <v>396.20699999999999</v>
      </c>
      <c r="G16">
        <f t="shared" si="0"/>
        <v>-5.3419999999999845</v>
      </c>
      <c r="H16">
        <f t="shared" si="1"/>
        <v>-19.110000000000014</v>
      </c>
      <c r="J16">
        <f t="shared" si="2"/>
        <v>21</v>
      </c>
      <c r="K16">
        <f t="shared" si="3"/>
        <v>0.38029494313665063</v>
      </c>
      <c r="L16">
        <f t="shared" si="3"/>
        <v>0.34650639556685209</v>
      </c>
    </row>
    <row r="17" spans="1:12" x14ac:dyDescent="0.75">
      <c r="A17">
        <v>22</v>
      </c>
      <c r="B17">
        <v>439.90600000000001</v>
      </c>
      <c r="C17">
        <v>410.84699999999998</v>
      </c>
      <c r="D17">
        <v>393.43200000000002</v>
      </c>
      <c r="E17">
        <v>409.89499999999998</v>
      </c>
      <c r="G17">
        <f t="shared" si="0"/>
        <v>29.059000000000026</v>
      </c>
      <c r="H17">
        <f t="shared" si="1"/>
        <v>-16.462999999999965</v>
      </c>
      <c r="J17">
        <f t="shared" si="2"/>
        <v>22</v>
      </c>
      <c r="K17">
        <f t="shared" si="3"/>
        <v>0.65934716656662207</v>
      </c>
      <c r="L17">
        <f t="shared" si="3"/>
        <v>0.40164993125286619</v>
      </c>
    </row>
    <row r="18" spans="1:12" x14ac:dyDescent="0.75">
      <c r="A18">
        <v>23</v>
      </c>
      <c r="B18">
        <v>458.286</v>
      </c>
      <c r="C18">
        <v>414.31900000000002</v>
      </c>
      <c r="D18">
        <v>400.26600000000002</v>
      </c>
      <c r="E18">
        <v>426.64100000000002</v>
      </c>
      <c r="G18">
        <f t="shared" si="0"/>
        <v>43.966999999999985</v>
      </c>
      <c r="H18">
        <f t="shared" si="1"/>
        <v>-26.375</v>
      </c>
      <c r="J18">
        <f t="shared" si="2"/>
        <v>23</v>
      </c>
      <c r="K18">
        <f t="shared" si="3"/>
        <v>0.78027709729229877</v>
      </c>
      <c r="L18">
        <f t="shared" si="3"/>
        <v>0.19515853506104017</v>
      </c>
    </row>
    <row r="19" spans="1:12" x14ac:dyDescent="0.75">
      <c r="A19">
        <v>24</v>
      </c>
      <c r="B19">
        <v>466.82600000000002</v>
      </c>
      <c r="C19">
        <v>422.57100000000003</v>
      </c>
      <c r="D19">
        <v>400.52199999999999</v>
      </c>
      <c r="E19">
        <v>427.30799999999999</v>
      </c>
      <c r="G19">
        <f t="shared" si="0"/>
        <v>44.254999999999995</v>
      </c>
      <c r="H19">
        <f t="shared" si="1"/>
        <v>-26.786000000000001</v>
      </c>
      <c r="J19">
        <f t="shared" si="2"/>
        <v>24</v>
      </c>
      <c r="K19">
        <f t="shared" si="3"/>
        <v>0.78261328055289681</v>
      </c>
      <c r="L19">
        <f t="shared" si="3"/>
        <v>0.18659639181700863</v>
      </c>
    </row>
    <row r="20" spans="1:12" x14ac:dyDescent="0.75">
      <c r="A20">
        <v>25</v>
      </c>
      <c r="B20">
        <v>465.62200000000001</v>
      </c>
      <c r="C20">
        <v>420.62299999999999</v>
      </c>
      <c r="D20">
        <v>394.904</v>
      </c>
      <c r="E20">
        <v>404.25799999999998</v>
      </c>
      <c r="G20">
        <f t="shared" si="0"/>
        <v>44.999000000000024</v>
      </c>
      <c r="H20">
        <f t="shared" si="1"/>
        <v>-9.353999999999985</v>
      </c>
      <c r="J20">
        <f t="shared" si="2"/>
        <v>25</v>
      </c>
      <c r="K20">
        <f t="shared" si="3"/>
        <v>0.78864842064277518</v>
      </c>
      <c r="L20">
        <f t="shared" si="3"/>
        <v>0.54974792716970255</v>
      </c>
    </row>
    <row r="21" spans="1:12" x14ac:dyDescent="0.75">
      <c r="A21">
        <v>26</v>
      </c>
      <c r="B21">
        <v>493.77600000000001</v>
      </c>
      <c r="C21">
        <v>431.65300000000002</v>
      </c>
      <c r="D21">
        <v>428.80200000000002</v>
      </c>
      <c r="E21">
        <v>448.54399999999998</v>
      </c>
      <c r="G21">
        <f t="shared" si="0"/>
        <v>62.12299999999999</v>
      </c>
      <c r="H21">
        <f t="shared" si="1"/>
        <v>-19.741999999999962</v>
      </c>
      <c r="J21">
        <f t="shared" si="2"/>
        <v>26</v>
      </c>
      <c r="K21">
        <f t="shared" si="3"/>
        <v>0.92755398367916431</v>
      </c>
      <c r="L21">
        <f t="shared" si="3"/>
        <v>0.33334027748843981</v>
      </c>
    </row>
    <row r="22" spans="1:12" x14ac:dyDescent="0.75">
      <c r="A22">
        <v>27</v>
      </c>
      <c r="B22">
        <v>497.88499999999999</v>
      </c>
      <c r="C22">
        <v>438.58499999999998</v>
      </c>
      <c r="D22">
        <v>415.464</v>
      </c>
      <c r="E22">
        <v>422.11700000000002</v>
      </c>
      <c r="G22">
        <f t="shared" si="0"/>
        <v>59.300000000000011</v>
      </c>
      <c r="H22">
        <f t="shared" si="1"/>
        <v>-6.65300000000002</v>
      </c>
      <c r="J22">
        <f t="shared" si="2"/>
        <v>27</v>
      </c>
      <c r="K22">
        <f t="shared" si="3"/>
        <v>0.90465452067684449</v>
      </c>
      <c r="L22">
        <f t="shared" si="3"/>
        <v>0.60601641598266798</v>
      </c>
    </row>
    <row r="23" spans="1:12" x14ac:dyDescent="0.75">
      <c r="A23">
        <v>28</v>
      </c>
      <c r="B23">
        <v>513.40200000000004</v>
      </c>
      <c r="C23">
        <v>447.96199999999999</v>
      </c>
      <c r="D23">
        <v>424.59199999999998</v>
      </c>
      <c r="E23">
        <v>436.66699999999997</v>
      </c>
      <c r="G23">
        <f t="shared" si="0"/>
        <v>65.440000000000055</v>
      </c>
      <c r="H23">
        <f t="shared" si="1"/>
        <v>-12.074999999999989</v>
      </c>
      <c r="J23">
        <f t="shared" si="2"/>
        <v>28</v>
      </c>
      <c r="K23">
        <f t="shared" si="3"/>
        <v>0.95446064991320489</v>
      </c>
      <c r="L23">
        <f t="shared" si="3"/>
        <v>0.49306278905045747</v>
      </c>
    </row>
    <row r="24" spans="1:12" x14ac:dyDescent="0.75">
      <c r="A24">
        <v>29</v>
      </c>
      <c r="B24">
        <v>499.09</v>
      </c>
      <c r="C24">
        <v>439.77</v>
      </c>
      <c r="D24">
        <v>391.28699999999998</v>
      </c>
      <c r="E24">
        <v>410.12700000000001</v>
      </c>
      <c r="G24">
        <f t="shared" si="0"/>
        <v>59.319999999999993</v>
      </c>
      <c r="H24">
        <f t="shared" si="1"/>
        <v>-18.840000000000032</v>
      </c>
      <c r="J24">
        <f t="shared" si="2"/>
        <v>29</v>
      </c>
      <c r="K24">
        <f t="shared" si="3"/>
        <v>0.90481675562549702</v>
      </c>
      <c r="L24">
        <f t="shared" si="3"/>
        <v>0.35213116120161697</v>
      </c>
    </row>
    <row r="25" spans="1:12" x14ac:dyDescent="0.75">
      <c r="A25">
        <v>30</v>
      </c>
      <c r="B25">
        <v>475.82799999999997</v>
      </c>
      <c r="C25">
        <v>404.774</v>
      </c>
      <c r="D25">
        <v>380.77100000000002</v>
      </c>
      <c r="E25">
        <v>388.762</v>
      </c>
      <c r="G25">
        <f t="shared" si="0"/>
        <v>71.053999999999974</v>
      </c>
      <c r="H25">
        <f t="shared" si="1"/>
        <v>-7.9909999999999854</v>
      </c>
      <c r="J25">
        <f t="shared" si="2"/>
        <v>30</v>
      </c>
      <c r="K25">
        <f t="shared" si="3"/>
        <v>1</v>
      </c>
      <c r="L25">
        <f t="shared" si="3"/>
        <v>0.57814257739260988</v>
      </c>
    </row>
    <row r="26" spans="1:12" x14ac:dyDescent="0.75">
      <c r="A26">
        <v>31</v>
      </c>
      <c r="B26">
        <v>456.11200000000002</v>
      </c>
      <c r="C26">
        <v>399.34800000000001</v>
      </c>
      <c r="D26">
        <v>398.41500000000002</v>
      </c>
      <c r="E26">
        <v>398.57799999999997</v>
      </c>
      <c r="G26">
        <f t="shared" si="0"/>
        <v>56.76400000000001</v>
      </c>
      <c r="H26">
        <f t="shared" si="1"/>
        <v>-0.16299999999995407</v>
      </c>
      <c r="J26">
        <f t="shared" si="2"/>
        <v>31</v>
      </c>
      <c r="K26">
        <f t="shared" si="3"/>
        <v>0.88408312918768983</v>
      </c>
      <c r="L26">
        <f t="shared" si="3"/>
        <v>0.74121911587017397</v>
      </c>
    </row>
    <row r="27" spans="1:12" x14ac:dyDescent="0.75">
      <c r="A27">
        <v>32</v>
      </c>
      <c r="B27">
        <v>436.03899999999999</v>
      </c>
      <c r="C27">
        <v>400.87700000000001</v>
      </c>
      <c r="D27">
        <v>373.25599999999997</v>
      </c>
      <c r="E27">
        <v>394.44900000000001</v>
      </c>
      <c r="G27">
        <f t="shared" si="0"/>
        <v>35.161999999999978</v>
      </c>
      <c r="H27">
        <f t="shared" si="1"/>
        <v>-21.19300000000004</v>
      </c>
      <c r="J27">
        <f t="shared" si="2"/>
        <v>32</v>
      </c>
      <c r="K27">
        <f t="shared" si="3"/>
        <v>0.70885316114797448</v>
      </c>
      <c r="L27">
        <f t="shared" si="3"/>
        <v>0.30311237031790361</v>
      </c>
    </row>
    <row r="28" spans="1:12" x14ac:dyDescent="0.75">
      <c r="A28">
        <v>33</v>
      </c>
      <c r="B28">
        <v>449.08</v>
      </c>
      <c r="C28">
        <v>406.91399999999999</v>
      </c>
      <c r="D28">
        <v>388.20499999999998</v>
      </c>
      <c r="E28">
        <v>408.86200000000002</v>
      </c>
      <c r="G28">
        <f t="shared" si="0"/>
        <v>42.165999999999997</v>
      </c>
      <c r="H28">
        <f t="shared" si="1"/>
        <v>-20.657000000000039</v>
      </c>
      <c r="J28">
        <f t="shared" si="2"/>
        <v>33</v>
      </c>
      <c r="K28">
        <f t="shared" si="3"/>
        <v>0.76566784016612865</v>
      </c>
      <c r="L28">
        <f t="shared" si="3"/>
        <v>0.31427857172617829</v>
      </c>
    </row>
    <row r="29" spans="1:12" x14ac:dyDescent="0.75">
      <c r="A29">
        <v>34</v>
      </c>
      <c r="B29">
        <v>455.89100000000002</v>
      </c>
      <c r="C29">
        <v>404.721</v>
      </c>
      <c r="D29">
        <v>402.25</v>
      </c>
      <c r="E29">
        <v>410.05</v>
      </c>
      <c r="G29">
        <f t="shared" si="0"/>
        <v>51.170000000000016</v>
      </c>
      <c r="H29">
        <f t="shared" si="1"/>
        <v>-7.8000000000000114</v>
      </c>
      <c r="J29">
        <f t="shared" si="2"/>
        <v>34</v>
      </c>
      <c r="K29">
        <f t="shared" si="3"/>
        <v>0.83870601404954681</v>
      </c>
      <c r="L29">
        <f t="shared" si="3"/>
        <v>0.58212157826757294</v>
      </c>
    </row>
    <row r="30" spans="1:12" x14ac:dyDescent="0.75">
      <c r="A30">
        <v>35</v>
      </c>
      <c r="B30">
        <v>445.46199999999999</v>
      </c>
      <c r="C30">
        <v>418.07900000000001</v>
      </c>
      <c r="D30">
        <v>427.84199999999998</v>
      </c>
      <c r="E30">
        <v>415.58300000000003</v>
      </c>
      <c r="G30">
        <f t="shared" si="0"/>
        <v>27.382999999999981</v>
      </c>
      <c r="H30">
        <f t="shared" si="1"/>
        <v>12.258999999999958</v>
      </c>
      <c r="J30">
        <f t="shared" si="2"/>
        <v>35</v>
      </c>
      <c r="K30">
        <f t="shared" si="3"/>
        <v>0.64575187786953059</v>
      </c>
      <c r="L30">
        <f t="shared" si="3"/>
        <v>1</v>
      </c>
    </row>
    <row r="31" spans="1:12" x14ac:dyDescent="0.75">
      <c r="A31">
        <v>36</v>
      </c>
      <c r="B31">
        <v>434.92200000000003</v>
      </c>
      <c r="C31">
        <v>412.59300000000002</v>
      </c>
      <c r="D31">
        <v>400.089</v>
      </c>
      <c r="E31">
        <v>412.12700000000001</v>
      </c>
      <c r="G31">
        <f t="shared" si="0"/>
        <v>22.329000000000008</v>
      </c>
      <c r="H31">
        <f t="shared" si="1"/>
        <v>-12.038000000000011</v>
      </c>
      <c r="J31">
        <f t="shared" si="2"/>
        <v>36</v>
      </c>
      <c r="K31">
        <f t="shared" si="3"/>
        <v>0.60475510634500895</v>
      </c>
      <c r="L31">
        <f t="shared" si="3"/>
        <v>0.49383359026707296</v>
      </c>
    </row>
    <row r="32" spans="1:12" x14ac:dyDescent="0.75">
      <c r="A32">
        <v>37</v>
      </c>
      <c r="B32">
        <v>454.27699999999999</v>
      </c>
      <c r="C32">
        <v>420.03800000000001</v>
      </c>
      <c r="D32">
        <v>401.82600000000002</v>
      </c>
      <c r="E32">
        <v>416.17899999999997</v>
      </c>
      <c r="G32">
        <f t="shared" si="0"/>
        <v>34.238999999999976</v>
      </c>
      <c r="H32">
        <f t="shared" si="1"/>
        <v>-14.352999999999952</v>
      </c>
      <c r="J32">
        <f t="shared" si="2"/>
        <v>37</v>
      </c>
      <c r="K32">
        <f t="shared" si="3"/>
        <v>0.7013660182676551</v>
      </c>
      <c r="L32">
        <f t="shared" si="3"/>
        <v>0.44560643306529096</v>
      </c>
    </row>
    <row r="33" spans="1:12" x14ac:dyDescent="0.75">
      <c r="A33">
        <v>38</v>
      </c>
      <c r="B33">
        <v>450.22800000000001</v>
      </c>
      <c r="C33">
        <v>413.512</v>
      </c>
      <c r="D33">
        <v>394.90800000000002</v>
      </c>
      <c r="E33">
        <v>414.12099999999998</v>
      </c>
      <c r="G33">
        <f t="shared" si="0"/>
        <v>36.716000000000008</v>
      </c>
      <c r="H33">
        <f t="shared" si="1"/>
        <v>-19.212999999999965</v>
      </c>
      <c r="J33">
        <f t="shared" si="2"/>
        <v>38</v>
      </c>
      <c r="K33">
        <f t="shared" si="3"/>
        <v>0.72145881665828471</v>
      </c>
      <c r="L33">
        <f t="shared" si="3"/>
        <v>0.34436065163951673</v>
      </c>
    </row>
    <row r="34" spans="1:12" x14ac:dyDescent="0.75">
      <c r="A34">
        <v>39</v>
      </c>
      <c r="B34">
        <v>449.46199999999999</v>
      </c>
      <c r="C34">
        <v>408.22899999999998</v>
      </c>
      <c r="D34">
        <v>395</v>
      </c>
      <c r="E34">
        <v>411.262</v>
      </c>
      <c r="G34">
        <f t="shared" si="0"/>
        <v>41.233000000000004</v>
      </c>
      <c r="H34">
        <f t="shared" si="1"/>
        <v>-16.262</v>
      </c>
      <c r="J34">
        <f t="shared" si="2"/>
        <v>39</v>
      </c>
      <c r="K34">
        <f t="shared" si="3"/>
        <v>0.75809957981148313</v>
      </c>
      <c r="L34">
        <f t="shared" si="3"/>
        <v>0.40583725678096844</v>
      </c>
    </row>
    <row r="35" spans="1:12" x14ac:dyDescent="0.75">
      <c r="A35">
        <v>40</v>
      </c>
      <c r="B35">
        <v>453.01100000000002</v>
      </c>
      <c r="C35">
        <v>415.00900000000001</v>
      </c>
      <c r="D35">
        <v>389.57400000000001</v>
      </c>
      <c r="E35">
        <v>408.351</v>
      </c>
      <c r="G35">
        <f t="shared" si="0"/>
        <v>38.00200000000001</v>
      </c>
      <c r="H35">
        <f t="shared" si="1"/>
        <v>-18.776999999999987</v>
      </c>
      <c r="J35">
        <f t="shared" si="2"/>
        <v>40</v>
      </c>
      <c r="K35">
        <f t="shared" si="3"/>
        <v>0.73189052385664943</v>
      </c>
      <c r="L35">
        <f t="shared" si="3"/>
        <v>0.35344360651639645</v>
      </c>
    </row>
    <row r="36" spans="1:12" x14ac:dyDescent="0.75">
      <c r="A36">
        <v>41</v>
      </c>
      <c r="B36">
        <v>461.89499999999998</v>
      </c>
      <c r="C36">
        <v>432.35300000000001</v>
      </c>
      <c r="D36">
        <v>411.10500000000002</v>
      </c>
      <c r="E36">
        <v>424.11599999999999</v>
      </c>
      <c r="G36">
        <f t="shared" si="0"/>
        <v>29.541999999999973</v>
      </c>
      <c r="H36">
        <f t="shared" si="1"/>
        <v>-13.010999999999967</v>
      </c>
      <c r="J36">
        <f t="shared" si="2"/>
        <v>41</v>
      </c>
      <c r="K36">
        <f t="shared" si="3"/>
        <v>0.66326514057658292</v>
      </c>
      <c r="L36">
        <f t="shared" si="3"/>
        <v>0.47356360151660515</v>
      </c>
    </row>
    <row r="37" spans="1:12" x14ac:dyDescent="0.75">
      <c r="A37">
        <v>42</v>
      </c>
      <c r="B37">
        <v>490.70299999999997</v>
      </c>
      <c r="C37">
        <v>467.54</v>
      </c>
      <c r="D37">
        <v>443.15100000000001</v>
      </c>
      <c r="E37">
        <v>461.61200000000002</v>
      </c>
      <c r="G37">
        <f t="shared" si="0"/>
        <v>23.162999999999954</v>
      </c>
      <c r="H37">
        <f t="shared" si="1"/>
        <v>-18.461000000000013</v>
      </c>
      <c r="J37">
        <f t="shared" si="2"/>
        <v>42</v>
      </c>
      <c r="K37">
        <f t="shared" si="3"/>
        <v>0.6115203037038236</v>
      </c>
      <c r="L37">
        <f t="shared" si="3"/>
        <v>0.36002666555560259</v>
      </c>
    </row>
    <row r="38" spans="1:12" x14ac:dyDescent="0.75">
      <c r="A38">
        <v>43</v>
      </c>
      <c r="B38">
        <v>492.25</v>
      </c>
      <c r="C38">
        <v>461.661</v>
      </c>
      <c r="D38">
        <v>424.209</v>
      </c>
      <c r="E38">
        <v>449.339</v>
      </c>
      <c r="G38">
        <f t="shared" si="0"/>
        <v>30.588999999999999</v>
      </c>
      <c r="H38">
        <f t="shared" si="1"/>
        <v>-25.129999999999995</v>
      </c>
      <c r="J38">
        <f t="shared" si="2"/>
        <v>43</v>
      </c>
      <c r="K38">
        <f t="shared" si="3"/>
        <v>0.67175814013854873</v>
      </c>
      <c r="L38">
        <f t="shared" si="3"/>
        <v>0.2210949543769021</v>
      </c>
    </row>
    <row r="39" spans="1:12" x14ac:dyDescent="0.75">
      <c r="A39">
        <v>44</v>
      </c>
      <c r="B39">
        <v>464.04</v>
      </c>
      <c r="C39">
        <v>430.04700000000003</v>
      </c>
      <c r="D39">
        <v>403.59100000000001</v>
      </c>
      <c r="E39">
        <v>418.06900000000002</v>
      </c>
      <c r="G39">
        <f t="shared" si="0"/>
        <v>33.992999999999995</v>
      </c>
      <c r="H39">
        <f t="shared" si="1"/>
        <v>-14.478000000000009</v>
      </c>
      <c r="J39">
        <f t="shared" si="2"/>
        <v>44</v>
      </c>
      <c r="K39">
        <f t="shared" si="3"/>
        <v>0.69937052839922786</v>
      </c>
      <c r="L39">
        <f t="shared" si="3"/>
        <v>0.4430023749010466</v>
      </c>
    </row>
    <row r="40" spans="1:12" x14ac:dyDescent="0.75">
      <c r="A40">
        <v>45</v>
      </c>
      <c r="B40">
        <v>453.99400000000003</v>
      </c>
      <c r="C40">
        <v>432.5</v>
      </c>
      <c r="D40">
        <v>394.875</v>
      </c>
      <c r="E40">
        <v>412.28100000000001</v>
      </c>
      <c r="G40">
        <f t="shared" si="0"/>
        <v>21.494000000000028</v>
      </c>
      <c r="H40">
        <f t="shared" si="1"/>
        <v>-17.406000000000006</v>
      </c>
      <c r="J40">
        <f t="shared" si="2"/>
        <v>45</v>
      </c>
      <c r="K40">
        <f t="shared" si="3"/>
        <v>0.59798179723876155</v>
      </c>
      <c r="L40">
        <f t="shared" si="3"/>
        <v>0.38200491646181495</v>
      </c>
    </row>
    <row r="41" spans="1:12" x14ac:dyDescent="0.75">
      <c r="A41">
        <v>46</v>
      </c>
      <c r="B41">
        <v>471.84699999999998</v>
      </c>
      <c r="C41">
        <v>436.303</v>
      </c>
      <c r="D41">
        <v>419.15300000000002</v>
      </c>
      <c r="E41">
        <v>439.67099999999999</v>
      </c>
      <c r="G41">
        <f t="shared" si="0"/>
        <v>35.543999999999983</v>
      </c>
      <c r="H41">
        <f t="shared" si="1"/>
        <v>-20.517999999999972</v>
      </c>
      <c r="J41">
        <f t="shared" si="2"/>
        <v>46</v>
      </c>
      <c r="K41">
        <f t="shared" si="3"/>
        <v>0.71195184866723993</v>
      </c>
      <c r="L41">
        <f t="shared" si="3"/>
        <v>0.31717428440481804</v>
      </c>
    </row>
    <row r="42" spans="1:12" x14ac:dyDescent="0.75">
      <c r="A42">
        <v>47</v>
      </c>
      <c r="B42">
        <v>481.32400000000001</v>
      </c>
      <c r="C42">
        <v>439.46600000000001</v>
      </c>
      <c r="D42">
        <v>408.01100000000002</v>
      </c>
      <c r="E42">
        <v>440.16399999999999</v>
      </c>
      <c r="G42">
        <f t="shared" si="0"/>
        <v>41.858000000000004</v>
      </c>
      <c r="H42">
        <f t="shared" si="1"/>
        <v>-32.152999999999963</v>
      </c>
      <c r="J42">
        <f t="shared" si="2"/>
        <v>47</v>
      </c>
      <c r="K42">
        <f t="shared" si="3"/>
        <v>0.76316942195687809</v>
      </c>
      <c r="L42">
        <f t="shared" si="3"/>
        <v>7.4788550477065285E-2</v>
      </c>
    </row>
    <row r="43" spans="1:12" x14ac:dyDescent="0.75">
      <c r="A43">
        <v>48</v>
      </c>
      <c r="B43">
        <v>502.95499999999998</v>
      </c>
      <c r="C43">
        <v>444.43900000000002</v>
      </c>
      <c r="D43">
        <v>452.04500000000002</v>
      </c>
      <c r="E43">
        <v>462.38200000000001</v>
      </c>
      <c r="G43">
        <f t="shared" si="0"/>
        <v>58.515999999999963</v>
      </c>
      <c r="H43">
        <f t="shared" si="1"/>
        <v>-10.336999999999989</v>
      </c>
      <c r="J43">
        <f t="shared" si="2"/>
        <v>48</v>
      </c>
      <c r="K43">
        <f t="shared" si="3"/>
        <v>0.89829491068966061</v>
      </c>
      <c r="L43">
        <f t="shared" si="3"/>
        <v>0.52926961376609427</v>
      </c>
    </row>
    <row r="44" spans="1:12" x14ac:dyDescent="0.75">
      <c r="A44">
        <v>49</v>
      </c>
      <c r="B44">
        <v>511.22699999999998</v>
      </c>
      <c r="C44">
        <v>450.49599999999998</v>
      </c>
      <c r="D44">
        <v>460.09100000000001</v>
      </c>
      <c r="E44">
        <v>462.46899999999999</v>
      </c>
      <c r="G44">
        <f t="shared" si="0"/>
        <v>60.730999999999995</v>
      </c>
      <c r="H44">
        <f t="shared" si="1"/>
        <v>-2.3779999999999859</v>
      </c>
      <c r="J44">
        <f t="shared" si="2"/>
        <v>49</v>
      </c>
      <c r="K44">
        <f t="shared" si="3"/>
        <v>0.9162624312529406</v>
      </c>
      <c r="L44">
        <f t="shared" si="3"/>
        <v>0.69507520519978461</v>
      </c>
    </row>
    <row r="45" spans="1:12" x14ac:dyDescent="0.75">
      <c r="A45">
        <v>50</v>
      </c>
      <c r="B45">
        <v>510.28399999999999</v>
      </c>
      <c r="C45">
        <v>451.77600000000001</v>
      </c>
      <c r="D45">
        <v>459.33</v>
      </c>
      <c r="E45">
        <v>475.78899999999999</v>
      </c>
      <c r="G45">
        <f t="shared" si="0"/>
        <v>58.507999999999981</v>
      </c>
      <c r="H45">
        <f t="shared" si="1"/>
        <v>-16.459000000000003</v>
      </c>
      <c r="J45">
        <f t="shared" si="2"/>
        <v>50</v>
      </c>
      <c r="K45">
        <f t="shared" si="3"/>
        <v>0.89823001671019975</v>
      </c>
      <c r="L45">
        <f t="shared" si="3"/>
        <v>0.40173326111412117</v>
      </c>
    </row>
    <row r="46" spans="1:12" x14ac:dyDescent="0.75">
      <c r="A46">
        <v>51</v>
      </c>
      <c r="B46">
        <v>484.358</v>
      </c>
      <c r="C46">
        <v>433.27199999999999</v>
      </c>
      <c r="D46">
        <v>431.63600000000002</v>
      </c>
      <c r="E46">
        <v>443.36399999999998</v>
      </c>
      <c r="G46">
        <f t="shared" si="0"/>
        <v>51.086000000000013</v>
      </c>
      <c r="H46">
        <f t="shared" si="1"/>
        <v>-11.727999999999952</v>
      </c>
      <c r="J46">
        <f t="shared" si="2"/>
        <v>51</v>
      </c>
      <c r="K46">
        <f t="shared" si="3"/>
        <v>0.83802462726520577</v>
      </c>
      <c r="L46">
        <f t="shared" si="3"/>
        <v>0.50029165451439717</v>
      </c>
    </row>
    <row r="47" spans="1:12" x14ac:dyDescent="0.75">
      <c r="A47">
        <v>52</v>
      </c>
      <c r="B47">
        <v>484.90100000000001</v>
      </c>
      <c r="C47">
        <v>432.45100000000002</v>
      </c>
      <c r="D47">
        <v>434.60500000000002</v>
      </c>
      <c r="E47">
        <v>444.67</v>
      </c>
      <c r="G47">
        <f t="shared" si="0"/>
        <v>52.449999999999989</v>
      </c>
      <c r="H47">
        <f t="shared" si="1"/>
        <v>-10.064999999999998</v>
      </c>
      <c r="J47">
        <f t="shared" si="2"/>
        <v>52</v>
      </c>
      <c r="K47">
        <f t="shared" si="3"/>
        <v>0.84908905076331553</v>
      </c>
      <c r="L47">
        <f t="shared" si="3"/>
        <v>0.53493604433148723</v>
      </c>
    </row>
    <row r="48" spans="1:12" x14ac:dyDescent="0.75">
      <c r="A48">
        <v>53</v>
      </c>
      <c r="B48">
        <v>489.512</v>
      </c>
      <c r="C48">
        <v>424.11599999999999</v>
      </c>
      <c r="D48">
        <v>433.238</v>
      </c>
      <c r="E48">
        <v>446.70499999999998</v>
      </c>
      <c r="G48">
        <f t="shared" si="0"/>
        <v>65.396000000000015</v>
      </c>
      <c r="H48">
        <f t="shared" si="1"/>
        <v>-13.466999999999985</v>
      </c>
      <c r="J48">
        <f t="shared" si="2"/>
        <v>53</v>
      </c>
      <c r="K48">
        <f t="shared" si="3"/>
        <v>0.9541037330261688</v>
      </c>
      <c r="L48">
        <f t="shared" si="3"/>
        <v>0.46406399733344578</v>
      </c>
    </row>
    <row r="49" spans="1:12" x14ac:dyDescent="0.75">
      <c r="A49">
        <v>54</v>
      </c>
      <c r="B49">
        <v>471.04700000000003</v>
      </c>
      <c r="C49">
        <v>418.20499999999998</v>
      </c>
      <c r="D49">
        <v>416.08100000000002</v>
      </c>
      <c r="E49">
        <v>439.84800000000001</v>
      </c>
      <c r="G49">
        <f t="shared" si="0"/>
        <v>52.842000000000041</v>
      </c>
      <c r="H49">
        <f t="shared" si="1"/>
        <v>-23.766999999999996</v>
      </c>
      <c r="J49">
        <f t="shared" si="2"/>
        <v>54</v>
      </c>
      <c r="K49">
        <f t="shared" si="3"/>
        <v>0.8522688557569077</v>
      </c>
      <c r="L49">
        <f t="shared" si="3"/>
        <v>0.24948960459980946</v>
      </c>
    </row>
    <row r="50" spans="1:12" x14ac:dyDescent="0.75">
      <c r="A50">
        <v>55</v>
      </c>
      <c r="B50">
        <v>477.18299999999999</v>
      </c>
      <c r="C50">
        <v>420.77699999999999</v>
      </c>
      <c r="D50">
        <v>418.274</v>
      </c>
      <c r="E50">
        <v>437.91800000000001</v>
      </c>
      <c r="G50">
        <f t="shared" si="0"/>
        <v>56.406000000000006</v>
      </c>
      <c r="H50">
        <f t="shared" si="1"/>
        <v>-19.644000000000005</v>
      </c>
      <c r="J50">
        <f t="shared" si="2"/>
        <v>55</v>
      </c>
      <c r="K50">
        <f t="shared" si="3"/>
        <v>0.88117912360680761</v>
      </c>
      <c r="L50">
        <f t="shared" si="3"/>
        <v>0.33538185908920554</v>
      </c>
    </row>
    <row r="51" spans="1:12" x14ac:dyDescent="0.75">
      <c r="A51">
        <v>56</v>
      </c>
      <c r="B51">
        <v>471.73200000000003</v>
      </c>
      <c r="C51">
        <v>425.46800000000002</v>
      </c>
      <c r="D51">
        <v>426.58499999999998</v>
      </c>
      <c r="E51">
        <v>450.44099999999997</v>
      </c>
      <c r="G51">
        <f t="shared" si="0"/>
        <v>46.26400000000001</v>
      </c>
      <c r="H51">
        <f t="shared" si="1"/>
        <v>-23.855999999999995</v>
      </c>
      <c r="J51">
        <f t="shared" si="2"/>
        <v>56</v>
      </c>
      <c r="K51">
        <f t="shared" si="3"/>
        <v>0.79890978114505451</v>
      </c>
      <c r="L51">
        <f t="shared" si="3"/>
        <v>0.24763551518686835</v>
      </c>
    </row>
    <row r="52" spans="1:12" x14ac:dyDescent="0.75">
      <c r="A52">
        <v>57</v>
      </c>
      <c r="B52">
        <v>458.61</v>
      </c>
      <c r="C52">
        <v>419.9</v>
      </c>
      <c r="D52">
        <v>426.57900000000001</v>
      </c>
      <c r="E52">
        <v>451.75900000000001</v>
      </c>
      <c r="G52">
        <f t="shared" si="0"/>
        <v>38.710000000000036</v>
      </c>
      <c r="H52">
        <f t="shared" si="1"/>
        <v>-25.180000000000007</v>
      </c>
      <c r="J52">
        <f t="shared" si="2"/>
        <v>57</v>
      </c>
      <c r="K52">
        <f t="shared" si="3"/>
        <v>0.73763364103895301</v>
      </c>
      <c r="L52">
        <f t="shared" si="3"/>
        <v>0.22005333111120459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4BA38-D7E6-434B-86DE-3CB219516616}">
  <dimension ref="A1:L39"/>
  <sheetViews>
    <sheetView zoomScale="80" zoomScaleNormal="80" workbookViewId="0">
      <selection activeCell="E21" sqref="E21"/>
    </sheetView>
  </sheetViews>
  <sheetFormatPr defaultRowHeight="14.75" x14ac:dyDescent="0.75"/>
  <sheetData>
    <row r="1" spans="1:12" x14ac:dyDescent="0.75">
      <c r="A1" t="s">
        <v>60</v>
      </c>
      <c r="G1" t="s">
        <v>32</v>
      </c>
      <c r="J1" t="s">
        <v>33</v>
      </c>
    </row>
    <row r="2" spans="1:12" x14ac:dyDescent="0.75">
      <c r="A2" t="s">
        <v>30</v>
      </c>
      <c r="B2" t="s">
        <v>26</v>
      </c>
      <c r="C2" t="s">
        <v>27</v>
      </c>
      <c r="D2" t="s">
        <v>28</v>
      </c>
      <c r="E2" t="s">
        <v>29</v>
      </c>
      <c r="G2" s="1" t="s">
        <v>0</v>
      </c>
      <c r="H2" s="15" t="s">
        <v>1</v>
      </c>
      <c r="K2" s="1" t="s">
        <v>0</v>
      </c>
      <c r="L2" s="15" t="s">
        <v>1</v>
      </c>
    </row>
    <row r="3" spans="1:12" x14ac:dyDescent="0.75">
      <c r="A3">
        <v>12</v>
      </c>
      <c r="B3">
        <v>375.197</v>
      </c>
      <c r="C3">
        <v>393.96699999999998</v>
      </c>
      <c r="D3">
        <v>383.81799999999998</v>
      </c>
      <c r="E3">
        <v>395.86399999999998</v>
      </c>
      <c r="G3">
        <f>B3-C3</f>
        <v>-18.769999999999982</v>
      </c>
      <c r="H3">
        <f>D3-E3</f>
        <v>-12.045999999999992</v>
      </c>
      <c r="J3">
        <f>A3</f>
        <v>12</v>
      </c>
      <c r="K3">
        <f>(G3-MIN(G$3:G$39))/(MAX(G$3:G$39)-MIN(G$3:G$39))</f>
        <v>9.2365819169568389E-2</v>
      </c>
      <c r="L3">
        <f>(H3-MIN(H$3:H$39))/(MAX(H$3:H$39)-MIN(H$3:H$39))</f>
        <v>0.52174988024044622</v>
      </c>
    </row>
    <row r="4" spans="1:12" x14ac:dyDescent="0.75">
      <c r="A4">
        <v>13</v>
      </c>
      <c r="B4">
        <v>377.75</v>
      </c>
      <c r="C4">
        <v>396.77699999999999</v>
      </c>
      <c r="D4">
        <v>369.52300000000002</v>
      </c>
      <c r="E4">
        <v>388.89100000000002</v>
      </c>
      <c r="G4">
        <f t="shared" ref="G4:G39" si="0">B4-C4</f>
        <v>-19.026999999999987</v>
      </c>
      <c r="H4">
        <f t="shared" ref="H4:H39" si="1">D4-E4</f>
        <v>-19.367999999999995</v>
      </c>
      <c r="J4">
        <f t="shared" ref="J4:J39" si="2">A4</f>
        <v>13</v>
      </c>
      <c r="K4">
        <f t="shared" ref="K4:L39" si="3">(G4-MIN(G$3:G$39))/(MAX(G$3:G$39)-MIN(G$3:G$39))</f>
        <v>9.0929414986669954E-2</v>
      </c>
      <c r="L4">
        <f t="shared" si="3"/>
        <v>0.40860414445320103</v>
      </c>
    </row>
    <row r="5" spans="1:12" x14ac:dyDescent="0.75">
      <c r="A5">
        <v>14</v>
      </c>
      <c r="B5">
        <v>376.98500000000001</v>
      </c>
      <c r="C5">
        <v>400.745</v>
      </c>
      <c r="D5">
        <v>382.25799999999998</v>
      </c>
      <c r="E5">
        <v>386.89100000000002</v>
      </c>
      <c r="G5">
        <f t="shared" si="0"/>
        <v>-23.759999999999991</v>
      </c>
      <c r="H5">
        <f t="shared" si="1"/>
        <v>-4.6330000000000382</v>
      </c>
      <c r="J5">
        <f t="shared" si="2"/>
        <v>14</v>
      </c>
      <c r="K5">
        <f t="shared" si="3"/>
        <v>6.4476103711735469E-2</v>
      </c>
      <c r="L5">
        <f t="shared" si="3"/>
        <v>0.63630182498106946</v>
      </c>
    </row>
    <row r="6" spans="1:12" x14ac:dyDescent="0.75">
      <c r="A6">
        <v>15</v>
      </c>
      <c r="B6">
        <v>399.93900000000002</v>
      </c>
      <c r="C6">
        <v>409.495</v>
      </c>
      <c r="D6">
        <v>397.12900000000002</v>
      </c>
      <c r="E6">
        <v>396.47800000000001</v>
      </c>
      <c r="G6">
        <f t="shared" si="0"/>
        <v>-9.5559999999999832</v>
      </c>
      <c r="H6">
        <f t="shared" si="1"/>
        <v>0.65100000000001046</v>
      </c>
      <c r="J6">
        <f t="shared" si="2"/>
        <v>15</v>
      </c>
      <c r="K6">
        <f t="shared" si="3"/>
        <v>0.14386398314321008</v>
      </c>
      <c r="L6">
        <f t="shared" si="3"/>
        <v>0.7179546613508877</v>
      </c>
    </row>
    <row r="7" spans="1:12" x14ac:dyDescent="0.75">
      <c r="A7">
        <v>16</v>
      </c>
      <c r="B7">
        <v>357.97800000000001</v>
      </c>
      <c r="C7">
        <v>383.27600000000001</v>
      </c>
      <c r="D7">
        <v>391.44099999999997</v>
      </c>
      <c r="E7">
        <v>410.38</v>
      </c>
      <c r="G7">
        <f t="shared" si="0"/>
        <v>-25.298000000000002</v>
      </c>
      <c r="H7">
        <f t="shared" si="1"/>
        <v>-18.939000000000021</v>
      </c>
      <c r="J7">
        <f t="shared" si="2"/>
        <v>16</v>
      </c>
      <c r="K7">
        <f t="shared" si="3"/>
        <v>5.588003509968191E-2</v>
      </c>
      <c r="L7">
        <f t="shared" si="3"/>
        <v>0.41523341523341478</v>
      </c>
    </row>
    <row r="8" spans="1:12" x14ac:dyDescent="0.75">
      <c r="A8">
        <v>17</v>
      </c>
      <c r="B8">
        <v>317.39699999999999</v>
      </c>
      <c r="C8">
        <v>352.69299999999998</v>
      </c>
      <c r="D8">
        <v>388.29399999999998</v>
      </c>
      <c r="E8">
        <v>400.71899999999999</v>
      </c>
      <c r="G8">
        <f t="shared" si="0"/>
        <v>-35.295999999999992</v>
      </c>
      <c r="H8">
        <f t="shared" si="1"/>
        <v>-12.425000000000011</v>
      </c>
      <c r="J8">
        <f t="shared" si="2"/>
        <v>17</v>
      </c>
      <c r="K8">
        <f t="shared" si="3"/>
        <v>0</v>
      </c>
      <c r="L8">
        <f t="shared" si="3"/>
        <v>0.51589325174230805</v>
      </c>
    </row>
    <row r="9" spans="1:12" x14ac:dyDescent="0.75">
      <c r="A9">
        <v>18</v>
      </c>
      <c r="B9">
        <v>326.721</v>
      </c>
      <c r="C9">
        <v>358.22399999999999</v>
      </c>
      <c r="D9">
        <v>408.125</v>
      </c>
      <c r="E9">
        <v>413.47899999999998</v>
      </c>
      <c r="G9">
        <f t="shared" si="0"/>
        <v>-31.502999999999986</v>
      </c>
      <c r="H9">
        <f t="shared" si="1"/>
        <v>-5.353999999999985</v>
      </c>
      <c r="J9">
        <f t="shared" si="2"/>
        <v>18</v>
      </c>
      <c r="K9">
        <f t="shared" si="3"/>
        <v>2.1199537220753555E-2</v>
      </c>
      <c r="L9">
        <f t="shared" si="3"/>
        <v>0.62516032327353088</v>
      </c>
    </row>
    <row r="10" spans="1:12" x14ac:dyDescent="0.75">
      <c r="A10">
        <v>19</v>
      </c>
      <c r="B10">
        <v>422.09199999999998</v>
      </c>
      <c r="C10">
        <v>388.33199999999999</v>
      </c>
      <c r="D10">
        <v>423.01299999999998</v>
      </c>
      <c r="E10">
        <v>407.803</v>
      </c>
      <c r="G10">
        <f t="shared" si="0"/>
        <v>33.759999999999991</v>
      </c>
      <c r="H10">
        <f t="shared" si="1"/>
        <v>15.20999999999998</v>
      </c>
      <c r="J10">
        <f t="shared" si="2"/>
        <v>19</v>
      </c>
      <c r="K10">
        <f t="shared" si="3"/>
        <v>0.38596236285693508</v>
      </c>
      <c r="L10">
        <f t="shared" si="3"/>
        <v>0.94293264104584795</v>
      </c>
    </row>
    <row r="11" spans="1:12" x14ac:dyDescent="0.75">
      <c r="A11">
        <v>20</v>
      </c>
      <c r="B11">
        <v>471.08100000000002</v>
      </c>
      <c r="C11">
        <v>413.995</v>
      </c>
      <c r="D11">
        <v>446.83100000000002</v>
      </c>
      <c r="E11">
        <v>438.93099999999998</v>
      </c>
      <c r="G11">
        <f t="shared" si="0"/>
        <v>57.086000000000013</v>
      </c>
      <c r="H11">
        <f t="shared" si="1"/>
        <v>7.9000000000000341</v>
      </c>
      <c r="J11">
        <f t="shared" si="2"/>
        <v>20</v>
      </c>
      <c r="K11">
        <f t="shared" si="3"/>
        <v>0.51633420709930178</v>
      </c>
      <c r="L11">
        <f t="shared" si="3"/>
        <v>0.829972339406302</v>
      </c>
    </row>
    <row r="12" spans="1:12" x14ac:dyDescent="0.75">
      <c r="A12">
        <v>21</v>
      </c>
      <c r="B12">
        <v>478.988</v>
      </c>
      <c r="C12">
        <v>391.30399999999997</v>
      </c>
      <c r="D12">
        <v>422.45800000000003</v>
      </c>
      <c r="E12">
        <v>425.99599999999998</v>
      </c>
      <c r="G12">
        <f t="shared" si="0"/>
        <v>87.684000000000026</v>
      </c>
      <c r="H12">
        <f t="shared" si="1"/>
        <v>-3.5379999999999541</v>
      </c>
      <c r="J12">
        <f t="shared" si="2"/>
        <v>21</v>
      </c>
      <c r="K12">
        <f t="shared" si="3"/>
        <v>0.68735014168422581</v>
      </c>
      <c r="L12">
        <f t="shared" si="3"/>
        <v>0.65322269095854057</v>
      </c>
    </row>
    <row r="13" spans="1:12" x14ac:dyDescent="0.75">
      <c r="A13">
        <v>22</v>
      </c>
      <c r="B13">
        <v>466.76799999999997</v>
      </c>
      <c r="C13">
        <v>387.99099999999999</v>
      </c>
      <c r="D13">
        <v>400.89299999999997</v>
      </c>
      <c r="E13">
        <v>420.95100000000002</v>
      </c>
      <c r="G13">
        <f t="shared" si="0"/>
        <v>78.776999999999987</v>
      </c>
      <c r="H13">
        <f t="shared" si="1"/>
        <v>-20.05800000000005</v>
      </c>
      <c r="J13">
        <f t="shared" si="2"/>
        <v>22</v>
      </c>
      <c r="K13">
        <f t="shared" si="3"/>
        <v>0.63756783796019401</v>
      </c>
      <c r="L13">
        <f t="shared" si="3"/>
        <v>0.39794168096054799</v>
      </c>
    </row>
    <row r="14" spans="1:12" x14ac:dyDescent="0.75">
      <c r="A14">
        <v>23</v>
      </c>
      <c r="B14">
        <v>485.90100000000001</v>
      </c>
      <c r="C14">
        <v>390.31200000000001</v>
      </c>
      <c r="D14">
        <v>403.00599999999997</v>
      </c>
      <c r="E14">
        <v>421.03100000000001</v>
      </c>
      <c r="G14">
        <f t="shared" si="0"/>
        <v>95.588999999999999</v>
      </c>
      <c r="H14">
        <f t="shared" si="1"/>
        <v>-18.025000000000034</v>
      </c>
      <c r="J14">
        <f t="shared" si="2"/>
        <v>23</v>
      </c>
      <c r="K14">
        <f t="shared" si="3"/>
        <v>0.73153214583135362</v>
      </c>
      <c r="L14">
        <f t="shared" si="3"/>
        <v>0.42935731614976835</v>
      </c>
    </row>
    <row r="15" spans="1:12" x14ac:dyDescent="0.75">
      <c r="A15">
        <v>24</v>
      </c>
      <c r="B15">
        <v>524.86900000000003</v>
      </c>
      <c r="C15">
        <v>394.51799999999997</v>
      </c>
      <c r="D15">
        <v>449.09699999999998</v>
      </c>
      <c r="E15">
        <v>430.98200000000003</v>
      </c>
      <c r="G15">
        <f t="shared" si="0"/>
        <v>130.35100000000006</v>
      </c>
      <c r="H15">
        <f t="shared" si="1"/>
        <v>18.114999999999952</v>
      </c>
      <c r="J15">
        <f t="shared" si="2"/>
        <v>24</v>
      </c>
      <c r="K15">
        <f t="shared" si="3"/>
        <v>0.92582118165203253</v>
      </c>
      <c r="L15">
        <f t="shared" si="3"/>
        <v>0.98782315763447737</v>
      </c>
    </row>
    <row r="16" spans="1:12" x14ac:dyDescent="0.75">
      <c r="A16">
        <v>25</v>
      </c>
      <c r="B16">
        <v>527.02800000000002</v>
      </c>
      <c r="C16">
        <v>383.40499999999997</v>
      </c>
      <c r="D16">
        <v>433.27800000000002</v>
      </c>
      <c r="E16">
        <v>414.375</v>
      </c>
      <c r="G16">
        <f t="shared" si="0"/>
        <v>143.62300000000005</v>
      </c>
      <c r="H16">
        <f t="shared" si="1"/>
        <v>18.90300000000002</v>
      </c>
      <c r="J16">
        <f t="shared" si="2"/>
        <v>25</v>
      </c>
      <c r="K16">
        <f t="shared" si="3"/>
        <v>1</v>
      </c>
      <c r="L16">
        <f t="shared" si="3"/>
        <v>1</v>
      </c>
    </row>
    <row r="17" spans="1:12" x14ac:dyDescent="0.75">
      <c r="A17">
        <v>26</v>
      </c>
      <c r="B17">
        <v>524.125</v>
      </c>
      <c r="C17">
        <v>399.33300000000003</v>
      </c>
      <c r="D17">
        <v>442.50599999999997</v>
      </c>
      <c r="E17">
        <v>447.89</v>
      </c>
      <c r="G17">
        <f t="shared" si="0"/>
        <v>124.79199999999997</v>
      </c>
      <c r="H17">
        <f t="shared" si="1"/>
        <v>-5.3840000000000146</v>
      </c>
      <c r="J17">
        <f t="shared" si="2"/>
        <v>26</v>
      </c>
      <c r="K17">
        <f t="shared" si="3"/>
        <v>0.89475125615501949</v>
      </c>
      <c r="L17">
        <f t="shared" si="3"/>
        <v>0.6246967379042847</v>
      </c>
    </row>
    <row r="18" spans="1:12" x14ac:dyDescent="0.75">
      <c r="A18">
        <v>27</v>
      </c>
      <c r="B18">
        <v>502.83300000000003</v>
      </c>
      <c r="C18">
        <v>377.46199999999999</v>
      </c>
      <c r="D18">
        <v>431.10599999999999</v>
      </c>
      <c r="E18">
        <v>437.18599999999998</v>
      </c>
      <c r="G18">
        <f t="shared" si="0"/>
        <v>125.37100000000004</v>
      </c>
      <c r="H18">
        <f t="shared" si="1"/>
        <v>-6.0799999999999841</v>
      </c>
      <c r="J18">
        <f t="shared" si="2"/>
        <v>27</v>
      </c>
      <c r="K18">
        <f t="shared" si="3"/>
        <v>0.89798735740754188</v>
      </c>
      <c r="L18">
        <f t="shared" si="3"/>
        <v>0.61394155733778377</v>
      </c>
    </row>
    <row r="19" spans="1:12" x14ac:dyDescent="0.75">
      <c r="A19">
        <v>28</v>
      </c>
      <c r="B19">
        <v>461.66300000000001</v>
      </c>
      <c r="C19">
        <v>365.42099999999999</v>
      </c>
      <c r="D19">
        <v>451.06</v>
      </c>
      <c r="E19">
        <v>453.65800000000002</v>
      </c>
      <c r="G19">
        <f t="shared" si="0"/>
        <v>96.242000000000019</v>
      </c>
      <c r="H19">
        <f t="shared" si="1"/>
        <v>-2.5980000000000132</v>
      </c>
      <c r="J19">
        <f t="shared" si="2"/>
        <v>28</v>
      </c>
      <c r="K19">
        <f t="shared" si="3"/>
        <v>0.73518184206260928</v>
      </c>
      <c r="L19">
        <f t="shared" si="3"/>
        <v>0.66774836586157305</v>
      </c>
    </row>
    <row r="20" spans="1:12" x14ac:dyDescent="0.75">
      <c r="A20">
        <v>29</v>
      </c>
      <c r="B20">
        <v>441.72199999999998</v>
      </c>
      <c r="C20">
        <v>347.08499999999998</v>
      </c>
      <c r="D20">
        <v>400.21699999999998</v>
      </c>
      <c r="E20">
        <v>423.63600000000002</v>
      </c>
      <c r="G20">
        <f t="shared" si="0"/>
        <v>94.637</v>
      </c>
      <c r="H20">
        <f t="shared" si="1"/>
        <v>-23.41900000000004</v>
      </c>
      <c r="J20">
        <f t="shared" si="2"/>
        <v>29</v>
      </c>
      <c r="K20">
        <f t="shared" si="3"/>
        <v>0.72621130232116193</v>
      </c>
      <c r="L20">
        <f t="shared" si="3"/>
        <v>0.34600466675938307</v>
      </c>
    </row>
    <row r="21" spans="1:12" x14ac:dyDescent="0.75">
      <c r="A21">
        <v>30</v>
      </c>
      <c r="B21">
        <v>413.767</v>
      </c>
      <c r="C21">
        <v>335.96600000000001</v>
      </c>
      <c r="D21">
        <v>392.56700000000001</v>
      </c>
      <c r="E21">
        <v>400.928</v>
      </c>
      <c r="G21">
        <f t="shared" si="0"/>
        <v>77.800999999999988</v>
      </c>
      <c r="H21">
        <f t="shared" si="1"/>
        <v>-8.36099999999999</v>
      </c>
      <c r="J21">
        <f t="shared" si="2"/>
        <v>30</v>
      </c>
      <c r="K21">
        <f t="shared" si="3"/>
        <v>0.63211285553798058</v>
      </c>
      <c r="L21">
        <f t="shared" si="3"/>
        <v>0.57869361642946548</v>
      </c>
    </row>
    <row r="22" spans="1:12" x14ac:dyDescent="0.75">
      <c r="A22">
        <v>31</v>
      </c>
      <c r="B22">
        <v>393.04500000000002</v>
      </c>
      <c r="C22">
        <v>330.72800000000001</v>
      </c>
      <c r="D22">
        <v>361.26600000000002</v>
      </c>
      <c r="E22">
        <v>398.26400000000001</v>
      </c>
      <c r="G22">
        <f t="shared" si="0"/>
        <v>62.317000000000007</v>
      </c>
      <c r="H22">
        <f t="shared" si="1"/>
        <v>-36.99799999999999</v>
      </c>
      <c r="J22">
        <f t="shared" si="2"/>
        <v>31</v>
      </c>
      <c r="K22">
        <f t="shared" si="3"/>
        <v>0.54557090079868531</v>
      </c>
      <c r="L22">
        <f t="shared" si="3"/>
        <v>0.13617047579311745</v>
      </c>
    </row>
    <row r="23" spans="1:12" x14ac:dyDescent="0.75">
      <c r="A23">
        <v>32</v>
      </c>
      <c r="B23">
        <v>393.39400000000001</v>
      </c>
      <c r="C23">
        <v>321.49599999999998</v>
      </c>
      <c r="D23">
        <v>396.553</v>
      </c>
      <c r="E23">
        <v>400.11099999999999</v>
      </c>
      <c r="G23">
        <f t="shared" si="0"/>
        <v>71.898000000000025</v>
      </c>
      <c r="H23">
        <f t="shared" si="1"/>
        <v>-3.5579999999999927</v>
      </c>
      <c r="J23">
        <f t="shared" si="2"/>
        <v>32</v>
      </c>
      <c r="K23">
        <f t="shared" si="3"/>
        <v>0.59912027230199139</v>
      </c>
      <c r="L23">
        <f t="shared" si="3"/>
        <v>0.65291363404570946</v>
      </c>
    </row>
    <row r="24" spans="1:12" x14ac:dyDescent="0.75">
      <c r="A24">
        <v>33</v>
      </c>
      <c r="B24">
        <v>376.024</v>
      </c>
      <c r="C24">
        <v>315.66399999999999</v>
      </c>
      <c r="D24">
        <v>398.601</v>
      </c>
      <c r="E24">
        <v>410.96899999999999</v>
      </c>
      <c r="G24">
        <f t="shared" si="0"/>
        <v>60.360000000000014</v>
      </c>
      <c r="H24">
        <f t="shared" si="1"/>
        <v>-12.367999999999995</v>
      </c>
      <c r="J24">
        <f t="shared" si="2"/>
        <v>33</v>
      </c>
      <c r="K24">
        <f t="shared" si="3"/>
        <v>0.53463299034758738</v>
      </c>
      <c r="L24">
        <f t="shared" si="3"/>
        <v>0.51677406394387515</v>
      </c>
    </row>
    <row r="25" spans="1:12" x14ac:dyDescent="0.75">
      <c r="A25">
        <v>34</v>
      </c>
      <c r="B25">
        <v>373.07799999999997</v>
      </c>
      <c r="C25">
        <v>313.53399999999999</v>
      </c>
      <c r="D25">
        <v>376.892</v>
      </c>
      <c r="E25">
        <v>405.363</v>
      </c>
      <c r="G25">
        <f t="shared" si="0"/>
        <v>59.543999999999983</v>
      </c>
      <c r="H25">
        <f t="shared" si="1"/>
        <v>-28.471000000000004</v>
      </c>
      <c r="J25">
        <f t="shared" si="2"/>
        <v>34</v>
      </c>
      <c r="K25">
        <f t="shared" si="3"/>
        <v>0.53007226733885138</v>
      </c>
      <c r="L25">
        <f t="shared" si="3"/>
        <v>0.26793689057839992</v>
      </c>
    </row>
    <row r="26" spans="1:12" x14ac:dyDescent="0.75">
      <c r="A26">
        <v>35</v>
      </c>
      <c r="B26">
        <v>379.47199999999998</v>
      </c>
      <c r="C26">
        <v>325.29000000000002</v>
      </c>
      <c r="D26">
        <v>422.35199999999998</v>
      </c>
      <c r="E26">
        <v>416.87099999999998</v>
      </c>
      <c r="G26">
        <f t="shared" si="0"/>
        <v>54.18199999999996</v>
      </c>
      <c r="H26">
        <f t="shared" si="1"/>
        <v>5.4809999999999945</v>
      </c>
      <c r="J26">
        <f t="shared" si="2"/>
        <v>35</v>
      </c>
      <c r="K26">
        <f t="shared" si="3"/>
        <v>0.50010339874468301</v>
      </c>
      <c r="L26">
        <f t="shared" si="3"/>
        <v>0.7925919057994526</v>
      </c>
    </row>
    <row r="27" spans="1:12" x14ac:dyDescent="0.75">
      <c r="A27">
        <v>36</v>
      </c>
      <c r="B27">
        <v>363.97399999999999</v>
      </c>
      <c r="C27">
        <v>321.56099999999998</v>
      </c>
      <c r="D27">
        <v>381.649</v>
      </c>
      <c r="E27">
        <v>400.42099999999999</v>
      </c>
      <c r="G27">
        <f t="shared" si="0"/>
        <v>42.413000000000011</v>
      </c>
      <c r="H27">
        <f t="shared" si="1"/>
        <v>-18.771999999999991</v>
      </c>
      <c r="J27">
        <f t="shared" si="2"/>
        <v>36</v>
      </c>
      <c r="K27">
        <f t="shared" si="3"/>
        <v>0.43432502976207105</v>
      </c>
      <c r="L27">
        <f t="shared" si="3"/>
        <v>0.41781404045554993</v>
      </c>
    </row>
    <row r="28" spans="1:12" x14ac:dyDescent="0.75">
      <c r="A28">
        <v>37</v>
      </c>
      <c r="B28">
        <v>370.52600000000001</v>
      </c>
      <c r="C28">
        <v>322.47699999999998</v>
      </c>
      <c r="D28">
        <v>399.89</v>
      </c>
      <c r="E28">
        <v>406.55599999999998</v>
      </c>
      <c r="G28">
        <f t="shared" si="0"/>
        <v>48.049000000000035</v>
      </c>
      <c r="H28">
        <f t="shared" si="1"/>
        <v>-6.6659999999999968</v>
      </c>
      <c r="J28">
        <f t="shared" si="2"/>
        <v>37</v>
      </c>
      <c r="K28">
        <f t="shared" si="3"/>
        <v>0.46582531760181989</v>
      </c>
      <c r="L28">
        <f t="shared" si="3"/>
        <v>0.60488618979185005</v>
      </c>
    </row>
    <row r="29" spans="1:12" x14ac:dyDescent="0.75">
      <c r="A29">
        <v>38</v>
      </c>
      <c r="B29">
        <v>369.36599999999999</v>
      </c>
      <c r="C29">
        <v>327.39400000000001</v>
      </c>
      <c r="D29">
        <v>406.423</v>
      </c>
      <c r="E29">
        <v>423.44900000000001</v>
      </c>
      <c r="G29">
        <f t="shared" si="0"/>
        <v>41.97199999999998</v>
      </c>
      <c r="H29">
        <f t="shared" si="1"/>
        <v>-17.02600000000001</v>
      </c>
      <c r="J29">
        <f t="shared" si="2"/>
        <v>38</v>
      </c>
      <c r="K29">
        <f t="shared" si="3"/>
        <v>0.43186022725367318</v>
      </c>
      <c r="L29">
        <f t="shared" si="3"/>
        <v>0.44479470894565204</v>
      </c>
    </row>
    <row r="30" spans="1:12" x14ac:dyDescent="0.75">
      <c r="A30">
        <v>39</v>
      </c>
      <c r="B30">
        <v>356.44600000000003</v>
      </c>
      <c r="C30">
        <v>326.33699999999999</v>
      </c>
      <c r="D30">
        <v>392.24299999999999</v>
      </c>
      <c r="E30">
        <v>437.11099999999999</v>
      </c>
      <c r="G30">
        <f t="shared" si="0"/>
        <v>30.109000000000037</v>
      </c>
      <c r="H30">
        <f t="shared" si="1"/>
        <v>-44.867999999999995</v>
      </c>
      <c r="J30">
        <f t="shared" si="2"/>
        <v>39</v>
      </c>
      <c r="K30">
        <f t="shared" si="3"/>
        <v>0.36555648086564319</v>
      </c>
      <c r="L30">
        <f t="shared" si="3"/>
        <v>1.455658059431655E-2</v>
      </c>
    </row>
    <row r="31" spans="1:12" x14ac:dyDescent="0.75">
      <c r="A31">
        <v>40</v>
      </c>
      <c r="B31">
        <v>360.31099999999998</v>
      </c>
      <c r="C31">
        <v>320.51</v>
      </c>
      <c r="D31">
        <v>389.73</v>
      </c>
      <c r="E31">
        <v>408.51400000000001</v>
      </c>
      <c r="G31">
        <f t="shared" si="0"/>
        <v>39.800999999999988</v>
      </c>
      <c r="H31">
        <f t="shared" si="1"/>
        <v>-18.783999999999992</v>
      </c>
      <c r="J31">
        <f t="shared" si="2"/>
        <v>40</v>
      </c>
      <c r="K31">
        <f t="shared" si="3"/>
        <v>0.41972624483704896</v>
      </c>
      <c r="L31">
        <f t="shared" si="3"/>
        <v>0.41762860630785159</v>
      </c>
    </row>
    <row r="32" spans="1:12" x14ac:dyDescent="0.75">
      <c r="A32">
        <v>41</v>
      </c>
      <c r="B32">
        <v>384.48099999999999</v>
      </c>
      <c r="C32">
        <v>341.85500000000002</v>
      </c>
      <c r="D32">
        <v>416.94200000000001</v>
      </c>
      <c r="E32">
        <v>440.98099999999999</v>
      </c>
      <c r="G32">
        <f t="shared" si="0"/>
        <v>42.625999999999976</v>
      </c>
      <c r="H32">
        <f t="shared" si="1"/>
        <v>-24.038999999999987</v>
      </c>
      <c r="J32">
        <f t="shared" si="2"/>
        <v>41</v>
      </c>
      <c r="K32">
        <f t="shared" si="3"/>
        <v>0.43551551260626292</v>
      </c>
      <c r="L32">
        <f t="shared" si="3"/>
        <v>0.33642390246163845</v>
      </c>
    </row>
    <row r="33" spans="1:12" x14ac:dyDescent="0.75">
      <c r="A33">
        <v>42</v>
      </c>
      <c r="B33">
        <v>391.98700000000002</v>
      </c>
      <c r="C33">
        <v>350.94200000000001</v>
      </c>
      <c r="D33">
        <v>431.053</v>
      </c>
      <c r="E33">
        <v>461.851</v>
      </c>
      <c r="G33">
        <f t="shared" si="0"/>
        <v>41.045000000000016</v>
      </c>
      <c r="H33">
        <f t="shared" si="1"/>
        <v>-30.798000000000002</v>
      </c>
      <c r="J33">
        <f t="shared" si="2"/>
        <v>42</v>
      </c>
      <c r="K33">
        <f t="shared" si="3"/>
        <v>0.42667911177683754</v>
      </c>
      <c r="L33">
        <f t="shared" si="3"/>
        <v>0.23197811877057153</v>
      </c>
    </row>
    <row r="34" spans="1:12" x14ac:dyDescent="0.75">
      <c r="A34">
        <v>43</v>
      </c>
      <c r="B34">
        <v>393.09</v>
      </c>
      <c r="C34">
        <v>367.85700000000003</v>
      </c>
      <c r="D34">
        <v>439.37900000000002</v>
      </c>
      <c r="E34">
        <v>476.483</v>
      </c>
      <c r="G34">
        <f t="shared" si="0"/>
        <v>25.232999999999947</v>
      </c>
      <c r="H34">
        <f t="shared" si="1"/>
        <v>-37.103999999999985</v>
      </c>
      <c r="J34">
        <f t="shared" si="2"/>
        <v>43</v>
      </c>
      <c r="K34">
        <f t="shared" si="3"/>
        <v>0.3383039252399126</v>
      </c>
      <c r="L34">
        <f t="shared" si="3"/>
        <v>0.13453247415511588</v>
      </c>
    </row>
    <row r="35" spans="1:12" x14ac:dyDescent="0.75">
      <c r="A35">
        <v>44</v>
      </c>
      <c r="B35">
        <v>383.88799999999998</v>
      </c>
      <c r="C35">
        <v>366.95699999999999</v>
      </c>
      <c r="D35">
        <v>400.85500000000002</v>
      </c>
      <c r="E35">
        <v>437.423</v>
      </c>
      <c r="G35">
        <f t="shared" si="0"/>
        <v>16.930999999999983</v>
      </c>
      <c r="H35">
        <f t="shared" si="1"/>
        <v>-36.567999999999984</v>
      </c>
      <c r="J35">
        <f t="shared" si="2"/>
        <v>44</v>
      </c>
      <c r="K35">
        <f t="shared" si="3"/>
        <v>0.29190303992309347</v>
      </c>
      <c r="L35">
        <f t="shared" si="3"/>
        <v>0.14281519941897325</v>
      </c>
    </row>
    <row r="36" spans="1:12" x14ac:dyDescent="0.75">
      <c r="A36">
        <v>45</v>
      </c>
      <c r="B36">
        <v>382.78199999999998</v>
      </c>
      <c r="C36">
        <v>363.94299999999998</v>
      </c>
      <c r="D36">
        <v>401.59</v>
      </c>
      <c r="E36">
        <v>441.363</v>
      </c>
      <c r="G36">
        <f t="shared" si="0"/>
        <v>18.838999999999999</v>
      </c>
      <c r="H36">
        <f t="shared" si="1"/>
        <v>-39.773000000000025</v>
      </c>
      <c r="J36">
        <f t="shared" si="2"/>
        <v>45</v>
      </c>
      <c r="K36">
        <f t="shared" si="3"/>
        <v>0.30256708342881405</v>
      </c>
      <c r="L36">
        <f t="shared" si="3"/>
        <v>9.328882913788536E-2</v>
      </c>
    </row>
    <row r="37" spans="1:12" x14ac:dyDescent="0.75">
      <c r="A37">
        <v>46</v>
      </c>
      <c r="B37">
        <v>382.42399999999998</v>
      </c>
      <c r="C37">
        <v>370.55500000000001</v>
      </c>
      <c r="D37">
        <v>423.51400000000001</v>
      </c>
      <c r="E37">
        <v>464.71</v>
      </c>
      <c r="G37">
        <f t="shared" si="0"/>
        <v>11.868999999999971</v>
      </c>
      <c r="H37">
        <f t="shared" si="1"/>
        <v>-41.19599999999997</v>
      </c>
      <c r="J37">
        <f t="shared" si="2"/>
        <v>46</v>
      </c>
      <c r="K37">
        <f t="shared" si="3"/>
        <v>0.26361090772919565</v>
      </c>
      <c r="L37">
        <f t="shared" si="3"/>
        <v>7.1299429789996316E-2</v>
      </c>
    </row>
    <row r="38" spans="1:12" x14ac:dyDescent="0.75">
      <c r="A38">
        <v>47</v>
      </c>
      <c r="B38">
        <v>385.02100000000002</v>
      </c>
      <c r="C38">
        <v>380.44400000000002</v>
      </c>
      <c r="D38">
        <v>400.45</v>
      </c>
      <c r="E38">
        <v>446.26</v>
      </c>
      <c r="G38">
        <f t="shared" si="0"/>
        <v>4.5769999999999982</v>
      </c>
      <c r="H38">
        <f t="shared" si="1"/>
        <v>-45.81</v>
      </c>
      <c r="J38">
        <f t="shared" si="2"/>
        <v>47</v>
      </c>
      <c r="K38">
        <f t="shared" si="3"/>
        <v>0.22285503495995385</v>
      </c>
      <c r="L38">
        <f t="shared" si="3"/>
        <v>0</v>
      </c>
    </row>
    <row r="39" spans="1:12" x14ac:dyDescent="0.75">
      <c r="A39">
        <v>48</v>
      </c>
      <c r="B39">
        <v>422.89299999999997</v>
      </c>
      <c r="C39">
        <v>392.678</v>
      </c>
      <c r="D39">
        <v>478.92599999999999</v>
      </c>
      <c r="E39">
        <v>501.87799999999999</v>
      </c>
      <c r="G39">
        <f t="shared" si="0"/>
        <v>30.214999999999975</v>
      </c>
      <c r="H39">
        <f t="shared" si="1"/>
        <v>-22.951999999999998</v>
      </c>
      <c r="J39">
        <f t="shared" si="2"/>
        <v>48</v>
      </c>
      <c r="K39">
        <f t="shared" si="3"/>
        <v>0.36614892772707175</v>
      </c>
      <c r="L39">
        <f t="shared" si="3"/>
        <v>0.35322114567397578</v>
      </c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5B089-3823-4115-B0B4-980CA3992425}">
  <dimension ref="A1:L50"/>
  <sheetViews>
    <sheetView zoomScale="80" zoomScaleNormal="80" workbookViewId="0">
      <selection activeCell="E21" sqref="E21"/>
    </sheetView>
  </sheetViews>
  <sheetFormatPr defaultRowHeight="14.75" x14ac:dyDescent="0.75"/>
  <sheetData>
    <row r="1" spans="1:12" x14ac:dyDescent="0.75">
      <c r="A1" t="s">
        <v>65</v>
      </c>
      <c r="G1" t="s">
        <v>32</v>
      </c>
      <c r="J1" t="s">
        <v>33</v>
      </c>
    </row>
    <row r="2" spans="1:12" x14ac:dyDescent="0.75">
      <c r="A2" t="s">
        <v>30</v>
      </c>
      <c r="B2" t="s">
        <v>26</v>
      </c>
      <c r="C2" t="s">
        <v>27</v>
      </c>
      <c r="D2" t="s">
        <v>28</v>
      </c>
      <c r="E2" t="s">
        <v>29</v>
      </c>
      <c r="G2" s="1" t="s">
        <v>0</v>
      </c>
      <c r="H2" s="15" t="s">
        <v>1</v>
      </c>
      <c r="K2" s="1" t="s">
        <v>0</v>
      </c>
      <c r="L2" s="15" t="s">
        <v>1</v>
      </c>
    </row>
    <row r="3" spans="1:12" x14ac:dyDescent="0.75">
      <c r="A3">
        <v>3</v>
      </c>
      <c r="B3">
        <v>370.02800000000002</v>
      </c>
      <c r="C3">
        <v>401.23500000000001</v>
      </c>
      <c r="D3">
        <v>389.85399999999998</v>
      </c>
      <c r="E3">
        <v>404.61500000000001</v>
      </c>
      <c r="G3">
        <f>B3-C3</f>
        <v>-31.206999999999994</v>
      </c>
      <c r="H3">
        <f>D3-E3</f>
        <v>-14.761000000000024</v>
      </c>
      <c r="J3">
        <f>A3</f>
        <v>3</v>
      </c>
      <c r="K3">
        <f>(G3-MIN(G$3:G$50))/(MAX(G$3:G$50)-MIN(G$3:G$50))</f>
        <v>6.4836143390170223E-3</v>
      </c>
      <c r="L3">
        <f>(H3-MIN(H$3:H$50))/(MAX(H$3:H$50)-MIN(H$3:H$50))</f>
        <v>0.16833632267378223</v>
      </c>
    </row>
    <row r="4" spans="1:12" x14ac:dyDescent="0.75">
      <c r="A4">
        <v>4</v>
      </c>
      <c r="B4">
        <v>373.06700000000001</v>
      </c>
      <c r="C4">
        <v>405.15499999999997</v>
      </c>
      <c r="D4">
        <v>399.36</v>
      </c>
      <c r="E4">
        <v>421.6</v>
      </c>
      <c r="G4">
        <f t="shared" ref="G4:G50" si="0">B4-C4</f>
        <v>-32.087999999999965</v>
      </c>
      <c r="H4">
        <f t="shared" ref="H4:H50" si="1">D4-E4</f>
        <v>-22.240000000000009</v>
      </c>
      <c r="J4">
        <f t="shared" ref="J4:J50" si="2">A4</f>
        <v>4</v>
      </c>
      <c r="K4">
        <f t="shared" ref="K4:L50" si="3">(G4-MIN(G$3:G$50))/(MAX(G$3:G$50)-MIN(G$3:G$50))</f>
        <v>0</v>
      </c>
      <c r="L4">
        <f t="shared" si="3"/>
        <v>4.7464893477401618E-3</v>
      </c>
    </row>
    <row r="5" spans="1:12" x14ac:dyDescent="0.75">
      <c r="A5">
        <v>5</v>
      </c>
      <c r="B5">
        <v>380.64</v>
      </c>
      <c r="C5">
        <v>407.041</v>
      </c>
      <c r="D5">
        <v>402.774</v>
      </c>
      <c r="E5">
        <v>415.245</v>
      </c>
      <c r="G5">
        <f t="shared" si="0"/>
        <v>-26.40100000000001</v>
      </c>
      <c r="H5">
        <f t="shared" si="1"/>
        <v>-12.471000000000004</v>
      </c>
      <c r="J5">
        <f t="shared" si="2"/>
        <v>5</v>
      </c>
      <c r="K5">
        <f t="shared" si="3"/>
        <v>4.1852797668547895E-2</v>
      </c>
      <c r="L5">
        <f t="shared" si="3"/>
        <v>0.21842600288726538</v>
      </c>
    </row>
    <row r="6" spans="1:12" x14ac:dyDescent="0.75">
      <c r="A6">
        <v>6</v>
      </c>
      <c r="B6">
        <v>391.40699999999998</v>
      </c>
      <c r="C6">
        <v>405.54899999999998</v>
      </c>
      <c r="D6">
        <v>411.37799999999999</v>
      </c>
      <c r="E6">
        <v>430.85700000000003</v>
      </c>
      <c r="G6">
        <f t="shared" si="0"/>
        <v>-14.141999999999996</v>
      </c>
      <c r="H6">
        <f t="shared" si="1"/>
        <v>-19.479000000000042</v>
      </c>
      <c r="J6">
        <f t="shared" si="2"/>
        <v>6</v>
      </c>
      <c r="K6">
        <f t="shared" si="3"/>
        <v>0.13207144486719977</v>
      </c>
      <c r="L6">
        <f t="shared" si="3"/>
        <v>6.5138457500327096E-2</v>
      </c>
    </row>
    <row r="7" spans="1:12" x14ac:dyDescent="0.75">
      <c r="A7">
        <v>7</v>
      </c>
      <c r="B7">
        <v>387.64499999999998</v>
      </c>
      <c r="C7">
        <v>400.03100000000001</v>
      </c>
      <c r="D7">
        <v>427.55200000000002</v>
      </c>
      <c r="E7">
        <v>430.06700000000001</v>
      </c>
      <c r="G7">
        <f t="shared" si="0"/>
        <v>-12.386000000000024</v>
      </c>
      <c r="H7">
        <f t="shared" si="1"/>
        <v>-2.5149999999999864</v>
      </c>
      <c r="J7">
        <f t="shared" si="2"/>
        <v>7</v>
      </c>
      <c r="K7">
        <f t="shared" si="3"/>
        <v>0.14499451726142687</v>
      </c>
      <c r="L7">
        <f t="shared" si="3"/>
        <v>0.43619580909051192</v>
      </c>
    </row>
    <row r="8" spans="1:12" x14ac:dyDescent="0.75">
      <c r="A8">
        <v>8</v>
      </c>
      <c r="B8">
        <v>418.5</v>
      </c>
      <c r="C8">
        <v>422.77699999999999</v>
      </c>
      <c r="D8">
        <v>445.32600000000002</v>
      </c>
      <c r="E8">
        <v>447.73200000000003</v>
      </c>
      <c r="G8">
        <f t="shared" si="0"/>
        <v>-4.2769999999999868</v>
      </c>
      <c r="H8">
        <f t="shared" si="1"/>
        <v>-2.4060000000000059</v>
      </c>
      <c r="J8">
        <f t="shared" si="2"/>
        <v>8</v>
      </c>
      <c r="K8">
        <f t="shared" si="3"/>
        <v>0.20467173482679688</v>
      </c>
      <c r="L8">
        <f t="shared" si="3"/>
        <v>0.43857999037578205</v>
      </c>
    </row>
    <row r="9" spans="1:12" x14ac:dyDescent="0.75">
      <c r="A9">
        <v>9</v>
      </c>
      <c r="B9">
        <v>436.54700000000003</v>
      </c>
      <c r="C9">
        <v>420.32600000000002</v>
      </c>
      <c r="D9">
        <v>458.21499999999997</v>
      </c>
      <c r="E9">
        <v>443.09399999999999</v>
      </c>
      <c r="G9">
        <f t="shared" si="0"/>
        <v>16.221000000000004</v>
      </c>
      <c r="H9">
        <f t="shared" si="1"/>
        <v>15.120999999999981</v>
      </c>
      <c r="J9">
        <f t="shared" si="2"/>
        <v>9</v>
      </c>
      <c r="K9">
        <f t="shared" si="3"/>
        <v>0.35552431907330662</v>
      </c>
      <c r="L9">
        <f t="shared" si="3"/>
        <v>0.82195196640272994</v>
      </c>
    </row>
    <row r="10" spans="1:12" x14ac:dyDescent="0.75">
      <c r="A10">
        <v>10</v>
      </c>
      <c r="B10">
        <v>445.08699999999999</v>
      </c>
      <c r="C10">
        <v>431.02699999999999</v>
      </c>
      <c r="D10">
        <v>435.971</v>
      </c>
      <c r="E10">
        <v>453.88400000000001</v>
      </c>
      <c r="G10">
        <f t="shared" si="0"/>
        <v>14.060000000000002</v>
      </c>
      <c r="H10">
        <f t="shared" si="1"/>
        <v>-17.913000000000011</v>
      </c>
      <c r="J10">
        <f t="shared" si="2"/>
        <v>10</v>
      </c>
      <c r="K10">
        <f t="shared" si="3"/>
        <v>0.33962069752209639</v>
      </c>
      <c r="L10">
        <f t="shared" si="3"/>
        <v>9.939192440614171E-2</v>
      </c>
    </row>
    <row r="11" spans="1:12" x14ac:dyDescent="0.75">
      <c r="A11">
        <v>11</v>
      </c>
      <c r="B11">
        <v>446.61599999999999</v>
      </c>
      <c r="C11">
        <v>426.48200000000003</v>
      </c>
      <c r="D11">
        <v>426.08100000000002</v>
      </c>
      <c r="E11">
        <v>439.64299999999997</v>
      </c>
      <c r="G11">
        <f t="shared" si="0"/>
        <v>20.133999999999958</v>
      </c>
      <c r="H11">
        <f t="shared" si="1"/>
        <v>-13.561999999999955</v>
      </c>
      <c r="J11">
        <f t="shared" si="2"/>
        <v>11</v>
      </c>
      <c r="K11">
        <f t="shared" si="3"/>
        <v>0.38432157549620577</v>
      </c>
      <c r="L11">
        <f t="shared" si="3"/>
        <v>0.19456231681176006</v>
      </c>
    </row>
    <row r="12" spans="1:12" x14ac:dyDescent="0.75">
      <c r="A12">
        <v>12</v>
      </c>
      <c r="B12">
        <v>454.38400000000001</v>
      </c>
      <c r="C12">
        <v>425.79500000000002</v>
      </c>
      <c r="D12">
        <v>445.55799999999999</v>
      </c>
      <c r="E12">
        <v>438.15199999999999</v>
      </c>
      <c r="G12">
        <f t="shared" si="0"/>
        <v>28.588999999999999</v>
      </c>
      <c r="H12">
        <f t="shared" si="1"/>
        <v>7.4060000000000059</v>
      </c>
      <c r="J12">
        <f t="shared" si="2"/>
        <v>12</v>
      </c>
      <c r="K12">
        <f t="shared" si="3"/>
        <v>0.44654513876112167</v>
      </c>
      <c r="L12">
        <f t="shared" si="3"/>
        <v>0.65320005249573532</v>
      </c>
    </row>
    <row r="13" spans="1:12" x14ac:dyDescent="0.75">
      <c r="A13">
        <v>13</v>
      </c>
      <c r="B13">
        <v>444.959</v>
      </c>
      <c r="C13">
        <v>417.21899999999999</v>
      </c>
      <c r="D13">
        <v>453.00599999999997</v>
      </c>
      <c r="E13">
        <v>438.58</v>
      </c>
      <c r="G13">
        <f t="shared" si="0"/>
        <v>27.740000000000009</v>
      </c>
      <c r="H13">
        <f t="shared" si="1"/>
        <v>14.425999999999988</v>
      </c>
      <c r="J13">
        <f t="shared" si="2"/>
        <v>13</v>
      </c>
      <c r="K13">
        <f t="shared" si="3"/>
        <v>0.44029702460240938</v>
      </c>
      <c r="L13">
        <f t="shared" si="3"/>
        <v>0.80675007655628006</v>
      </c>
    </row>
    <row r="14" spans="1:12" x14ac:dyDescent="0.75">
      <c r="A14">
        <v>14</v>
      </c>
      <c r="B14">
        <v>438.46499999999997</v>
      </c>
      <c r="C14">
        <v>416.52699999999999</v>
      </c>
      <c r="D14">
        <v>431.09899999999999</v>
      </c>
      <c r="E14">
        <v>440.27199999999999</v>
      </c>
      <c r="G14">
        <f t="shared" si="0"/>
        <v>21.937999999999988</v>
      </c>
      <c r="H14">
        <f t="shared" si="1"/>
        <v>-9.1730000000000018</v>
      </c>
      <c r="J14">
        <f t="shared" si="2"/>
        <v>14</v>
      </c>
      <c r="K14">
        <f t="shared" si="3"/>
        <v>0.39759789816089053</v>
      </c>
      <c r="L14">
        <f t="shared" si="3"/>
        <v>0.29056389168380076</v>
      </c>
    </row>
    <row r="15" spans="1:12" x14ac:dyDescent="0.75">
      <c r="A15">
        <v>15</v>
      </c>
      <c r="B15">
        <v>451.19799999999998</v>
      </c>
      <c r="C15">
        <v>426.69600000000003</v>
      </c>
      <c r="D15">
        <v>449.11</v>
      </c>
      <c r="E15">
        <v>438.70499999999998</v>
      </c>
      <c r="G15">
        <f t="shared" si="0"/>
        <v>24.501999999999953</v>
      </c>
      <c r="H15">
        <f t="shared" si="1"/>
        <v>10.40500000000003</v>
      </c>
      <c r="J15">
        <f t="shared" si="2"/>
        <v>15</v>
      </c>
      <c r="K15">
        <f t="shared" si="3"/>
        <v>0.41646735010781444</v>
      </c>
      <c r="L15">
        <f t="shared" si="3"/>
        <v>0.71879784767487753</v>
      </c>
    </row>
    <row r="16" spans="1:12" x14ac:dyDescent="0.75">
      <c r="A16">
        <v>16</v>
      </c>
      <c r="B16">
        <v>457.40699999999998</v>
      </c>
      <c r="C16">
        <v>434.036</v>
      </c>
      <c r="D16">
        <v>428.35500000000002</v>
      </c>
      <c r="E16">
        <v>446.33</v>
      </c>
      <c r="G16">
        <f t="shared" si="0"/>
        <v>23.370999999999981</v>
      </c>
      <c r="H16">
        <f t="shared" si="1"/>
        <v>-17.974999999999966</v>
      </c>
      <c r="J16">
        <f t="shared" si="2"/>
        <v>16</v>
      </c>
      <c r="K16">
        <f t="shared" si="3"/>
        <v>0.40814389061016593</v>
      </c>
      <c r="L16">
        <f t="shared" si="3"/>
        <v>9.8035784592502548E-2</v>
      </c>
    </row>
    <row r="17" spans="1:12" x14ac:dyDescent="0.75">
      <c r="A17">
        <v>17</v>
      </c>
      <c r="B17">
        <v>472.05099999999999</v>
      </c>
      <c r="C17">
        <v>436.52199999999999</v>
      </c>
      <c r="D17">
        <v>454.04</v>
      </c>
      <c r="E17">
        <v>451.15100000000001</v>
      </c>
      <c r="G17">
        <f t="shared" si="0"/>
        <v>35.528999999999996</v>
      </c>
      <c r="H17">
        <f t="shared" si="1"/>
        <v>2.88900000000001</v>
      </c>
      <c r="J17">
        <f t="shared" si="2"/>
        <v>17</v>
      </c>
      <c r="K17">
        <f t="shared" si="3"/>
        <v>0.49761924036473071</v>
      </c>
      <c r="L17">
        <f t="shared" si="3"/>
        <v>0.55439870510521072</v>
      </c>
    </row>
    <row r="18" spans="1:12" x14ac:dyDescent="0.75">
      <c r="A18">
        <v>18</v>
      </c>
      <c r="B18">
        <v>482.59100000000001</v>
      </c>
      <c r="C18">
        <v>443.72800000000001</v>
      </c>
      <c r="D18">
        <v>447.93200000000002</v>
      </c>
      <c r="E18">
        <v>430.84899999999999</v>
      </c>
      <c r="G18">
        <f t="shared" si="0"/>
        <v>38.863</v>
      </c>
      <c r="H18">
        <f t="shared" si="1"/>
        <v>17.083000000000027</v>
      </c>
      <c r="J18">
        <f t="shared" si="2"/>
        <v>18</v>
      </c>
      <c r="K18">
        <f t="shared" si="3"/>
        <v>0.5221554154002398</v>
      </c>
      <c r="L18">
        <f t="shared" si="3"/>
        <v>0.86486722953760131</v>
      </c>
    </row>
    <row r="19" spans="1:12" x14ac:dyDescent="0.75">
      <c r="A19">
        <v>19</v>
      </c>
      <c r="B19">
        <v>475.03399999999999</v>
      </c>
      <c r="C19">
        <v>443.91699999999997</v>
      </c>
      <c r="D19">
        <v>438.84699999999998</v>
      </c>
      <c r="E19">
        <v>440.11399999999998</v>
      </c>
      <c r="G19">
        <f t="shared" si="0"/>
        <v>31.117000000000019</v>
      </c>
      <c r="H19">
        <f t="shared" si="1"/>
        <v>-1.2669999999999959</v>
      </c>
      <c r="J19">
        <f t="shared" si="2"/>
        <v>19</v>
      </c>
      <c r="K19">
        <f t="shared" si="3"/>
        <v>0.46514965300520306</v>
      </c>
      <c r="L19">
        <f t="shared" si="3"/>
        <v>0.46349359114571975</v>
      </c>
    </row>
    <row r="20" spans="1:12" x14ac:dyDescent="0.75">
      <c r="A20">
        <v>20</v>
      </c>
      <c r="B20">
        <v>541.29499999999996</v>
      </c>
      <c r="C20">
        <v>469.89</v>
      </c>
      <c r="D20">
        <v>445.61900000000003</v>
      </c>
      <c r="E20">
        <v>447.61</v>
      </c>
      <c r="G20">
        <f t="shared" si="0"/>
        <v>71.404999999999973</v>
      </c>
      <c r="H20">
        <f t="shared" si="1"/>
        <v>-1.9909999999999854</v>
      </c>
      <c r="J20">
        <f t="shared" si="2"/>
        <v>20</v>
      </c>
      <c r="K20">
        <f t="shared" si="3"/>
        <v>0.76164438000897816</v>
      </c>
      <c r="L20">
        <f t="shared" si="3"/>
        <v>0.44765737783805121</v>
      </c>
    </row>
    <row r="21" spans="1:12" x14ac:dyDescent="0.75">
      <c r="A21">
        <v>21</v>
      </c>
      <c r="B21">
        <v>552.33500000000004</v>
      </c>
      <c r="C21">
        <v>476.66800000000001</v>
      </c>
      <c r="D21">
        <v>437.46</v>
      </c>
      <c r="E21">
        <v>451.40100000000001</v>
      </c>
      <c r="G21">
        <f t="shared" si="0"/>
        <v>75.66700000000003</v>
      </c>
      <c r="H21">
        <f t="shared" si="1"/>
        <v>-13.941000000000031</v>
      </c>
      <c r="J21">
        <f t="shared" si="2"/>
        <v>21</v>
      </c>
      <c r="K21">
        <f t="shared" si="3"/>
        <v>0.79301006027332754</v>
      </c>
      <c r="L21">
        <f t="shared" si="3"/>
        <v>0.186272365370313</v>
      </c>
    </row>
    <row r="22" spans="1:12" x14ac:dyDescent="0.75">
      <c r="A22">
        <v>22</v>
      </c>
      <c r="B22">
        <v>573.34100000000001</v>
      </c>
      <c r="C22">
        <v>483.233</v>
      </c>
      <c r="D22">
        <v>434.16500000000002</v>
      </c>
      <c r="E22">
        <v>447.47399999999999</v>
      </c>
      <c r="G22">
        <f t="shared" si="0"/>
        <v>90.108000000000004</v>
      </c>
      <c r="H22">
        <f t="shared" si="1"/>
        <v>-13.308999999999969</v>
      </c>
      <c r="J22">
        <f t="shared" si="2"/>
        <v>22</v>
      </c>
      <c r="K22">
        <f t="shared" si="3"/>
        <v>0.89928687601651436</v>
      </c>
      <c r="L22">
        <f t="shared" si="3"/>
        <v>0.20009624218032357</v>
      </c>
    </row>
    <row r="23" spans="1:12" x14ac:dyDescent="0.75">
      <c r="A23">
        <v>23</v>
      </c>
      <c r="B23">
        <v>584.48900000000003</v>
      </c>
      <c r="C23">
        <v>480.69600000000003</v>
      </c>
      <c r="D23">
        <v>434.755</v>
      </c>
      <c r="E23">
        <v>440.74599999999998</v>
      </c>
      <c r="G23">
        <f t="shared" si="0"/>
        <v>103.79300000000001</v>
      </c>
      <c r="H23">
        <f t="shared" si="1"/>
        <v>-5.9909999999999854</v>
      </c>
      <c r="J23">
        <f t="shared" si="2"/>
        <v>23</v>
      </c>
      <c r="K23">
        <f t="shared" si="3"/>
        <v>1</v>
      </c>
      <c r="L23">
        <f t="shared" si="3"/>
        <v>0.36016448663546136</v>
      </c>
    </row>
    <row r="24" spans="1:12" x14ac:dyDescent="0.75">
      <c r="A24">
        <v>24</v>
      </c>
      <c r="B24">
        <v>548.44000000000005</v>
      </c>
      <c r="C24">
        <v>478.108</v>
      </c>
      <c r="D24">
        <v>460.51100000000002</v>
      </c>
      <c r="E24">
        <v>458.483</v>
      </c>
      <c r="G24">
        <f t="shared" si="0"/>
        <v>70.33200000000005</v>
      </c>
      <c r="H24">
        <f t="shared" si="1"/>
        <v>2.02800000000002</v>
      </c>
      <c r="J24">
        <f t="shared" si="2"/>
        <v>24</v>
      </c>
      <c r="K24">
        <f t="shared" si="3"/>
        <v>0.75374776458813253</v>
      </c>
      <c r="L24">
        <f t="shared" si="3"/>
        <v>0.53556586027385356</v>
      </c>
    </row>
    <row r="25" spans="1:12" x14ac:dyDescent="0.75">
      <c r="A25">
        <v>25</v>
      </c>
      <c r="B25">
        <v>462.57799999999997</v>
      </c>
      <c r="C25">
        <v>420.48399999999998</v>
      </c>
      <c r="D25">
        <v>411.89100000000002</v>
      </c>
      <c r="E25">
        <v>430.04399999999998</v>
      </c>
      <c r="G25">
        <f t="shared" si="0"/>
        <v>42.093999999999994</v>
      </c>
      <c r="H25">
        <f t="shared" si="1"/>
        <v>-18.152999999999963</v>
      </c>
      <c r="J25">
        <f t="shared" si="2"/>
        <v>25</v>
      </c>
      <c r="K25">
        <f t="shared" si="3"/>
        <v>0.54593357423039257</v>
      </c>
      <c r="L25">
        <f t="shared" si="3"/>
        <v>9.4142350933987359E-2</v>
      </c>
    </row>
    <row r="26" spans="1:12" x14ac:dyDescent="0.75">
      <c r="A26">
        <v>26</v>
      </c>
      <c r="B26">
        <v>450.04199999999997</v>
      </c>
      <c r="C26">
        <v>418.565</v>
      </c>
      <c r="D26">
        <v>441.43799999999999</v>
      </c>
      <c r="E26">
        <v>460.59300000000002</v>
      </c>
      <c r="G26">
        <f t="shared" si="0"/>
        <v>31.476999999999975</v>
      </c>
      <c r="H26">
        <f t="shared" si="1"/>
        <v>-19.15500000000003</v>
      </c>
      <c r="J26">
        <f t="shared" si="2"/>
        <v>26</v>
      </c>
      <c r="K26">
        <f t="shared" si="3"/>
        <v>0.46779903003363205</v>
      </c>
      <c r="L26">
        <f t="shared" si="3"/>
        <v>7.222538168773715E-2</v>
      </c>
    </row>
    <row r="27" spans="1:12" x14ac:dyDescent="0.75">
      <c r="A27">
        <v>27</v>
      </c>
      <c r="B27">
        <v>442.245</v>
      </c>
      <c r="C27">
        <v>417.89499999999998</v>
      </c>
      <c r="D27">
        <v>436.83199999999999</v>
      </c>
      <c r="E27">
        <v>449.274</v>
      </c>
      <c r="G27">
        <f t="shared" si="0"/>
        <v>24.350000000000023</v>
      </c>
      <c r="H27">
        <f t="shared" si="1"/>
        <v>-12.442000000000007</v>
      </c>
      <c r="J27">
        <f t="shared" si="2"/>
        <v>27</v>
      </c>
      <c r="K27">
        <f t="shared" si="3"/>
        <v>0.41534872425136699</v>
      </c>
      <c r="L27">
        <f t="shared" si="3"/>
        <v>0.21906032634848407</v>
      </c>
    </row>
    <row r="28" spans="1:12" x14ac:dyDescent="0.75">
      <c r="A28">
        <v>28</v>
      </c>
      <c r="B28">
        <v>461.89499999999998</v>
      </c>
      <c r="C28">
        <v>425.90100000000001</v>
      </c>
      <c r="D28">
        <v>463.36</v>
      </c>
      <c r="E28">
        <v>471.92899999999997</v>
      </c>
      <c r="G28">
        <f t="shared" si="0"/>
        <v>35.993999999999971</v>
      </c>
      <c r="H28">
        <f t="shared" si="1"/>
        <v>-8.56899999999996</v>
      </c>
      <c r="J28">
        <f t="shared" si="2"/>
        <v>28</v>
      </c>
      <c r="K28">
        <f t="shared" si="3"/>
        <v>0.50104135235978509</v>
      </c>
      <c r="L28">
        <f t="shared" si="3"/>
        <v>0.30377531825539272</v>
      </c>
    </row>
    <row r="29" spans="1:12" x14ac:dyDescent="0.75">
      <c r="A29">
        <v>29</v>
      </c>
      <c r="B29">
        <v>465.375</v>
      </c>
      <c r="C29">
        <v>422.42200000000003</v>
      </c>
      <c r="D29">
        <v>450.72500000000002</v>
      </c>
      <c r="E29">
        <v>467.59</v>
      </c>
      <c r="G29">
        <f t="shared" si="0"/>
        <v>42.952999999999975</v>
      </c>
      <c r="H29">
        <f t="shared" si="1"/>
        <v>-16.864999999999952</v>
      </c>
      <c r="J29">
        <f t="shared" si="2"/>
        <v>29</v>
      </c>
      <c r="K29">
        <f t="shared" si="3"/>
        <v>0.55225528219545006</v>
      </c>
      <c r="L29">
        <f t="shared" si="3"/>
        <v>0.12231506190122153</v>
      </c>
    </row>
    <row r="30" spans="1:12" x14ac:dyDescent="0.75">
      <c r="A30">
        <v>30</v>
      </c>
      <c r="B30">
        <v>466.26</v>
      </c>
      <c r="C30">
        <v>416.13299999999998</v>
      </c>
      <c r="D30">
        <v>430.09500000000003</v>
      </c>
      <c r="E30">
        <v>446.97300000000001</v>
      </c>
      <c r="G30">
        <f t="shared" si="0"/>
        <v>50.12700000000001</v>
      </c>
      <c r="H30">
        <f t="shared" si="1"/>
        <v>-16.877999999999986</v>
      </c>
      <c r="J30">
        <f t="shared" si="2"/>
        <v>30</v>
      </c>
      <c r="K30">
        <f t="shared" si="3"/>
        <v>0.60505147886753841</v>
      </c>
      <c r="L30">
        <f t="shared" si="3"/>
        <v>0.12203071000481239</v>
      </c>
    </row>
    <row r="31" spans="1:12" x14ac:dyDescent="0.75">
      <c r="A31">
        <v>31</v>
      </c>
      <c r="B31">
        <v>475.036</v>
      </c>
      <c r="C31">
        <v>421.19400000000002</v>
      </c>
      <c r="D31">
        <v>421.245</v>
      </c>
      <c r="E31">
        <v>439.68099999999998</v>
      </c>
      <c r="G31">
        <f t="shared" si="0"/>
        <v>53.841999999999985</v>
      </c>
      <c r="H31">
        <f t="shared" si="1"/>
        <v>-18.435999999999979</v>
      </c>
      <c r="J31">
        <f t="shared" si="2"/>
        <v>31</v>
      </c>
      <c r="K31">
        <f t="shared" si="3"/>
        <v>0.63239157792480161</v>
      </c>
      <c r="L31">
        <f t="shared" si="3"/>
        <v>8.7952228881403791E-2</v>
      </c>
    </row>
    <row r="32" spans="1:12" x14ac:dyDescent="0.75">
      <c r="A32">
        <v>32</v>
      </c>
      <c r="B32">
        <v>441.43200000000002</v>
      </c>
      <c r="C32">
        <v>406.625</v>
      </c>
      <c r="D32">
        <v>447.536</v>
      </c>
      <c r="E32">
        <v>461.786</v>
      </c>
      <c r="G32">
        <f t="shared" si="0"/>
        <v>34.807000000000016</v>
      </c>
      <c r="H32">
        <f t="shared" si="1"/>
        <v>-14.25</v>
      </c>
      <c r="J32">
        <f t="shared" si="2"/>
        <v>32</v>
      </c>
      <c r="K32">
        <f t="shared" si="3"/>
        <v>0.49230576754660327</v>
      </c>
      <c r="L32">
        <f t="shared" si="3"/>
        <v>0.17951353952491361</v>
      </c>
    </row>
    <row r="33" spans="1:12" x14ac:dyDescent="0.75">
      <c r="A33">
        <v>33</v>
      </c>
      <c r="B33">
        <v>438.63299999999998</v>
      </c>
      <c r="C33">
        <v>405.899</v>
      </c>
      <c r="D33">
        <v>478.34199999999998</v>
      </c>
      <c r="E33">
        <v>455.08100000000002</v>
      </c>
      <c r="G33">
        <f t="shared" si="0"/>
        <v>32.73399999999998</v>
      </c>
      <c r="H33">
        <f t="shared" si="1"/>
        <v>23.260999999999967</v>
      </c>
      <c r="J33">
        <f t="shared" si="2"/>
        <v>33</v>
      </c>
      <c r="K33">
        <f t="shared" si="3"/>
        <v>0.47704977149123101</v>
      </c>
      <c r="L33">
        <f t="shared" si="3"/>
        <v>1</v>
      </c>
    </row>
    <row r="34" spans="1:12" x14ac:dyDescent="0.75">
      <c r="A34">
        <v>34</v>
      </c>
      <c r="B34">
        <v>439.05599999999998</v>
      </c>
      <c r="C34">
        <v>400.613</v>
      </c>
      <c r="D34">
        <v>446.923</v>
      </c>
      <c r="E34">
        <v>438.74200000000002</v>
      </c>
      <c r="G34">
        <f t="shared" si="0"/>
        <v>38.442999999999984</v>
      </c>
      <c r="H34">
        <f t="shared" si="1"/>
        <v>8.1809999999999832</v>
      </c>
      <c r="J34">
        <f t="shared" si="2"/>
        <v>34</v>
      </c>
      <c r="K34">
        <f t="shared" si="3"/>
        <v>0.5190644755337388</v>
      </c>
      <c r="L34">
        <f t="shared" si="3"/>
        <v>0.67015180016623654</v>
      </c>
    </row>
    <row r="35" spans="1:12" x14ac:dyDescent="0.75">
      <c r="A35">
        <v>35</v>
      </c>
      <c r="B35">
        <v>433.255</v>
      </c>
      <c r="C35">
        <v>405.68099999999998</v>
      </c>
      <c r="D35">
        <v>453.339</v>
      </c>
      <c r="E35">
        <v>452.86700000000002</v>
      </c>
      <c r="G35">
        <f t="shared" si="0"/>
        <v>27.574000000000012</v>
      </c>
      <c r="H35">
        <f t="shared" si="1"/>
        <v>0.47199999999997999</v>
      </c>
      <c r="J35">
        <f t="shared" si="2"/>
        <v>35</v>
      </c>
      <c r="K35">
        <f t="shared" si="3"/>
        <v>0.43907536741707809</v>
      </c>
      <c r="L35">
        <f t="shared" si="3"/>
        <v>0.50153112559604518</v>
      </c>
    </row>
    <row r="36" spans="1:12" x14ac:dyDescent="0.75">
      <c r="A36">
        <v>36</v>
      </c>
      <c r="B36">
        <v>441.68200000000002</v>
      </c>
      <c r="C36">
        <v>408.41500000000002</v>
      </c>
      <c r="D36">
        <v>451.95299999999997</v>
      </c>
      <c r="E36">
        <v>450.411</v>
      </c>
      <c r="G36">
        <f t="shared" si="0"/>
        <v>33.266999999999996</v>
      </c>
      <c r="H36">
        <f t="shared" si="1"/>
        <v>1.5419999999999732</v>
      </c>
      <c r="J36">
        <f t="shared" si="2"/>
        <v>36</v>
      </c>
      <c r="K36">
        <f t="shared" si="3"/>
        <v>0.48097232136943335</v>
      </c>
      <c r="L36">
        <f t="shared" si="3"/>
        <v>0.52493547399273777</v>
      </c>
    </row>
    <row r="37" spans="1:12" x14ac:dyDescent="0.75">
      <c r="A37">
        <v>37</v>
      </c>
      <c r="B37">
        <v>459.24</v>
      </c>
      <c r="C37">
        <v>409.94799999999998</v>
      </c>
      <c r="D37">
        <v>448.17200000000003</v>
      </c>
      <c r="E37">
        <v>444.077</v>
      </c>
      <c r="G37">
        <f t="shared" si="0"/>
        <v>49.29200000000003</v>
      </c>
      <c r="H37">
        <f t="shared" si="1"/>
        <v>4.0950000000000273</v>
      </c>
      <c r="J37">
        <f t="shared" si="2"/>
        <v>37</v>
      </c>
      <c r="K37">
        <f t="shared" si="3"/>
        <v>0.59890639603770957</v>
      </c>
      <c r="L37">
        <f t="shared" si="3"/>
        <v>0.58077781180279198</v>
      </c>
    </row>
    <row r="38" spans="1:12" x14ac:dyDescent="0.75">
      <c r="A38">
        <v>38</v>
      </c>
      <c r="B38">
        <v>441.61399999999998</v>
      </c>
      <c r="C38">
        <v>413.68799999999999</v>
      </c>
      <c r="D38">
        <v>433.95699999999999</v>
      </c>
      <c r="E38">
        <v>433.82499999999999</v>
      </c>
      <c r="G38">
        <f t="shared" si="0"/>
        <v>27.925999999999988</v>
      </c>
      <c r="H38">
        <f t="shared" si="1"/>
        <v>0.132000000000005</v>
      </c>
      <c r="J38">
        <f t="shared" si="2"/>
        <v>38</v>
      </c>
      <c r="K38">
        <f t="shared" si="3"/>
        <v>0.44166586940043101</v>
      </c>
      <c r="L38">
        <f t="shared" si="3"/>
        <v>0.49409422984382556</v>
      </c>
    </row>
    <row r="39" spans="1:12" x14ac:dyDescent="0.75">
      <c r="A39">
        <v>39</v>
      </c>
      <c r="B39">
        <v>444.90800000000002</v>
      </c>
      <c r="C39">
        <v>410.53300000000002</v>
      </c>
      <c r="D39">
        <v>431.29300000000001</v>
      </c>
      <c r="E39">
        <v>434.02100000000002</v>
      </c>
      <c r="G39">
        <f t="shared" si="0"/>
        <v>34.375</v>
      </c>
      <c r="H39">
        <f t="shared" si="1"/>
        <v>-2.7280000000000086</v>
      </c>
      <c r="J39">
        <f t="shared" si="2"/>
        <v>39</v>
      </c>
      <c r="K39">
        <f t="shared" si="3"/>
        <v>0.489126515112488</v>
      </c>
      <c r="L39">
        <f t="shared" si="3"/>
        <v>0.43153681263397353</v>
      </c>
    </row>
    <row r="40" spans="1:12" x14ac:dyDescent="0.75">
      <c r="A40">
        <v>40</v>
      </c>
      <c r="B40">
        <v>448.54899999999998</v>
      </c>
      <c r="C40">
        <v>410.91300000000001</v>
      </c>
      <c r="D40">
        <v>446.125</v>
      </c>
      <c r="E40">
        <v>448.61700000000002</v>
      </c>
      <c r="G40">
        <f t="shared" si="0"/>
        <v>37.635999999999967</v>
      </c>
      <c r="H40">
        <f t="shared" si="1"/>
        <v>-2.4920000000000186</v>
      </c>
      <c r="J40">
        <f t="shared" si="2"/>
        <v>40</v>
      </c>
      <c r="K40">
        <f t="shared" si="3"/>
        <v>0.51312545536167642</v>
      </c>
      <c r="L40">
        <f t="shared" si="3"/>
        <v>0.43669889321492611</v>
      </c>
    </row>
    <row r="41" spans="1:12" x14ac:dyDescent="0.75">
      <c r="A41">
        <v>41</v>
      </c>
      <c r="B41">
        <v>451.51100000000002</v>
      </c>
      <c r="C41">
        <v>415.58300000000003</v>
      </c>
      <c r="D41">
        <v>468.20699999999999</v>
      </c>
      <c r="E41">
        <v>465.904</v>
      </c>
      <c r="G41">
        <f t="shared" si="0"/>
        <v>35.927999999999997</v>
      </c>
      <c r="H41">
        <f t="shared" si="1"/>
        <v>2.3029999999999973</v>
      </c>
      <c r="J41">
        <f t="shared" si="2"/>
        <v>41</v>
      </c>
      <c r="K41">
        <f t="shared" si="3"/>
        <v>0.50055563323790653</v>
      </c>
      <c r="L41">
        <f t="shared" si="3"/>
        <v>0.54158099654403102</v>
      </c>
    </row>
    <row r="42" spans="1:12" x14ac:dyDescent="0.75">
      <c r="A42">
        <v>42</v>
      </c>
      <c r="B42">
        <v>454.78800000000001</v>
      </c>
      <c r="C42">
        <v>432.13299999999998</v>
      </c>
      <c r="D42">
        <v>496.15800000000002</v>
      </c>
      <c r="E42">
        <v>496.53300000000002</v>
      </c>
      <c r="G42">
        <f t="shared" si="0"/>
        <v>22.65500000000003</v>
      </c>
      <c r="H42">
        <f t="shared" si="1"/>
        <v>-0.375</v>
      </c>
      <c r="J42">
        <f t="shared" si="2"/>
        <v>42</v>
      </c>
      <c r="K42">
        <f t="shared" si="3"/>
        <v>0.40287457407584581</v>
      </c>
      <c r="L42">
        <f t="shared" si="3"/>
        <v>0.48300450588389721</v>
      </c>
    </row>
    <row r="43" spans="1:12" x14ac:dyDescent="0.75">
      <c r="A43">
        <v>43</v>
      </c>
      <c r="B43">
        <v>474.87200000000001</v>
      </c>
      <c r="C43">
        <v>437.83800000000002</v>
      </c>
      <c r="D43">
        <v>521.08399999999995</v>
      </c>
      <c r="E43">
        <v>508.40899999999999</v>
      </c>
      <c r="G43">
        <f t="shared" si="0"/>
        <v>37.033999999999992</v>
      </c>
      <c r="H43">
        <f t="shared" si="1"/>
        <v>12.674999999999955</v>
      </c>
      <c r="J43">
        <f t="shared" si="2"/>
        <v>43</v>
      </c>
      <c r="K43">
        <f t="shared" si="3"/>
        <v>0.50869510821969199</v>
      </c>
      <c r="L43">
        <f t="shared" si="3"/>
        <v>0.76845006343234568</v>
      </c>
    </row>
    <row r="44" spans="1:12" x14ac:dyDescent="0.75">
      <c r="A44">
        <v>44</v>
      </c>
      <c r="B44">
        <v>464.66899999999998</v>
      </c>
      <c r="C44">
        <v>435.57100000000003</v>
      </c>
      <c r="D44">
        <v>482.38600000000002</v>
      </c>
      <c r="E44">
        <v>466.82100000000003</v>
      </c>
      <c r="G44">
        <f t="shared" si="0"/>
        <v>29.097999999999956</v>
      </c>
      <c r="H44">
        <f t="shared" si="1"/>
        <v>15.564999999999998</v>
      </c>
      <c r="J44">
        <f t="shared" si="2"/>
        <v>44</v>
      </c>
      <c r="K44">
        <f t="shared" si="3"/>
        <v>0.45029106350409503</v>
      </c>
      <c r="L44">
        <f t="shared" si="3"/>
        <v>0.83166367732621782</v>
      </c>
    </row>
    <row r="45" spans="1:12" x14ac:dyDescent="0.75">
      <c r="A45">
        <v>45</v>
      </c>
      <c r="B45">
        <v>448.10399999999998</v>
      </c>
      <c r="C45">
        <v>427.04899999999998</v>
      </c>
      <c r="D45">
        <v>463.01799999999997</v>
      </c>
      <c r="E45">
        <v>463.238</v>
      </c>
      <c r="G45">
        <f t="shared" si="0"/>
        <v>21.055000000000007</v>
      </c>
      <c r="H45">
        <f t="shared" si="1"/>
        <v>-0.22000000000002728</v>
      </c>
      <c r="J45">
        <f t="shared" si="2"/>
        <v>45</v>
      </c>
      <c r="K45">
        <f t="shared" si="3"/>
        <v>0.39109956506060439</v>
      </c>
      <c r="L45">
        <f t="shared" si="3"/>
        <v>0.48639485541799699</v>
      </c>
    </row>
    <row r="46" spans="1:12" x14ac:dyDescent="0.75">
      <c r="A46">
        <v>46</v>
      </c>
      <c r="B46">
        <v>476.34899999999999</v>
      </c>
      <c r="C46">
        <v>439.93</v>
      </c>
      <c r="D46">
        <v>486.43</v>
      </c>
      <c r="E46">
        <v>490.72199999999998</v>
      </c>
      <c r="G46">
        <f t="shared" si="0"/>
        <v>36.418999999999983</v>
      </c>
      <c r="H46">
        <f t="shared" si="1"/>
        <v>-4.2919999999999732</v>
      </c>
      <c r="J46">
        <f t="shared" si="2"/>
        <v>46</v>
      </c>
      <c r="K46">
        <f t="shared" si="3"/>
        <v>0.50416908912945857</v>
      </c>
      <c r="L46">
        <f t="shared" si="3"/>
        <v>0.39732709217376166</v>
      </c>
    </row>
    <row r="47" spans="1:12" x14ac:dyDescent="0.75">
      <c r="A47">
        <v>47</v>
      </c>
      <c r="B47">
        <v>486.37700000000001</v>
      </c>
      <c r="C47">
        <v>447.46300000000002</v>
      </c>
      <c r="D47">
        <v>465.30200000000002</v>
      </c>
      <c r="E47">
        <v>470.53699999999998</v>
      </c>
      <c r="G47">
        <f t="shared" si="0"/>
        <v>38.913999999999987</v>
      </c>
      <c r="H47">
        <f t="shared" si="1"/>
        <v>-5.2349999999999568</v>
      </c>
      <c r="J47">
        <f t="shared" si="2"/>
        <v>47</v>
      </c>
      <c r="K47">
        <f t="shared" si="3"/>
        <v>0.52253074381260045</v>
      </c>
      <c r="L47">
        <f t="shared" si="3"/>
        <v>0.37670064307275147</v>
      </c>
    </row>
    <row r="48" spans="1:12" x14ac:dyDescent="0.75">
      <c r="A48">
        <v>48</v>
      </c>
      <c r="B48">
        <v>495.04899999999998</v>
      </c>
      <c r="C48">
        <v>453.58300000000003</v>
      </c>
      <c r="D48">
        <v>503.56200000000001</v>
      </c>
      <c r="E48">
        <v>516.78399999999999</v>
      </c>
      <c r="G48">
        <f t="shared" si="0"/>
        <v>41.465999999999951</v>
      </c>
      <c r="H48">
        <f t="shared" si="1"/>
        <v>-13.22199999999998</v>
      </c>
      <c r="J48">
        <f t="shared" si="2"/>
        <v>48</v>
      </c>
      <c r="K48">
        <f t="shared" si="3"/>
        <v>0.54131188319191004</v>
      </c>
      <c r="L48">
        <f t="shared" si="3"/>
        <v>0.20199921256397965</v>
      </c>
    </row>
    <row r="49" spans="1:12" x14ac:dyDescent="0.75">
      <c r="A49">
        <v>49</v>
      </c>
      <c r="B49">
        <v>498.346</v>
      </c>
      <c r="C49">
        <v>461.32100000000003</v>
      </c>
      <c r="D49">
        <v>531.53099999999995</v>
      </c>
      <c r="E49">
        <v>538.71100000000001</v>
      </c>
      <c r="G49">
        <f t="shared" si="0"/>
        <v>37.024999999999977</v>
      </c>
      <c r="H49">
        <f t="shared" si="1"/>
        <v>-7.1800000000000637</v>
      </c>
      <c r="J49">
        <f t="shared" si="2"/>
        <v>49</v>
      </c>
      <c r="K49">
        <f t="shared" si="3"/>
        <v>0.50862887379398114</v>
      </c>
      <c r="L49">
        <f t="shared" si="3"/>
        <v>0.33415722472548981</v>
      </c>
    </row>
    <row r="50" spans="1:12" x14ac:dyDescent="0.75">
      <c r="A50">
        <v>50</v>
      </c>
      <c r="B50">
        <v>494.71</v>
      </c>
      <c r="C50">
        <v>466.339</v>
      </c>
      <c r="D50">
        <v>514.846</v>
      </c>
      <c r="E50">
        <v>537.303</v>
      </c>
      <c r="G50">
        <f t="shared" si="0"/>
        <v>28.370999999999981</v>
      </c>
      <c r="H50">
        <f t="shared" si="1"/>
        <v>-22.456999999999994</v>
      </c>
      <c r="J50">
        <f t="shared" si="2"/>
        <v>50</v>
      </c>
      <c r="K50">
        <f t="shared" si="3"/>
        <v>0.44494079378279494</v>
      </c>
      <c r="L50">
        <f t="shared" si="3"/>
        <v>0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082E0-ED94-4C97-856F-5D60F7A75681}">
  <dimension ref="A1:L58"/>
  <sheetViews>
    <sheetView zoomScale="80" zoomScaleNormal="80" workbookViewId="0">
      <selection activeCell="E21" sqref="E21"/>
    </sheetView>
  </sheetViews>
  <sheetFormatPr defaultRowHeight="14.75" x14ac:dyDescent="0.75"/>
  <sheetData>
    <row r="1" spans="1:12" x14ac:dyDescent="0.75">
      <c r="A1" t="s">
        <v>66</v>
      </c>
      <c r="G1" t="s">
        <v>32</v>
      </c>
      <c r="J1" t="s">
        <v>33</v>
      </c>
    </row>
    <row r="2" spans="1:12" x14ac:dyDescent="0.75">
      <c r="A2" t="s">
        <v>30</v>
      </c>
      <c r="B2" t="s">
        <v>26</v>
      </c>
      <c r="C2" t="s">
        <v>27</v>
      </c>
      <c r="D2" t="s">
        <v>28</v>
      </c>
      <c r="E2" t="s">
        <v>29</v>
      </c>
      <c r="G2" s="1" t="s">
        <v>0</v>
      </c>
      <c r="H2" s="15" t="s">
        <v>1</v>
      </c>
      <c r="K2" s="1" t="s">
        <v>0</v>
      </c>
      <c r="L2" s="15" t="s">
        <v>1</v>
      </c>
    </row>
    <row r="3" spans="1:12" x14ac:dyDescent="0.75">
      <c r="A3">
        <v>16</v>
      </c>
      <c r="B3">
        <v>375.21899999999999</v>
      </c>
      <c r="C3">
        <v>408.327</v>
      </c>
      <c r="D3">
        <v>397.68900000000002</v>
      </c>
      <c r="E3">
        <v>428.964</v>
      </c>
      <c r="G3">
        <f>B3-C3</f>
        <v>-33.108000000000004</v>
      </c>
      <c r="H3">
        <f>D3-E3</f>
        <v>-31.274999999999977</v>
      </c>
      <c r="J3">
        <f>A3</f>
        <v>16</v>
      </c>
      <c r="K3">
        <f>(G3-MIN(G$3:G$58))/(MAX(G$3:G$58)-MIN(G$3:G$58))</f>
        <v>0.17000330442481182</v>
      </c>
      <c r="L3">
        <f>(H3-MIN(H$3:H$58))/(MAX(H$3:H$58)-MIN(H$3:H$58))</f>
        <v>0.26804123711340283</v>
      </c>
    </row>
    <row r="4" spans="1:12" x14ac:dyDescent="0.75">
      <c r="A4">
        <v>17</v>
      </c>
      <c r="B4">
        <v>366.35700000000003</v>
      </c>
      <c r="C4">
        <v>411.75</v>
      </c>
      <c r="D4">
        <v>403.23</v>
      </c>
      <c r="E4">
        <v>445.16500000000002</v>
      </c>
      <c r="G4">
        <f t="shared" ref="G4:G58" si="0">B4-C4</f>
        <v>-45.392999999999972</v>
      </c>
      <c r="H4">
        <f t="shared" ref="H4:H58" si="1">D4-E4</f>
        <v>-41.935000000000002</v>
      </c>
      <c r="J4">
        <f t="shared" ref="J4:J58" si="2">A4</f>
        <v>17</v>
      </c>
      <c r="K4">
        <f t="shared" ref="K4:L58" si="3">(G4-MIN(G$3:G$58))/(MAX(G$3:G$58)-MIN(G$3:G$58))</f>
        <v>9.3409231191276476E-2</v>
      </c>
      <c r="L4">
        <f t="shared" si="3"/>
        <v>0</v>
      </c>
    </row>
    <row r="5" spans="1:12" x14ac:dyDescent="0.75">
      <c r="A5">
        <v>18</v>
      </c>
      <c r="B5">
        <v>386.48</v>
      </c>
      <c r="C5">
        <v>422.44200000000001</v>
      </c>
      <c r="D5">
        <v>412.892</v>
      </c>
      <c r="E5">
        <v>438.19600000000003</v>
      </c>
      <c r="G5">
        <f t="shared" si="0"/>
        <v>-35.961999999999989</v>
      </c>
      <c r="H5">
        <f t="shared" si="1"/>
        <v>-25.30400000000003</v>
      </c>
      <c r="J5">
        <f t="shared" si="2"/>
        <v>18</v>
      </c>
      <c r="K5">
        <f t="shared" si="3"/>
        <v>0.1522092885511033</v>
      </c>
      <c r="L5">
        <f t="shared" si="3"/>
        <v>0.41817953231078653</v>
      </c>
    </row>
    <row r="6" spans="1:12" x14ac:dyDescent="0.75">
      <c r="A6">
        <v>19</v>
      </c>
      <c r="B6">
        <v>374.76499999999999</v>
      </c>
      <c r="C6">
        <v>411.70400000000001</v>
      </c>
      <c r="D6">
        <v>394.27</v>
      </c>
      <c r="E6">
        <v>424.20800000000003</v>
      </c>
      <c r="G6">
        <f t="shared" si="0"/>
        <v>-36.939000000000021</v>
      </c>
      <c r="H6">
        <f t="shared" si="1"/>
        <v>-29.938000000000045</v>
      </c>
      <c r="J6">
        <f t="shared" si="2"/>
        <v>19</v>
      </c>
      <c r="K6">
        <f t="shared" si="3"/>
        <v>0.14611792432243689</v>
      </c>
      <c r="L6">
        <f t="shared" si="3"/>
        <v>0.30165954236861864</v>
      </c>
    </row>
    <row r="7" spans="1:12" x14ac:dyDescent="0.75">
      <c r="A7">
        <v>20</v>
      </c>
      <c r="B7">
        <v>369.95100000000002</v>
      </c>
      <c r="C7">
        <v>405.33499999999998</v>
      </c>
      <c r="D7">
        <v>393.42599999999999</v>
      </c>
      <c r="E7">
        <v>422.00799999999998</v>
      </c>
      <c r="G7">
        <f t="shared" si="0"/>
        <v>-35.383999999999958</v>
      </c>
      <c r="H7">
        <f t="shared" si="1"/>
        <v>-28.581999999999994</v>
      </c>
      <c r="J7">
        <f t="shared" si="2"/>
        <v>20</v>
      </c>
      <c r="K7">
        <f t="shared" si="3"/>
        <v>0.15581298202517621</v>
      </c>
      <c r="L7">
        <f t="shared" si="3"/>
        <v>0.33575559466934912</v>
      </c>
    </row>
    <row r="8" spans="1:12" x14ac:dyDescent="0.75">
      <c r="A8">
        <v>21</v>
      </c>
      <c r="B8">
        <v>362.96600000000001</v>
      </c>
      <c r="C8">
        <v>401.72300000000001</v>
      </c>
      <c r="D8">
        <v>401.08300000000003</v>
      </c>
      <c r="E8">
        <v>421.16500000000002</v>
      </c>
      <c r="G8">
        <f t="shared" si="0"/>
        <v>-38.757000000000005</v>
      </c>
      <c r="H8">
        <f t="shared" si="1"/>
        <v>-20.081999999999994</v>
      </c>
      <c r="J8">
        <f t="shared" si="2"/>
        <v>21</v>
      </c>
      <c r="K8">
        <f t="shared" si="3"/>
        <v>0.13478312374135701</v>
      </c>
      <c r="L8">
        <f t="shared" si="3"/>
        <v>0.54948453608247472</v>
      </c>
    </row>
    <row r="9" spans="1:12" x14ac:dyDescent="0.75">
      <c r="A9">
        <v>22</v>
      </c>
      <c r="B9">
        <v>359.56900000000002</v>
      </c>
      <c r="C9">
        <v>403.21899999999999</v>
      </c>
      <c r="D9">
        <v>392.91699999999997</v>
      </c>
      <c r="E9">
        <v>424.72300000000001</v>
      </c>
      <c r="G9">
        <f t="shared" si="0"/>
        <v>-43.649999999999977</v>
      </c>
      <c r="H9">
        <f t="shared" si="1"/>
        <v>-31.80600000000004</v>
      </c>
      <c r="J9">
        <f t="shared" si="2"/>
        <v>22</v>
      </c>
      <c r="K9">
        <f t="shared" si="3"/>
        <v>0.10427642448765842</v>
      </c>
      <c r="L9">
        <f t="shared" si="3"/>
        <v>0.25468946442041657</v>
      </c>
    </row>
    <row r="10" spans="1:12" x14ac:dyDescent="0.75">
      <c r="A10">
        <v>23</v>
      </c>
      <c r="B10">
        <v>363.59800000000001</v>
      </c>
      <c r="C10">
        <v>400.12299999999999</v>
      </c>
      <c r="D10">
        <v>397.56900000000002</v>
      </c>
      <c r="E10">
        <v>428.92700000000002</v>
      </c>
      <c r="G10">
        <f t="shared" si="0"/>
        <v>-36.524999999999977</v>
      </c>
      <c r="H10">
        <f t="shared" si="1"/>
        <v>-31.358000000000004</v>
      </c>
      <c r="J10">
        <f t="shared" si="2"/>
        <v>23</v>
      </c>
      <c r="K10">
        <f t="shared" si="3"/>
        <v>0.14869911653397022</v>
      </c>
      <c r="L10">
        <f t="shared" si="3"/>
        <v>0.26595423686195635</v>
      </c>
    </row>
    <row r="11" spans="1:12" x14ac:dyDescent="0.75">
      <c r="A11">
        <v>24</v>
      </c>
      <c r="B11">
        <v>362.779</v>
      </c>
      <c r="C11">
        <v>403.78</v>
      </c>
      <c r="D11">
        <v>408.226</v>
      </c>
      <c r="E11">
        <v>435.79500000000002</v>
      </c>
      <c r="G11">
        <f t="shared" si="0"/>
        <v>-41.000999999999976</v>
      </c>
      <c r="H11">
        <f t="shared" si="1"/>
        <v>-27.569000000000017</v>
      </c>
      <c r="J11">
        <f t="shared" si="2"/>
        <v>24</v>
      </c>
      <c r="K11">
        <f t="shared" si="3"/>
        <v>0.12079231378319245</v>
      </c>
      <c r="L11">
        <f t="shared" si="3"/>
        <v>0.36122705556952456</v>
      </c>
    </row>
    <row r="12" spans="1:12" x14ac:dyDescent="0.75">
      <c r="A12">
        <v>25</v>
      </c>
      <c r="B12">
        <v>351.65600000000001</v>
      </c>
      <c r="C12">
        <v>392.47399999999999</v>
      </c>
      <c r="D12">
        <v>404.61799999999999</v>
      </c>
      <c r="E12">
        <v>421.44799999999998</v>
      </c>
      <c r="G12">
        <f t="shared" si="0"/>
        <v>-40.817999999999984</v>
      </c>
      <c r="H12">
        <f t="shared" si="1"/>
        <v>-16.829999999999984</v>
      </c>
      <c r="J12">
        <f t="shared" si="2"/>
        <v>25</v>
      </c>
      <c r="K12">
        <f t="shared" si="3"/>
        <v>0.12193327555785557</v>
      </c>
      <c r="L12">
        <f t="shared" si="3"/>
        <v>0.63125471460900251</v>
      </c>
    </row>
    <row r="13" spans="1:12" x14ac:dyDescent="0.75">
      <c r="A13">
        <v>26</v>
      </c>
      <c r="B13">
        <v>347.94200000000001</v>
      </c>
      <c r="C13">
        <v>401.73099999999999</v>
      </c>
      <c r="D13">
        <v>420.84100000000001</v>
      </c>
      <c r="E13">
        <v>454.12099999999998</v>
      </c>
      <c r="G13">
        <f t="shared" si="0"/>
        <v>-53.788999999999987</v>
      </c>
      <c r="H13">
        <f t="shared" si="1"/>
        <v>-33.279999999999973</v>
      </c>
      <c r="J13">
        <f t="shared" si="2"/>
        <v>26</v>
      </c>
      <c r="K13">
        <f t="shared" si="3"/>
        <v>4.1062154360282134E-2</v>
      </c>
      <c r="L13">
        <f t="shared" si="3"/>
        <v>0.21762635152124801</v>
      </c>
    </row>
    <row r="14" spans="1:12" x14ac:dyDescent="0.75">
      <c r="A14">
        <v>27</v>
      </c>
      <c r="B14">
        <v>350.42500000000001</v>
      </c>
      <c r="C14">
        <v>398.17500000000001</v>
      </c>
      <c r="D14">
        <v>422.57100000000003</v>
      </c>
      <c r="E14">
        <v>456.22800000000001</v>
      </c>
      <c r="G14">
        <f t="shared" si="0"/>
        <v>-47.75</v>
      </c>
      <c r="H14">
        <f t="shared" si="1"/>
        <v>-33.656999999999982</v>
      </c>
      <c r="J14">
        <f t="shared" si="2"/>
        <v>27</v>
      </c>
      <c r="K14">
        <f t="shared" si="3"/>
        <v>7.8713892924166556E-2</v>
      </c>
      <c r="L14">
        <f t="shared" si="3"/>
        <v>0.20814684435504208</v>
      </c>
    </row>
    <row r="15" spans="1:12" x14ac:dyDescent="0.75">
      <c r="A15">
        <v>28</v>
      </c>
      <c r="B15">
        <v>356.50900000000001</v>
      </c>
      <c r="C15">
        <v>416.88400000000001</v>
      </c>
      <c r="D15">
        <v>429.84899999999999</v>
      </c>
      <c r="E15">
        <v>465.33600000000001</v>
      </c>
      <c r="G15">
        <f t="shared" si="0"/>
        <v>-60.375</v>
      </c>
      <c r="H15">
        <f t="shared" si="1"/>
        <v>-35.487000000000023</v>
      </c>
      <c r="J15">
        <f t="shared" si="2"/>
        <v>28</v>
      </c>
      <c r="K15">
        <f t="shared" si="3"/>
        <v>0</v>
      </c>
      <c r="L15">
        <f t="shared" si="3"/>
        <v>0.16213226049786225</v>
      </c>
    </row>
    <row r="16" spans="1:12" x14ac:dyDescent="0.75">
      <c r="A16">
        <v>29</v>
      </c>
      <c r="B16">
        <v>367.17</v>
      </c>
      <c r="C16">
        <v>414.29300000000001</v>
      </c>
      <c r="D16">
        <v>428.58499999999998</v>
      </c>
      <c r="E16">
        <v>462.86599999999999</v>
      </c>
      <c r="G16">
        <f t="shared" si="0"/>
        <v>-47.12299999999999</v>
      </c>
      <c r="H16">
        <f t="shared" si="1"/>
        <v>-34.281000000000006</v>
      </c>
      <c r="J16">
        <f t="shared" si="2"/>
        <v>29</v>
      </c>
      <c r="K16">
        <f t="shared" si="3"/>
        <v>8.262308982424206E-2</v>
      </c>
      <c r="L16">
        <f t="shared" si="3"/>
        <v>0.19245662559718379</v>
      </c>
    </row>
    <row r="17" spans="1:12" x14ac:dyDescent="0.75">
      <c r="A17">
        <v>30</v>
      </c>
      <c r="B17">
        <v>360.27699999999999</v>
      </c>
      <c r="C17">
        <v>410.46100000000001</v>
      </c>
      <c r="D17">
        <v>426.90199999999999</v>
      </c>
      <c r="E17">
        <v>449.25700000000001</v>
      </c>
      <c r="G17">
        <f t="shared" si="0"/>
        <v>-50.184000000000026</v>
      </c>
      <c r="H17">
        <f t="shared" si="1"/>
        <v>-22.355000000000018</v>
      </c>
      <c r="J17">
        <f t="shared" si="2"/>
        <v>30</v>
      </c>
      <c r="K17">
        <f t="shared" si="3"/>
        <v>6.3538477844766683E-2</v>
      </c>
      <c r="L17">
        <f t="shared" si="3"/>
        <v>0.49233090269047003</v>
      </c>
    </row>
    <row r="18" spans="1:12" x14ac:dyDescent="0.75">
      <c r="A18">
        <v>31</v>
      </c>
      <c r="B18">
        <v>364.02699999999999</v>
      </c>
      <c r="C18">
        <v>412.089</v>
      </c>
      <c r="D18">
        <v>413.27699999999999</v>
      </c>
      <c r="E18">
        <v>445.78899999999999</v>
      </c>
      <c r="G18">
        <f t="shared" si="0"/>
        <v>-48.062000000000012</v>
      </c>
      <c r="H18">
        <f t="shared" si="1"/>
        <v>-32.512</v>
      </c>
      <c r="J18">
        <f t="shared" si="2"/>
        <v>31</v>
      </c>
      <c r="K18">
        <f t="shared" si="3"/>
        <v>7.6768646619822731E-2</v>
      </c>
      <c r="L18">
        <f t="shared" si="3"/>
        <v>0.23693738999245678</v>
      </c>
    </row>
    <row r="19" spans="1:12" x14ac:dyDescent="0.75">
      <c r="A19">
        <v>32</v>
      </c>
      <c r="B19">
        <v>376.96600000000001</v>
      </c>
      <c r="C19">
        <v>397.33</v>
      </c>
      <c r="D19">
        <v>424.33600000000001</v>
      </c>
      <c r="E19">
        <v>445.57299999999998</v>
      </c>
      <c r="G19">
        <f t="shared" si="0"/>
        <v>-20.363999999999976</v>
      </c>
      <c r="H19">
        <f t="shared" si="1"/>
        <v>-21.236999999999966</v>
      </c>
      <c r="J19">
        <f t="shared" si="2"/>
        <v>32</v>
      </c>
      <c r="K19">
        <f t="shared" si="3"/>
        <v>0.2494591342406994</v>
      </c>
      <c r="L19">
        <f t="shared" si="3"/>
        <v>0.52044254463163298</v>
      </c>
    </row>
    <row r="20" spans="1:12" x14ac:dyDescent="0.75">
      <c r="A20">
        <v>33</v>
      </c>
      <c r="B20">
        <v>384.46600000000001</v>
      </c>
      <c r="C20">
        <v>398.04500000000002</v>
      </c>
      <c r="D20">
        <v>445.44799999999998</v>
      </c>
      <c r="E20">
        <v>453.54899999999998</v>
      </c>
      <c r="G20">
        <f t="shared" si="0"/>
        <v>-13.579000000000008</v>
      </c>
      <c r="H20">
        <f t="shared" si="1"/>
        <v>-8.1009999999999991</v>
      </c>
      <c r="J20">
        <f t="shared" si="2"/>
        <v>33</v>
      </c>
      <c r="K20">
        <f t="shared" si="3"/>
        <v>0.29176200659638002</v>
      </c>
      <c r="L20">
        <f t="shared" si="3"/>
        <v>0.85074176514961075</v>
      </c>
    </row>
    <row r="21" spans="1:12" x14ac:dyDescent="0.75">
      <c r="A21">
        <v>34</v>
      </c>
      <c r="B21">
        <v>387.61599999999999</v>
      </c>
      <c r="C21">
        <v>395.67399999999998</v>
      </c>
      <c r="D21">
        <v>446.78899999999999</v>
      </c>
      <c r="E21">
        <v>450.40300000000002</v>
      </c>
      <c r="G21">
        <f t="shared" si="0"/>
        <v>-8.0579999999999927</v>
      </c>
      <c r="H21">
        <f t="shared" si="1"/>
        <v>-3.6140000000000327</v>
      </c>
      <c r="J21">
        <f t="shared" si="2"/>
        <v>34</v>
      </c>
      <c r="K21">
        <f t="shared" si="3"/>
        <v>0.32618413751395031</v>
      </c>
      <c r="L21">
        <f t="shared" si="3"/>
        <v>0.96356550163439747</v>
      </c>
    </row>
    <row r="22" spans="1:12" x14ac:dyDescent="0.75">
      <c r="A22">
        <v>35</v>
      </c>
      <c r="B22">
        <v>428.39699999999999</v>
      </c>
      <c r="C22">
        <v>410.28500000000003</v>
      </c>
      <c r="D22">
        <v>466.03399999999999</v>
      </c>
      <c r="E22">
        <v>474.15600000000001</v>
      </c>
      <c r="G22">
        <f t="shared" si="0"/>
        <v>18.111999999999966</v>
      </c>
      <c r="H22">
        <f t="shared" si="1"/>
        <v>-8.1220000000000141</v>
      </c>
      <c r="J22">
        <f t="shared" si="2"/>
        <v>35</v>
      </c>
      <c r="K22">
        <f t="shared" si="3"/>
        <v>0.48934790605457884</v>
      </c>
      <c r="L22">
        <f t="shared" si="3"/>
        <v>0.85021372894141323</v>
      </c>
    </row>
    <row r="23" spans="1:12" x14ac:dyDescent="0.75">
      <c r="A23">
        <v>36</v>
      </c>
      <c r="B23">
        <v>417.11599999999999</v>
      </c>
      <c r="C23">
        <v>415.69799999999998</v>
      </c>
      <c r="D23">
        <v>455.32799999999997</v>
      </c>
      <c r="E23">
        <v>467.06900000000002</v>
      </c>
      <c r="G23">
        <f t="shared" si="0"/>
        <v>1.4180000000000064</v>
      </c>
      <c r="H23">
        <f t="shared" si="1"/>
        <v>-11.741000000000042</v>
      </c>
      <c r="J23">
        <f t="shared" si="2"/>
        <v>36</v>
      </c>
      <c r="K23">
        <f t="shared" si="3"/>
        <v>0.38526475924459602</v>
      </c>
      <c r="L23">
        <f t="shared" si="3"/>
        <v>0.75921548906210645</v>
      </c>
    </row>
    <row r="24" spans="1:12" x14ac:dyDescent="0.75">
      <c r="A24">
        <v>37</v>
      </c>
      <c r="B24">
        <v>444.21300000000002</v>
      </c>
      <c r="C24">
        <v>417.608</v>
      </c>
      <c r="D24">
        <v>475.95499999999998</v>
      </c>
      <c r="E24">
        <v>478.80399999999997</v>
      </c>
      <c r="G24">
        <f t="shared" si="0"/>
        <v>26.605000000000018</v>
      </c>
      <c r="H24">
        <f t="shared" si="1"/>
        <v>-2.8489999999999895</v>
      </c>
      <c r="J24">
        <f t="shared" si="2"/>
        <v>37</v>
      </c>
      <c r="K24">
        <f t="shared" si="3"/>
        <v>0.54229975497378291</v>
      </c>
      <c r="L24">
        <f t="shared" si="3"/>
        <v>0.9828011063615798</v>
      </c>
    </row>
    <row r="25" spans="1:12" x14ac:dyDescent="0.75">
      <c r="A25">
        <v>38</v>
      </c>
      <c r="B25">
        <v>440.54199999999997</v>
      </c>
      <c r="C25">
        <v>421.06799999999998</v>
      </c>
      <c r="D25">
        <v>471.28300000000002</v>
      </c>
      <c r="E25">
        <v>484.98599999999999</v>
      </c>
      <c r="G25">
        <f t="shared" si="0"/>
        <v>19.47399999999999</v>
      </c>
      <c r="H25">
        <f t="shared" si="1"/>
        <v>-13.702999999999975</v>
      </c>
      <c r="J25">
        <f t="shared" si="2"/>
        <v>38</v>
      </c>
      <c r="K25">
        <f t="shared" si="3"/>
        <v>0.49783965434469502</v>
      </c>
      <c r="L25">
        <f t="shared" si="3"/>
        <v>0.70988182046769022</v>
      </c>
    </row>
    <row r="26" spans="1:12" x14ac:dyDescent="0.75">
      <c r="A26">
        <v>39</v>
      </c>
      <c r="B26">
        <v>446.238</v>
      </c>
      <c r="C26">
        <v>419.49</v>
      </c>
      <c r="D26">
        <v>468.435</v>
      </c>
      <c r="E26">
        <v>470.6</v>
      </c>
      <c r="G26">
        <f t="shared" si="0"/>
        <v>26.74799999999999</v>
      </c>
      <c r="H26">
        <f t="shared" si="1"/>
        <v>-2.1650000000000205</v>
      </c>
      <c r="J26">
        <f t="shared" si="2"/>
        <v>39</v>
      </c>
      <c r="K26">
        <f t="shared" si="3"/>
        <v>0.54319132619660693</v>
      </c>
      <c r="L26">
        <f t="shared" si="3"/>
        <v>1</v>
      </c>
    </row>
    <row r="27" spans="1:12" x14ac:dyDescent="0.75">
      <c r="A27">
        <v>40</v>
      </c>
      <c r="B27">
        <v>446.91800000000001</v>
      </c>
      <c r="C27">
        <v>415.983</v>
      </c>
      <c r="D27">
        <v>467.53300000000002</v>
      </c>
      <c r="E27">
        <v>474.91199999999998</v>
      </c>
      <c r="G27">
        <f t="shared" si="0"/>
        <v>30.935000000000002</v>
      </c>
      <c r="H27">
        <f t="shared" si="1"/>
        <v>-7.3789999999999623</v>
      </c>
      <c r="J27">
        <f t="shared" si="2"/>
        <v>40</v>
      </c>
      <c r="K27">
        <f t="shared" si="3"/>
        <v>0.56929628221034845</v>
      </c>
      <c r="L27">
        <f t="shared" si="3"/>
        <v>0.86889615287905597</v>
      </c>
    </row>
    <row r="28" spans="1:12" x14ac:dyDescent="0.75">
      <c r="A28">
        <v>41</v>
      </c>
      <c r="B28">
        <v>487.226</v>
      </c>
      <c r="C28">
        <v>417.73700000000002</v>
      </c>
      <c r="D28">
        <v>507.41899999999998</v>
      </c>
      <c r="E28">
        <v>512.18399999999997</v>
      </c>
      <c r="G28">
        <f t="shared" si="0"/>
        <v>69.488999999999976</v>
      </c>
      <c r="H28">
        <f t="shared" si="1"/>
        <v>-4.7649999999999864</v>
      </c>
      <c r="J28">
        <f t="shared" si="2"/>
        <v>41</v>
      </c>
      <c r="K28">
        <f t="shared" si="3"/>
        <v>0.80967136560031394</v>
      </c>
      <c r="L28">
        <f t="shared" si="3"/>
        <v>0.9346240885089272</v>
      </c>
    </row>
    <row r="29" spans="1:12" x14ac:dyDescent="0.75">
      <c r="A29">
        <v>42</v>
      </c>
      <c r="B29">
        <v>516.12900000000002</v>
      </c>
      <c r="C29">
        <v>439.38799999999998</v>
      </c>
      <c r="D29">
        <v>525.20600000000002</v>
      </c>
      <c r="E29">
        <v>549.01300000000003</v>
      </c>
      <c r="G29">
        <f t="shared" si="0"/>
        <v>76.741000000000042</v>
      </c>
      <c r="H29">
        <f t="shared" si="1"/>
        <v>-23.807000000000016</v>
      </c>
      <c r="J29">
        <f t="shared" si="2"/>
        <v>42</v>
      </c>
      <c r="K29">
        <f t="shared" si="3"/>
        <v>0.85488587264871485</v>
      </c>
      <c r="L29">
        <f t="shared" si="3"/>
        <v>0.4558209705808397</v>
      </c>
    </row>
    <row r="30" spans="1:12" x14ac:dyDescent="0.75">
      <c r="A30">
        <v>43</v>
      </c>
      <c r="B30">
        <v>536.98400000000004</v>
      </c>
      <c r="C30">
        <v>436.96800000000002</v>
      </c>
      <c r="D30">
        <v>537.5</v>
      </c>
      <c r="E30">
        <v>551.79499999999996</v>
      </c>
      <c r="G30">
        <f t="shared" si="0"/>
        <v>100.01600000000002</v>
      </c>
      <c r="H30">
        <f t="shared" si="1"/>
        <v>-14.294999999999959</v>
      </c>
      <c r="J30">
        <f t="shared" si="2"/>
        <v>43</v>
      </c>
      <c r="K30">
        <f t="shared" si="3"/>
        <v>1</v>
      </c>
      <c r="L30">
        <f t="shared" si="3"/>
        <v>0.69499622831279995</v>
      </c>
    </row>
    <row r="31" spans="1:12" x14ac:dyDescent="0.75">
      <c r="A31">
        <v>44</v>
      </c>
      <c r="B31">
        <v>498.06599999999997</v>
      </c>
      <c r="C31">
        <v>421.18299999999999</v>
      </c>
      <c r="D31">
        <v>485.33600000000001</v>
      </c>
      <c r="E31">
        <v>496.173</v>
      </c>
      <c r="G31">
        <f t="shared" si="0"/>
        <v>76.882999999999981</v>
      </c>
      <c r="H31">
        <f t="shared" si="1"/>
        <v>-10.836999999999989</v>
      </c>
      <c r="J31">
        <f t="shared" si="2"/>
        <v>44</v>
      </c>
      <c r="K31">
        <f t="shared" si="3"/>
        <v>0.85577120910774274</v>
      </c>
      <c r="L31">
        <f t="shared" si="3"/>
        <v>0.78194619059592729</v>
      </c>
    </row>
    <row r="32" spans="1:12" x14ac:dyDescent="0.75">
      <c r="A32">
        <v>45</v>
      </c>
      <c r="B32">
        <v>472.62700000000001</v>
      </c>
      <c r="C32">
        <v>411.18400000000003</v>
      </c>
      <c r="D32">
        <v>483.91500000000002</v>
      </c>
      <c r="E32">
        <v>493.59800000000001</v>
      </c>
      <c r="G32">
        <f t="shared" si="0"/>
        <v>61.442999999999984</v>
      </c>
      <c r="H32">
        <f t="shared" si="1"/>
        <v>-9.6829999999999927</v>
      </c>
      <c r="J32">
        <f t="shared" si="2"/>
        <v>45</v>
      </c>
      <c r="K32">
        <f t="shared" si="3"/>
        <v>0.75950645609791057</v>
      </c>
      <c r="L32">
        <f t="shared" si="3"/>
        <v>0.81096303746542686</v>
      </c>
    </row>
    <row r="33" spans="1:12" x14ac:dyDescent="0.75">
      <c r="A33">
        <v>46</v>
      </c>
      <c r="B33">
        <v>455.98500000000001</v>
      </c>
      <c r="C33">
        <v>403.69400000000002</v>
      </c>
      <c r="D33">
        <v>492.09</v>
      </c>
      <c r="E33">
        <v>510.262</v>
      </c>
      <c r="G33">
        <f t="shared" si="0"/>
        <v>52.290999999999997</v>
      </c>
      <c r="H33">
        <f t="shared" si="1"/>
        <v>-18.172000000000025</v>
      </c>
      <c r="J33">
        <f t="shared" si="2"/>
        <v>46</v>
      </c>
      <c r="K33">
        <f t="shared" si="3"/>
        <v>0.70244589783716038</v>
      </c>
      <c r="L33">
        <f t="shared" si="3"/>
        <v>0.59751068644707039</v>
      </c>
    </row>
    <row r="34" spans="1:12" x14ac:dyDescent="0.75">
      <c r="A34">
        <v>47</v>
      </c>
      <c r="B34">
        <v>450.08199999999999</v>
      </c>
      <c r="C34">
        <v>402.81599999999997</v>
      </c>
      <c r="D34">
        <v>470.49599999999998</v>
      </c>
      <c r="E34">
        <v>487.69400000000002</v>
      </c>
      <c r="G34">
        <f t="shared" si="0"/>
        <v>47.26600000000002</v>
      </c>
      <c r="H34">
        <f t="shared" si="1"/>
        <v>-17.198000000000036</v>
      </c>
      <c r="J34">
        <f t="shared" si="2"/>
        <v>47</v>
      </c>
      <c r="K34">
        <f t="shared" si="3"/>
        <v>0.67111620976239317</v>
      </c>
      <c r="L34">
        <f t="shared" si="3"/>
        <v>0.62200150867488002</v>
      </c>
    </row>
    <row r="35" spans="1:12" x14ac:dyDescent="0.75">
      <c r="A35">
        <v>48</v>
      </c>
      <c r="B35">
        <v>488.19400000000002</v>
      </c>
      <c r="C35">
        <v>417.262</v>
      </c>
      <c r="D35">
        <v>512.03700000000003</v>
      </c>
      <c r="E35">
        <v>527.92499999999995</v>
      </c>
      <c r="G35">
        <f t="shared" si="0"/>
        <v>70.932000000000016</v>
      </c>
      <c r="H35">
        <f t="shared" si="1"/>
        <v>-15.88799999999992</v>
      </c>
      <c r="J35">
        <f t="shared" si="2"/>
        <v>48</v>
      </c>
      <c r="K35">
        <f t="shared" si="3"/>
        <v>0.81866812975790415</v>
      </c>
      <c r="L35">
        <f t="shared" si="3"/>
        <v>0.65494091023384693</v>
      </c>
    </row>
    <row r="36" spans="1:12" x14ac:dyDescent="0.75">
      <c r="A36">
        <v>49</v>
      </c>
      <c r="B36">
        <v>503.22</v>
      </c>
      <c r="C36">
        <v>427.80599999999998</v>
      </c>
      <c r="D36">
        <v>529.11199999999997</v>
      </c>
      <c r="E36">
        <v>549.13800000000003</v>
      </c>
      <c r="G36">
        <f t="shared" si="0"/>
        <v>75.414000000000044</v>
      </c>
      <c r="H36">
        <f t="shared" si="1"/>
        <v>-20.026000000000067</v>
      </c>
      <c r="J36">
        <f t="shared" si="2"/>
        <v>49</v>
      </c>
      <c r="K36">
        <f t="shared" si="3"/>
        <v>0.84661234109145789</v>
      </c>
      <c r="L36">
        <f t="shared" si="3"/>
        <v>0.55089263263766519</v>
      </c>
    </row>
    <row r="37" spans="1:12" x14ac:dyDescent="0.75">
      <c r="A37">
        <v>50</v>
      </c>
      <c r="B37">
        <v>512.96600000000001</v>
      </c>
      <c r="C37">
        <v>427.43099999999998</v>
      </c>
      <c r="D37">
        <v>536.80200000000002</v>
      </c>
      <c r="E37">
        <v>540.49400000000003</v>
      </c>
      <c r="G37">
        <f t="shared" si="0"/>
        <v>85.535000000000025</v>
      </c>
      <c r="H37">
        <f t="shared" si="1"/>
        <v>-3.6920000000000073</v>
      </c>
      <c r="J37">
        <f t="shared" si="2"/>
        <v>50</v>
      </c>
      <c r="K37">
        <f t="shared" si="3"/>
        <v>0.90971438547050654</v>
      </c>
      <c r="L37">
        <f t="shared" si="3"/>
        <v>0.96160422428966585</v>
      </c>
    </row>
    <row r="38" spans="1:12" x14ac:dyDescent="0.75">
      <c r="A38">
        <v>51</v>
      </c>
      <c r="B38">
        <v>489.43799999999999</v>
      </c>
      <c r="C38">
        <v>432.577</v>
      </c>
      <c r="D38">
        <v>507.488</v>
      </c>
      <c r="E38">
        <v>526.41999999999996</v>
      </c>
      <c r="G38">
        <f t="shared" si="0"/>
        <v>56.86099999999999</v>
      </c>
      <c r="H38">
        <f t="shared" si="1"/>
        <v>-18.93199999999996</v>
      </c>
      <c r="J38">
        <f t="shared" si="2"/>
        <v>51</v>
      </c>
      <c r="K38">
        <f t="shared" si="3"/>
        <v>0.73093876838475957</v>
      </c>
      <c r="L38">
        <f t="shared" si="3"/>
        <v>0.57840080462660426</v>
      </c>
    </row>
    <row r="39" spans="1:12" x14ac:dyDescent="0.75">
      <c r="A39">
        <v>52</v>
      </c>
      <c r="B39">
        <v>484.60899999999998</v>
      </c>
      <c r="C39">
        <v>424.69200000000001</v>
      </c>
      <c r="D39">
        <v>523.89800000000002</v>
      </c>
      <c r="E39">
        <v>540.48099999999999</v>
      </c>
      <c r="G39">
        <f t="shared" si="0"/>
        <v>59.916999999999973</v>
      </c>
      <c r="H39">
        <f t="shared" si="1"/>
        <v>-16.58299999999997</v>
      </c>
      <c r="J39">
        <f t="shared" si="2"/>
        <v>52</v>
      </c>
      <c r="K39">
        <f t="shared" si="3"/>
        <v>0.74999220654525478</v>
      </c>
      <c r="L39">
        <f t="shared" si="3"/>
        <v>0.63746542620065483</v>
      </c>
    </row>
    <row r="40" spans="1:12" x14ac:dyDescent="0.75">
      <c r="A40">
        <v>53</v>
      </c>
      <c r="B40">
        <v>485.185</v>
      </c>
      <c r="C40">
        <v>436.19400000000002</v>
      </c>
      <c r="D40">
        <v>518.85500000000002</v>
      </c>
      <c r="E40">
        <v>534.09900000000005</v>
      </c>
      <c r="G40">
        <f t="shared" si="0"/>
        <v>48.990999999999985</v>
      </c>
      <c r="H40">
        <f t="shared" si="1"/>
        <v>-15.244000000000028</v>
      </c>
      <c r="J40">
        <f t="shared" si="2"/>
        <v>53</v>
      </c>
      <c r="K40">
        <f t="shared" si="3"/>
        <v>0.68187117731044744</v>
      </c>
      <c r="L40">
        <f t="shared" si="3"/>
        <v>0.67113402061855632</v>
      </c>
    </row>
    <row r="41" spans="1:12" x14ac:dyDescent="0.75">
      <c r="A41">
        <v>54</v>
      </c>
      <c r="B41">
        <v>477.19400000000002</v>
      </c>
      <c r="C41">
        <v>421.68200000000002</v>
      </c>
      <c r="D41">
        <v>500.74599999999998</v>
      </c>
      <c r="E41">
        <v>515.90599999999995</v>
      </c>
      <c r="G41">
        <f t="shared" si="0"/>
        <v>55.512</v>
      </c>
      <c r="H41">
        <f t="shared" si="1"/>
        <v>-15.159999999999968</v>
      </c>
      <c r="J41">
        <f t="shared" si="2"/>
        <v>54</v>
      </c>
      <c r="K41">
        <f t="shared" si="3"/>
        <v>0.72252807202399127</v>
      </c>
      <c r="L41">
        <f t="shared" si="3"/>
        <v>0.67324616545134641</v>
      </c>
    </row>
    <row r="42" spans="1:12" x14ac:dyDescent="0.75">
      <c r="A42">
        <v>55</v>
      </c>
      <c r="B42">
        <v>472.77800000000002</v>
      </c>
      <c r="C42">
        <v>417.48399999999998</v>
      </c>
      <c r="D42">
        <v>509.80599999999998</v>
      </c>
      <c r="E42">
        <v>516.50300000000004</v>
      </c>
      <c r="G42">
        <f t="shared" si="0"/>
        <v>55.29400000000004</v>
      </c>
      <c r="H42">
        <f t="shared" si="1"/>
        <v>-6.6970000000000596</v>
      </c>
      <c r="J42">
        <f t="shared" si="2"/>
        <v>55</v>
      </c>
      <c r="K42">
        <f t="shared" si="3"/>
        <v>0.72116889351646929</v>
      </c>
      <c r="L42">
        <f t="shared" si="3"/>
        <v>0.88604475735478905</v>
      </c>
    </row>
    <row r="43" spans="1:12" x14ac:dyDescent="0.75">
      <c r="A43">
        <v>56</v>
      </c>
      <c r="B43">
        <v>466.185</v>
      </c>
      <c r="C43">
        <v>421.28899999999999</v>
      </c>
      <c r="D43">
        <v>502.125</v>
      </c>
      <c r="E43">
        <v>521.80899999999997</v>
      </c>
      <c r="G43">
        <f t="shared" si="0"/>
        <v>44.896000000000015</v>
      </c>
      <c r="H43">
        <f t="shared" si="1"/>
        <v>-19.683999999999969</v>
      </c>
      <c r="J43">
        <f t="shared" si="2"/>
        <v>56</v>
      </c>
      <c r="K43">
        <f t="shared" si="3"/>
        <v>0.65633981956593579</v>
      </c>
      <c r="L43">
        <f t="shared" si="3"/>
        <v>0.55949207945687818</v>
      </c>
    </row>
    <row r="44" spans="1:12" x14ac:dyDescent="0.75">
      <c r="A44">
        <v>57</v>
      </c>
      <c r="B44">
        <v>470.06900000000002</v>
      </c>
      <c r="C44">
        <v>422.36200000000002</v>
      </c>
      <c r="D44">
        <v>498.839</v>
      </c>
      <c r="E44">
        <v>514.62199999999996</v>
      </c>
      <c r="G44">
        <f t="shared" si="0"/>
        <v>47.706999999999994</v>
      </c>
      <c r="H44">
        <f t="shared" si="1"/>
        <v>-15.782999999999959</v>
      </c>
      <c r="J44">
        <f t="shared" si="2"/>
        <v>57</v>
      </c>
      <c r="K44">
        <f t="shared" si="3"/>
        <v>0.67386574059641735</v>
      </c>
      <c r="L44">
        <f t="shared" si="3"/>
        <v>0.65758109127483166</v>
      </c>
    </row>
    <row r="45" spans="1:12" x14ac:dyDescent="0.75">
      <c r="A45">
        <v>58</v>
      </c>
      <c r="B45">
        <v>453.06</v>
      </c>
      <c r="C45">
        <v>418.68200000000002</v>
      </c>
      <c r="D45">
        <v>519.09500000000003</v>
      </c>
      <c r="E45">
        <v>539.05200000000002</v>
      </c>
      <c r="G45">
        <f t="shared" si="0"/>
        <v>34.377999999999986</v>
      </c>
      <c r="H45">
        <f t="shared" si="1"/>
        <v>-19.956999999999994</v>
      </c>
      <c r="J45">
        <f t="shared" si="2"/>
        <v>58</v>
      </c>
      <c r="K45">
        <f t="shared" si="3"/>
        <v>0.59076257395988541</v>
      </c>
      <c r="L45">
        <f t="shared" si="3"/>
        <v>0.5526276087503148</v>
      </c>
    </row>
    <row r="46" spans="1:12" x14ac:dyDescent="0.75">
      <c r="A46">
        <v>59</v>
      </c>
      <c r="B46">
        <v>436.55399999999997</v>
      </c>
      <c r="C46">
        <v>403.03500000000003</v>
      </c>
      <c r="D46">
        <v>519.04200000000003</v>
      </c>
      <c r="E46">
        <v>538.58500000000004</v>
      </c>
      <c r="G46">
        <f t="shared" si="0"/>
        <v>33.518999999999949</v>
      </c>
      <c r="H46">
        <f t="shared" si="1"/>
        <v>-19.543000000000006</v>
      </c>
      <c r="J46">
        <f t="shared" si="2"/>
        <v>59</v>
      </c>
      <c r="K46">
        <f t="shared" si="3"/>
        <v>0.58540691185914384</v>
      </c>
      <c r="L46">
        <f t="shared" si="3"/>
        <v>0.56303746542620081</v>
      </c>
    </row>
    <row r="47" spans="1:12" x14ac:dyDescent="0.75">
      <c r="A47">
        <v>60</v>
      </c>
      <c r="B47">
        <v>448.858</v>
      </c>
      <c r="C47">
        <v>401.68400000000003</v>
      </c>
      <c r="D47">
        <v>539.64200000000005</v>
      </c>
      <c r="E47">
        <v>552.19399999999996</v>
      </c>
      <c r="G47">
        <f t="shared" si="0"/>
        <v>47.173999999999978</v>
      </c>
      <c r="H47">
        <f t="shared" si="1"/>
        <v>-12.551999999999907</v>
      </c>
      <c r="J47">
        <f t="shared" si="2"/>
        <v>60</v>
      </c>
      <c r="K47">
        <f t="shared" si="3"/>
        <v>0.67054261149316341</v>
      </c>
      <c r="L47">
        <f t="shared" si="3"/>
        <v>0.73882323359316338</v>
      </c>
    </row>
    <row r="48" spans="1:12" x14ac:dyDescent="0.75">
      <c r="A48">
        <v>61</v>
      </c>
      <c r="B48">
        <v>445.27699999999999</v>
      </c>
      <c r="C48">
        <v>410.10300000000001</v>
      </c>
      <c r="D48">
        <v>538.50800000000004</v>
      </c>
      <c r="E48">
        <v>561.08000000000004</v>
      </c>
      <c r="G48">
        <f t="shared" si="0"/>
        <v>35.173999999999978</v>
      </c>
      <c r="H48">
        <f t="shared" si="1"/>
        <v>-22.572000000000003</v>
      </c>
      <c r="J48">
        <f t="shared" si="2"/>
        <v>61</v>
      </c>
      <c r="K48">
        <f t="shared" si="3"/>
        <v>0.59572544594148025</v>
      </c>
      <c r="L48">
        <f t="shared" si="3"/>
        <v>0.48687452853910002</v>
      </c>
    </row>
    <row r="49" spans="1:12" x14ac:dyDescent="0.75">
      <c r="A49">
        <v>62</v>
      </c>
      <c r="B49">
        <v>443.82400000000001</v>
      </c>
      <c r="C49">
        <v>411.71499999999997</v>
      </c>
      <c r="D49">
        <v>548.94100000000003</v>
      </c>
      <c r="E49">
        <v>567.70500000000004</v>
      </c>
      <c r="G49">
        <f t="shared" si="0"/>
        <v>32.109000000000037</v>
      </c>
      <c r="H49">
        <f t="shared" si="1"/>
        <v>-18.76400000000001</v>
      </c>
      <c r="J49">
        <f t="shared" si="2"/>
        <v>62</v>
      </c>
      <c r="K49">
        <f t="shared" si="3"/>
        <v>0.57661589490682164</v>
      </c>
      <c r="L49">
        <f t="shared" si="3"/>
        <v>0.58262509429218012</v>
      </c>
    </row>
    <row r="50" spans="1:12" x14ac:dyDescent="0.75">
      <c r="A50">
        <v>63</v>
      </c>
      <c r="B50">
        <v>428.41800000000001</v>
      </c>
      <c r="C50">
        <v>402.87200000000001</v>
      </c>
      <c r="D50">
        <v>543.82799999999997</v>
      </c>
      <c r="E50">
        <v>550.14400000000001</v>
      </c>
      <c r="G50">
        <f t="shared" si="0"/>
        <v>25.545999999999992</v>
      </c>
      <c r="H50">
        <f t="shared" si="1"/>
        <v>-6.3160000000000309</v>
      </c>
      <c r="J50">
        <f t="shared" si="2"/>
        <v>63</v>
      </c>
      <c r="K50">
        <f t="shared" si="3"/>
        <v>0.53569714011384673</v>
      </c>
      <c r="L50">
        <f t="shared" si="3"/>
        <v>0.89562484284636634</v>
      </c>
    </row>
    <row r="51" spans="1:12" x14ac:dyDescent="0.75">
      <c r="A51">
        <v>64</v>
      </c>
      <c r="B51">
        <v>432.82</v>
      </c>
      <c r="C51">
        <v>404.56400000000002</v>
      </c>
      <c r="D51">
        <v>537.36300000000006</v>
      </c>
      <c r="E51">
        <v>556.375</v>
      </c>
      <c r="G51">
        <f t="shared" si="0"/>
        <v>28.255999999999972</v>
      </c>
      <c r="H51">
        <f t="shared" si="1"/>
        <v>-19.011999999999944</v>
      </c>
      <c r="J51">
        <f t="shared" si="2"/>
        <v>64</v>
      </c>
      <c r="K51">
        <f t="shared" si="3"/>
        <v>0.55259335000093501</v>
      </c>
      <c r="L51">
        <f t="shared" si="3"/>
        <v>0.57638923811918708</v>
      </c>
    </row>
    <row r="52" spans="1:12" x14ac:dyDescent="0.75">
      <c r="A52">
        <v>65</v>
      </c>
      <c r="B52">
        <v>428.00400000000002</v>
      </c>
      <c r="C52">
        <v>401.47699999999998</v>
      </c>
      <c r="D52">
        <v>527.798</v>
      </c>
      <c r="E52">
        <v>544.72400000000005</v>
      </c>
      <c r="G52">
        <f t="shared" si="0"/>
        <v>26.527000000000044</v>
      </c>
      <c r="H52">
        <f t="shared" si="1"/>
        <v>-16.926000000000045</v>
      </c>
      <c r="J52">
        <f t="shared" si="2"/>
        <v>65</v>
      </c>
      <c r="K52">
        <f t="shared" si="3"/>
        <v>0.5418134433976971</v>
      </c>
      <c r="L52">
        <f t="shared" si="3"/>
        <v>0.62884083480009978</v>
      </c>
    </row>
    <row r="53" spans="1:12" x14ac:dyDescent="0.75">
      <c r="A53">
        <v>66</v>
      </c>
      <c r="B53">
        <v>426.68700000000001</v>
      </c>
      <c r="C53">
        <v>407.35700000000003</v>
      </c>
      <c r="D53">
        <v>546.68700000000001</v>
      </c>
      <c r="E53">
        <v>567.91200000000003</v>
      </c>
      <c r="G53">
        <f t="shared" si="0"/>
        <v>19.329999999999984</v>
      </c>
      <c r="H53">
        <f t="shared" si="1"/>
        <v>-21.225000000000023</v>
      </c>
      <c r="J53">
        <f t="shared" si="2"/>
        <v>66</v>
      </c>
      <c r="K53">
        <f t="shared" si="3"/>
        <v>0.49694184835807481</v>
      </c>
      <c r="L53">
        <f t="shared" si="3"/>
        <v>0.52074427960774428</v>
      </c>
    </row>
    <row r="54" spans="1:12" x14ac:dyDescent="0.75">
      <c r="A54">
        <v>67</v>
      </c>
      <c r="B54">
        <v>427.63900000000001</v>
      </c>
      <c r="C54">
        <v>408.52300000000002</v>
      </c>
      <c r="D54">
        <v>543.02800000000002</v>
      </c>
      <c r="E54">
        <v>565.50300000000004</v>
      </c>
      <c r="G54">
        <f t="shared" si="0"/>
        <v>19.115999999999985</v>
      </c>
      <c r="H54">
        <f t="shared" si="1"/>
        <v>-22.475000000000023</v>
      </c>
      <c r="J54">
        <f t="shared" si="2"/>
        <v>67</v>
      </c>
      <c r="K54">
        <f t="shared" si="3"/>
        <v>0.49560760890573646</v>
      </c>
      <c r="L54">
        <f t="shared" si="3"/>
        <v>0.48931355292934342</v>
      </c>
    </row>
    <row r="55" spans="1:12" x14ac:dyDescent="0.75">
      <c r="A55">
        <v>68</v>
      </c>
      <c r="B55">
        <v>428.92700000000002</v>
      </c>
      <c r="C55">
        <v>402.73399999999998</v>
      </c>
      <c r="D55">
        <v>568.93799999999999</v>
      </c>
      <c r="E55">
        <v>589.89200000000005</v>
      </c>
      <c r="G55">
        <f t="shared" si="0"/>
        <v>26.19300000000004</v>
      </c>
      <c r="H55">
        <f t="shared" si="1"/>
        <v>-20.954000000000065</v>
      </c>
      <c r="J55">
        <f t="shared" si="2"/>
        <v>68</v>
      </c>
      <c r="K55">
        <f t="shared" si="3"/>
        <v>0.53973103228984187</v>
      </c>
      <c r="L55">
        <f t="shared" si="3"/>
        <v>0.52755846115162053</v>
      </c>
    </row>
    <row r="56" spans="1:12" x14ac:dyDescent="0.75">
      <c r="A56">
        <v>69</v>
      </c>
      <c r="B56">
        <v>422.43299999999999</v>
      </c>
      <c r="C56">
        <v>395.125</v>
      </c>
      <c r="D56">
        <v>587.95899999999995</v>
      </c>
      <c r="E56">
        <v>605.51599999999996</v>
      </c>
      <c r="G56">
        <f t="shared" si="0"/>
        <v>27.307999999999993</v>
      </c>
      <c r="H56">
        <f t="shared" si="1"/>
        <v>-17.557000000000016</v>
      </c>
      <c r="J56">
        <f t="shared" si="2"/>
        <v>69</v>
      </c>
      <c r="K56">
        <f t="shared" si="3"/>
        <v>0.54668279392235219</v>
      </c>
      <c r="L56">
        <f t="shared" si="3"/>
        <v>0.61297460397284376</v>
      </c>
    </row>
    <row r="57" spans="1:12" x14ac:dyDescent="0.75">
      <c r="A57">
        <v>70</v>
      </c>
      <c r="B57">
        <v>432.47699999999998</v>
      </c>
      <c r="C57">
        <v>410.53199999999998</v>
      </c>
      <c r="D57">
        <v>612.90200000000004</v>
      </c>
      <c r="E57">
        <v>629.05799999999999</v>
      </c>
      <c r="G57">
        <f t="shared" si="0"/>
        <v>21.944999999999993</v>
      </c>
      <c r="H57">
        <f t="shared" si="1"/>
        <v>-16.155999999999949</v>
      </c>
      <c r="J57">
        <f t="shared" si="2"/>
        <v>70</v>
      </c>
      <c r="K57">
        <f t="shared" si="3"/>
        <v>0.51324575568454578</v>
      </c>
      <c r="L57">
        <f t="shared" si="3"/>
        <v>0.64820216243399709</v>
      </c>
    </row>
    <row r="58" spans="1:12" x14ac:dyDescent="0.75">
      <c r="A58">
        <v>71</v>
      </c>
      <c r="B58">
        <v>411.81599999999997</v>
      </c>
      <c r="C58">
        <v>389.24700000000001</v>
      </c>
      <c r="D58">
        <v>567.99199999999996</v>
      </c>
      <c r="E58">
        <v>585.71199999999999</v>
      </c>
      <c r="G58">
        <f t="shared" si="0"/>
        <v>22.56899999999996</v>
      </c>
      <c r="H58">
        <f t="shared" si="1"/>
        <v>-17.720000000000027</v>
      </c>
      <c r="J58">
        <f t="shared" si="2"/>
        <v>71</v>
      </c>
      <c r="K58">
        <f t="shared" si="3"/>
        <v>0.51713624829323313</v>
      </c>
      <c r="L58">
        <f t="shared" si="3"/>
        <v>0.60887603721397998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4A1BE-1AD4-4299-A9E7-0867C0C749F9}">
  <dimension ref="A1:L67"/>
  <sheetViews>
    <sheetView zoomScale="80" zoomScaleNormal="80" workbookViewId="0">
      <selection activeCell="E21" sqref="E21"/>
    </sheetView>
  </sheetViews>
  <sheetFormatPr defaultRowHeight="14.75" x14ac:dyDescent="0.75"/>
  <sheetData>
    <row r="1" spans="1:12" x14ac:dyDescent="0.75">
      <c r="A1" t="s">
        <v>67</v>
      </c>
      <c r="G1" t="s">
        <v>32</v>
      </c>
      <c r="J1" t="s">
        <v>33</v>
      </c>
    </row>
    <row r="2" spans="1:12" x14ac:dyDescent="0.75">
      <c r="A2" t="s">
        <v>30</v>
      </c>
      <c r="B2" t="s">
        <v>26</v>
      </c>
      <c r="C2" t="s">
        <v>27</v>
      </c>
      <c r="D2" t="s">
        <v>28</v>
      </c>
      <c r="E2" t="s">
        <v>29</v>
      </c>
      <c r="G2" s="1" t="s">
        <v>0</v>
      </c>
      <c r="H2" s="15" t="s">
        <v>1</v>
      </c>
      <c r="K2" s="1" t="s">
        <v>0</v>
      </c>
      <c r="L2" s="15" t="s">
        <v>1</v>
      </c>
    </row>
    <row r="3" spans="1:12" x14ac:dyDescent="0.75">
      <c r="A3">
        <v>1</v>
      </c>
      <c r="B3">
        <v>355.62799999999999</v>
      </c>
      <c r="C3">
        <v>372.19400000000002</v>
      </c>
      <c r="D3">
        <v>377.64299999999997</v>
      </c>
      <c r="E3">
        <v>402.93099999999998</v>
      </c>
      <c r="G3">
        <f>B3-C3</f>
        <v>-16.566000000000031</v>
      </c>
      <c r="H3">
        <f>D3-E3</f>
        <v>-25.288000000000011</v>
      </c>
      <c r="J3">
        <f>A3</f>
        <v>1</v>
      </c>
      <c r="K3">
        <f>(G3-MIN(G$3:G$67))/(MAX(G$3:G$67)-MIN(G$3:G$67))</f>
        <v>3.6995770745223457E-2</v>
      </c>
      <c r="L3">
        <f>(H3-MIN(H$3:H$67))/(MAX(H$3:H$67)-MIN(H$3:H$67))</f>
        <v>0.27609493579946964</v>
      </c>
    </row>
    <row r="4" spans="1:12" x14ac:dyDescent="0.75">
      <c r="A4">
        <v>2</v>
      </c>
      <c r="B4">
        <v>332.86700000000002</v>
      </c>
      <c r="C4">
        <v>355.77499999999998</v>
      </c>
      <c r="D4">
        <v>398.93599999999998</v>
      </c>
      <c r="E4">
        <v>406.02499999999998</v>
      </c>
      <c r="G4">
        <f t="shared" ref="G4:G67" si="0">B4-C4</f>
        <v>-22.907999999999959</v>
      </c>
      <c r="H4">
        <f t="shared" ref="H4:H67" si="1">D4-E4</f>
        <v>-7.0889999999999986</v>
      </c>
      <c r="J4">
        <f t="shared" ref="J4:J67" si="2">A4</f>
        <v>2</v>
      </c>
      <c r="K4">
        <f t="shared" ref="K4:L67" si="3">(G4-MIN(G$3:G$67))/(MAX(G$3:G$67)-MIN(G$3:G$67))</f>
        <v>0</v>
      </c>
      <c r="L4">
        <f t="shared" si="3"/>
        <v>0.51381323719581495</v>
      </c>
    </row>
    <row r="5" spans="1:12" x14ac:dyDescent="0.75">
      <c r="A5">
        <v>3</v>
      </c>
      <c r="B5">
        <v>347.47399999999999</v>
      </c>
      <c r="C5">
        <v>370.23399999999998</v>
      </c>
      <c r="D5">
        <v>400.12</v>
      </c>
      <c r="E5">
        <v>421.738</v>
      </c>
      <c r="G5">
        <f t="shared" si="0"/>
        <v>-22.759999999999991</v>
      </c>
      <c r="H5">
        <f t="shared" si="1"/>
        <v>-21.617999999999995</v>
      </c>
      <c r="J5">
        <f t="shared" si="2"/>
        <v>3</v>
      </c>
      <c r="K5">
        <f t="shared" si="3"/>
        <v>8.6335131981897506E-4</v>
      </c>
      <c r="L5">
        <f t="shared" si="3"/>
        <v>0.32403307339629311</v>
      </c>
    </row>
    <row r="6" spans="1:12" x14ac:dyDescent="0.75">
      <c r="A6">
        <v>4</v>
      </c>
      <c r="B6">
        <v>350.27</v>
      </c>
      <c r="C6">
        <v>359.952</v>
      </c>
      <c r="D6">
        <v>385.84</v>
      </c>
      <c r="E6">
        <v>419.92500000000001</v>
      </c>
      <c r="G6">
        <f t="shared" si="0"/>
        <v>-9.6820000000000164</v>
      </c>
      <c r="H6">
        <f t="shared" si="1"/>
        <v>-34.085000000000036</v>
      </c>
      <c r="J6">
        <f t="shared" si="2"/>
        <v>4</v>
      </c>
      <c r="K6">
        <f t="shared" si="3"/>
        <v>7.7153274026541929E-2</v>
      </c>
      <c r="L6">
        <f t="shared" si="3"/>
        <v>0.16118708935825557</v>
      </c>
    </row>
    <row r="7" spans="1:12" x14ac:dyDescent="0.75">
      <c r="A7">
        <v>5</v>
      </c>
      <c r="B7">
        <v>356.38200000000001</v>
      </c>
      <c r="C7">
        <v>355.59199999999998</v>
      </c>
      <c r="D7">
        <v>398.07799999999997</v>
      </c>
      <c r="E7">
        <v>402.66899999999998</v>
      </c>
      <c r="G7">
        <f t="shared" si="0"/>
        <v>0.79000000000002046</v>
      </c>
      <c r="H7">
        <f t="shared" si="1"/>
        <v>-4.5910000000000082</v>
      </c>
      <c r="J7">
        <f t="shared" si="2"/>
        <v>5</v>
      </c>
      <c r="K7">
        <f t="shared" si="3"/>
        <v>0.13824121335861159</v>
      </c>
      <c r="L7">
        <f t="shared" si="3"/>
        <v>0.54644251995245363</v>
      </c>
    </row>
    <row r="8" spans="1:12" x14ac:dyDescent="0.75">
      <c r="A8">
        <v>6</v>
      </c>
      <c r="B8">
        <v>368.142</v>
      </c>
      <c r="C8">
        <v>359.30200000000002</v>
      </c>
      <c r="D8">
        <v>402.12299999999999</v>
      </c>
      <c r="E8">
        <v>405.94400000000002</v>
      </c>
      <c r="G8">
        <f t="shared" si="0"/>
        <v>8.839999999999975</v>
      </c>
      <c r="H8">
        <f t="shared" si="1"/>
        <v>-3.8210000000000264</v>
      </c>
      <c r="J8">
        <f t="shared" si="2"/>
        <v>6</v>
      </c>
      <c r="K8">
        <f t="shared" si="3"/>
        <v>0.18520052501093745</v>
      </c>
      <c r="L8">
        <f t="shared" si="3"/>
        <v>0.5565003853338033</v>
      </c>
    </row>
    <row r="9" spans="1:12" x14ac:dyDescent="0.75">
      <c r="A9">
        <v>7</v>
      </c>
      <c r="B9">
        <v>363.73500000000001</v>
      </c>
      <c r="C9">
        <v>373.30399999999997</v>
      </c>
      <c r="D9">
        <v>397.30399999999997</v>
      </c>
      <c r="E9">
        <v>408.73099999999999</v>
      </c>
      <c r="G9">
        <f t="shared" si="0"/>
        <v>-9.56899999999996</v>
      </c>
      <c r="H9">
        <f t="shared" si="1"/>
        <v>-11.427000000000021</v>
      </c>
      <c r="J9">
        <f t="shared" si="2"/>
        <v>7</v>
      </c>
      <c r="K9">
        <f t="shared" si="3"/>
        <v>7.7812454426133923E-2</v>
      </c>
      <c r="L9">
        <f t="shared" si="3"/>
        <v>0.45714957482659957</v>
      </c>
    </row>
    <row r="10" spans="1:12" x14ac:dyDescent="0.75">
      <c r="A10">
        <v>8</v>
      </c>
      <c r="B10">
        <v>397.01900000000001</v>
      </c>
      <c r="C10">
        <v>368.06299999999999</v>
      </c>
      <c r="D10">
        <v>422.80700000000002</v>
      </c>
      <c r="E10">
        <v>423.36900000000003</v>
      </c>
      <c r="G10">
        <f t="shared" si="0"/>
        <v>28.956000000000017</v>
      </c>
      <c r="H10">
        <f t="shared" si="1"/>
        <v>-0.56200000000001182</v>
      </c>
      <c r="J10">
        <f t="shared" si="2"/>
        <v>8</v>
      </c>
      <c r="K10">
        <f t="shared" si="3"/>
        <v>0.30254630304798019</v>
      </c>
      <c r="L10">
        <f t="shared" si="3"/>
        <v>0.5990699740062958</v>
      </c>
    </row>
    <row r="11" spans="1:12" x14ac:dyDescent="0.75">
      <c r="A11">
        <v>9</v>
      </c>
      <c r="B11">
        <v>390.71199999999999</v>
      </c>
      <c r="C11">
        <v>370.26900000000001</v>
      </c>
      <c r="D11">
        <v>426.84100000000001</v>
      </c>
      <c r="E11">
        <v>419.70499999999998</v>
      </c>
      <c r="G11">
        <f t="shared" si="0"/>
        <v>20.442999999999984</v>
      </c>
      <c r="H11">
        <f t="shared" si="1"/>
        <v>7.1360000000000241</v>
      </c>
      <c r="J11">
        <f t="shared" si="2"/>
        <v>9</v>
      </c>
      <c r="K11">
        <f t="shared" si="3"/>
        <v>0.25288610179378718</v>
      </c>
      <c r="L11">
        <f t="shared" si="3"/>
        <v>0.69962250349412891</v>
      </c>
    </row>
    <row r="12" spans="1:12" x14ac:dyDescent="0.75">
      <c r="A12">
        <v>10</v>
      </c>
      <c r="B12">
        <v>404.16</v>
      </c>
      <c r="C12">
        <v>400.29399999999998</v>
      </c>
      <c r="D12">
        <v>442.17500000000001</v>
      </c>
      <c r="E12">
        <v>417</v>
      </c>
      <c r="G12">
        <f t="shared" si="0"/>
        <v>3.8660000000000423</v>
      </c>
      <c r="H12">
        <f t="shared" si="1"/>
        <v>25.175000000000011</v>
      </c>
      <c r="J12">
        <f t="shared" si="2"/>
        <v>10</v>
      </c>
      <c r="K12">
        <f t="shared" si="3"/>
        <v>0.15618492051917759</v>
      </c>
      <c r="L12">
        <f t="shared" si="3"/>
        <v>0.93525085883720638</v>
      </c>
    </row>
    <row r="13" spans="1:12" x14ac:dyDescent="0.75">
      <c r="A13">
        <v>11</v>
      </c>
      <c r="B13">
        <v>393.98500000000001</v>
      </c>
      <c r="C13">
        <v>389.83499999999998</v>
      </c>
      <c r="D13">
        <v>425.21600000000001</v>
      </c>
      <c r="E13">
        <v>422.435</v>
      </c>
      <c r="G13">
        <f t="shared" si="0"/>
        <v>4.1500000000000341</v>
      </c>
      <c r="H13">
        <f t="shared" si="1"/>
        <v>2.7810000000000059</v>
      </c>
      <c r="J13">
        <f t="shared" si="2"/>
        <v>11</v>
      </c>
      <c r="K13">
        <f t="shared" si="3"/>
        <v>0.15784162170045216</v>
      </c>
      <c r="L13">
        <f t="shared" si="3"/>
        <v>0.64273678435675385</v>
      </c>
    </row>
    <row r="14" spans="1:12" x14ac:dyDescent="0.75">
      <c r="A14">
        <v>12</v>
      </c>
      <c r="B14">
        <v>397.10300000000001</v>
      </c>
      <c r="C14">
        <v>391.69200000000001</v>
      </c>
      <c r="D14">
        <v>419.92599999999999</v>
      </c>
      <c r="E14">
        <v>424.55399999999997</v>
      </c>
      <c r="G14">
        <f t="shared" si="0"/>
        <v>5.4110000000000014</v>
      </c>
      <c r="H14">
        <f t="shared" si="1"/>
        <v>-4.6279999999999859</v>
      </c>
      <c r="J14">
        <f t="shared" si="2"/>
        <v>12</v>
      </c>
      <c r="K14">
        <f t="shared" si="3"/>
        <v>0.16519760828350577</v>
      </c>
      <c r="L14">
        <f t="shared" si="3"/>
        <v>0.54595921992763585</v>
      </c>
    </row>
    <row r="15" spans="1:12" x14ac:dyDescent="0.75">
      <c r="A15">
        <v>13</v>
      </c>
      <c r="B15">
        <v>403.91699999999997</v>
      </c>
      <c r="C15">
        <v>404.79599999999999</v>
      </c>
      <c r="D15">
        <v>394.34300000000002</v>
      </c>
      <c r="E15">
        <v>409.08100000000002</v>
      </c>
      <c r="G15">
        <f t="shared" si="0"/>
        <v>-0.8790000000000191</v>
      </c>
      <c r="H15">
        <f t="shared" si="1"/>
        <v>-14.738</v>
      </c>
      <c r="J15">
        <f t="shared" si="2"/>
        <v>13</v>
      </c>
      <c r="K15">
        <f t="shared" si="3"/>
        <v>0.1285051771911912</v>
      </c>
      <c r="L15">
        <f t="shared" si="3"/>
        <v>0.41390075368679552</v>
      </c>
    </row>
    <row r="16" spans="1:12" x14ac:dyDescent="0.75">
      <c r="A16">
        <v>14</v>
      </c>
      <c r="B16">
        <v>385.89600000000002</v>
      </c>
      <c r="C16">
        <v>390.78399999999999</v>
      </c>
      <c r="D16">
        <v>392.14600000000002</v>
      </c>
      <c r="E16">
        <v>401.69</v>
      </c>
      <c r="G16">
        <f t="shared" si="0"/>
        <v>-4.8879999999999768</v>
      </c>
      <c r="H16">
        <f t="shared" si="1"/>
        <v>-9.5439999999999827</v>
      </c>
      <c r="J16">
        <f t="shared" si="2"/>
        <v>14</v>
      </c>
      <c r="K16">
        <f t="shared" si="3"/>
        <v>0.10511885664284669</v>
      </c>
      <c r="L16">
        <f t="shared" si="3"/>
        <v>0.48174562744099197</v>
      </c>
    </row>
    <row r="17" spans="1:12" x14ac:dyDescent="0.75">
      <c r="A17">
        <v>15</v>
      </c>
      <c r="B17">
        <v>403.863</v>
      </c>
      <c r="C17">
        <v>400.70499999999998</v>
      </c>
      <c r="D17">
        <v>401.29199999999997</v>
      </c>
      <c r="E17">
        <v>412.88099999999997</v>
      </c>
      <c r="G17">
        <f t="shared" si="0"/>
        <v>3.1580000000000155</v>
      </c>
      <c r="H17">
        <f t="shared" si="1"/>
        <v>-11.588999999999999</v>
      </c>
      <c r="J17">
        <f t="shared" si="2"/>
        <v>15</v>
      </c>
      <c r="K17">
        <f t="shared" si="3"/>
        <v>0.15205483447571819</v>
      </c>
      <c r="L17">
        <f t="shared" si="3"/>
        <v>0.45503350444766649</v>
      </c>
    </row>
    <row r="18" spans="1:12" x14ac:dyDescent="0.75">
      <c r="A18">
        <v>16</v>
      </c>
      <c r="B18">
        <v>397.42</v>
      </c>
      <c r="C18">
        <v>389.76100000000002</v>
      </c>
      <c r="D18">
        <v>379.80200000000002</v>
      </c>
      <c r="E18">
        <v>402.791</v>
      </c>
      <c r="G18">
        <f t="shared" si="0"/>
        <v>7.6589999999999918</v>
      </c>
      <c r="H18">
        <f t="shared" si="1"/>
        <v>-22.988999999999976</v>
      </c>
      <c r="J18">
        <f t="shared" si="2"/>
        <v>16</v>
      </c>
      <c r="K18">
        <f t="shared" si="3"/>
        <v>0.17831121481697518</v>
      </c>
      <c r="L18">
        <f t="shared" si="3"/>
        <v>0.30612484815235746</v>
      </c>
    </row>
    <row r="19" spans="1:12" x14ac:dyDescent="0.75">
      <c r="A19">
        <v>17</v>
      </c>
      <c r="B19">
        <v>423.65300000000002</v>
      </c>
      <c r="C19">
        <v>406.07400000000001</v>
      </c>
      <c r="D19">
        <v>423.17099999999999</v>
      </c>
      <c r="E19">
        <v>413.35300000000001</v>
      </c>
      <c r="G19">
        <f t="shared" si="0"/>
        <v>17.579000000000008</v>
      </c>
      <c r="H19">
        <f t="shared" si="1"/>
        <v>9.8179999999999836</v>
      </c>
      <c r="J19">
        <f t="shared" si="2"/>
        <v>17</v>
      </c>
      <c r="K19">
        <f t="shared" si="3"/>
        <v>0.23617908706431379</v>
      </c>
      <c r="L19">
        <f t="shared" si="3"/>
        <v>0.73465522421202478</v>
      </c>
    </row>
    <row r="20" spans="1:12" x14ac:dyDescent="0.75">
      <c r="A20">
        <v>18</v>
      </c>
      <c r="B20">
        <v>406.68299999999999</v>
      </c>
      <c r="C20">
        <v>397.58300000000003</v>
      </c>
      <c r="D20">
        <v>399.46199999999999</v>
      </c>
      <c r="E20">
        <v>414.65899999999999</v>
      </c>
      <c r="G20">
        <f t="shared" si="0"/>
        <v>9.0999999999999659</v>
      </c>
      <c r="H20">
        <f t="shared" si="1"/>
        <v>-15.197000000000003</v>
      </c>
      <c r="J20">
        <f t="shared" si="2"/>
        <v>18</v>
      </c>
      <c r="K20">
        <f t="shared" si="3"/>
        <v>0.18671722327548457</v>
      </c>
      <c r="L20">
        <f t="shared" si="3"/>
        <v>0.40790522094648435</v>
      </c>
    </row>
    <row r="21" spans="1:12" x14ac:dyDescent="0.75">
      <c r="A21">
        <v>19</v>
      </c>
      <c r="B21">
        <v>407.89600000000002</v>
      </c>
      <c r="C21">
        <v>398.959</v>
      </c>
      <c r="D21">
        <v>390.17500000000001</v>
      </c>
      <c r="E21">
        <v>399.20499999999998</v>
      </c>
      <c r="G21">
        <f t="shared" si="0"/>
        <v>8.9370000000000118</v>
      </c>
      <c r="H21">
        <f t="shared" si="1"/>
        <v>-9.0299999999999727</v>
      </c>
      <c r="J21">
        <f t="shared" si="2"/>
        <v>19</v>
      </c>
      <c r="K21">
        <f t="shared" si="3"/>
        <v>0.18576637013271102</v>
      </c>
      <c r="L21">
        <f t="shared" si="3"/>
        <v>0.48845957913711391</v>
      </c>
    </row>
    <row r="22" spans="1:12" x14ac:dyDescent="0.75">
      <c r="A22">
        <v>20</v>
      </c>
      <c r="B22">
        <v>406.70800000000003</v>
      </c>
      <c r="C22">
        <v>397.97800000000001</v>
      </c>
      <c r="D22">
        <v>383.73599999999999</v>
      </c>
      <c r="E22">
        <v>387.142</v>
      </c>
      <c r="G22">
        <f t="shared" si="0"/>
        <v>8.7300000000000182</v>
      </c>
      <c r="H22">
        <f t="shared" si="1"/>
        <v>-3.4060000000000059</v>
      </c>
      <c r="J22">
        <f t="shared" si="2"/>
        <v>20</v>
      </c>
      <c r="K22">
        <f t="shared" si="3"/>
        <v>0.18455884497593697</v>
      </c>
      <c r="L22">
        <f t="shared" si="3"/>
        <v>0.56192118290946613</v>
      </c>
    </row>
    <row r="23" spans="1:12" x14ac:dyDescent="0.75">
      <c r="A23">
        <v>21</v>
      </c>
      <c r="B23">
        <v>421.26400000000001</v>
      </c>
      <c r="C23">
        <v>400.41</v>
      </c>
      <c r="D23">
        <v>385.726</v>
      </c>
      <c r="E23">
        <v>389.101</v>
      </c>
      <c r="G23">
        <f t="shared" si="0"/>
        <v>20.853999999999985</v>
      </c>
      <c r="H23">
        <f t="shared" si="1"/>
        <v>-3.375</v>
      </c>
      <c r="J23">
        <f t="shared" si="2"/>
        <v>21</v>
      </c>
      <c r="K23">
        <f t="shared" si="3"/>
        <v>0.25528365174274448</v>
      </c>
      <c r="L23">
        <f t="shared" si="3"/>
        <v>0.56232610995728671</v>
      </c>
    </row>
    <row r="24" spans="1:12" x14ac:dyDescent="0.75">
      <c r="A24">
        <v>22</v>
      </c>
      <c r="B24">
        <v>448.47199999999998</v>
      </c>
      <c r="C24">
        <v>412.48500000000001</v>
      </c>
      <c r="D24">
        <v>422.67500000000001</v>
      </c>
      <c r="E24">
        <v>408.62700000000001</v>
      </c>
      <c r="G24">
        <f t="shared" si="0"/>
        <v>35.986999999999966</v>
      </c>
      <c r="H24">
        <f t="shared" si="1"/>
        <v>14.048000000000002</v>
      </c>
      <c r="J24">
        <f t="shared" si="2"/>
        <v>22</v>
      </c>
      <c r="K24">
        <f t="shared" si="3"/>
        <v>0.34356132419425384</v>
      </c>
      <c r="L24">
        <f t="shared" si="3"/>
        <v>0.7899081729952846</v>
      </c>
    </row>
    <row r="25" spans="1:12" x14ac:dyDescent="0.75">
      <c r="A25">
        <v>23</v>
      </c>
      <c r="B25">
        <v>470.90100000000001</v>
      </c>
      <c r="C25">
        <v>423.83600000000001</v>
      </c>
      <c r="D25">
        <v>436.39600000000002</v>
      </c>
      <c r="E25">
        <v>415.99599999999998</v>
      </c>
      <c r="G25">
        <f t="shared" si="0"/>
        <v>47.064999999999998</v>
      </c>
      <c r="H25">
        <f t="shared" si="1"/>
        <v>20.400000000000034</v>
      </c>
      <c r="J25">
        <f t="shared" si="2"/>
        <v>23</v>
      </c>
      <c r="K25">
        <f t="shared" si="3"/>
        <v>0.40818433717369113</v>
      </c>
      <c r="L25">
        <f t="shared" si="3"/>
        <v>0.87287903131000477</v>
      </c>
    </row>
    <row r="26" spans="1:12" x14ac:dyDescent="0.75">
      <c r="A26">
        <v>24</v>
      </c>
      <c r="B26">
        <v>465.75</v>
      </c>
      <c r="C26">
        <v>416.47399999999999</v>
      </c>
      <c r="D26">
        <v>427.16500000000002</v>
      </c>
      <c r="E26">
        <v>418.23099999999999</v>
      </c>
      <c r="G26">
        <f t="shared" si="0"/>
        <v>49.27600000000001</v>
      </c>
      <c r="H26">
        <f t="shared" si="1"/>
        <v>8.9340000000000259</v>
      </c>
      <c r="J26">
        <f t="shared" si="2"/>
        <v>24</v>
      </c>
      <c r="K26">
        <f t="shared" si="3"/>
        <v>0.42108210587720585</v>
      </c>
      <c r="L26">
        <f t="shared" si="3"/>
        <v>0.72310827226772245</v>
      </c>
    </row>
    <row r="27" spans="1:12" x14ac:dyDescent="0.75">
      <c r="A27">
        <v>25</v>
      </c>
      <c r="B27">
        <v>469.827</v>
      </c>
      <c r="C27">
        <v>405.56599999999997</v>
      </c>
      <c r="D27">
        <v>424.67700000000002</v>
      </c>
      <c r="E27">
        <v>409.24299999999999</v>
      </c>
      <c r="G27">
        <f t="shared" si="0"/>
        <v>64.261000000000024</v>
      </c>
      <c r="H27">
        <f t="shared" si="1"/>
        <v>15.434000000000026</v>
      </c>
      <c r="J27">
        <f t="shared" si="2"/>
        <v>25</v>
      </c>
      <c r="K27">
        <f t="shared" si="3"/>
        <v>0.50849642700889619</v>
      </c>
      <c r="L27">
        <f t="shared" si="3"/>
        <v>0.80801233068171463</v>
      </c>
    </row>
    <row r="28" spans="1:12" x14ac:dyDescent="0.75">
      <c r="A28">
        <v>26</v>
      </c>
      <c r="B28">
        <v>507.4</v>
      </c>
      <c r="C28">
        <v>421.29399999999998</v>
      </c>
      <c r="D28">
        <v>470.33600000000001</v>
      </c>
      <c r="E28">
        <v>447.61799999999999</v>
      </c>
      <c r="G28">
        <f t="shared" si="0"/>
        <v>86.105999999999995</v>
      </c>
      <c r="H28">
        <f t="shared" si="1"/>
        <v>22.718000000000018</v>
      </c>
      <c r="J28">
        <f t="shared" si="2"/>
        <v>26</v>
      </c>
      <c r="K28">
        <f t="shared" si="3"/>
        <v>0.63592824850517726</v>
      </c>
      <c r="L28">
        <f t="shared" si="3"/>
        <v>0.90315712475671739</v>
      </c>
    </row>
    <row r="29" spans="1:12" x14ac:dyDescent="0.75">
      <c r="A29">
        <v>27</v>
      </c>
      <c r="B29">
        <v>532.096</v>
      </c>
      <c r="C29">
        <v>418.26400000000001</v>
      </c>
      <c r="D29">
        <v>454.31099999999998</v>
      </c>
      <c r="E29">
        <v>426.83499999999998</v>
      </c>
      <c r="G29">
        <f t="shared" si="0"/>
        <v>113.83199999999999</v>
      </c>
      <c r="H29">
        <f t="shared" si="1"/>
        <v>27.475999999999999</v>
      </c>
      <c r="J29">
        <f t="shared" si="2"/>
        <v>27</v>
      </c>
      <c r="K29">
        <f t="shared" si="3"/>
        <v>0.79766661805454298</v>
      </c>
      <c r="L29">
        <f t="shared" si="3"/>
        <v>0.96530689551575943</v>
      </c>
    </row>
    <row r="30" spans="1:12" x14ac:dyDescent="0.75">
      <c r="A30">
        <v>28</v>
      </c>
      <c r="B30">
        <v>579.40599999999995</v>
      </c>
      <c r="C30">
        <v>452.02499999999998</v>
      </c>
      <c r="D30">
        <v>480.37099999999998</v>
      </c>
      <c r="E30">
        <v>450.23899999999998</v>
      </c>
      <c r="G30">
        <f t="shared" si="0"/>
        <v>127.38099999999997</v>
      </c>
      <c r="H30">
        <f t="shared" si="1"/>
        <v>30.132000000000005</v>
      </c>
      <c r="J30">
        <f t="shared" si="2"/>
        <v>28</v>
      </c>
      <c r="K30">
        <f t="shared" si="3"/>
        <v>0.87670409800204185</v>
      </c>
      <c r="L30">
        <f t="shared" si="3"/>
        <v>1</v>
      </c>
    </row>
    <row r="31" spans="1:12" x14ac:dyDescent="0.75">
      <c r="A31">
        <v>29</v>
      </c>
      <c r="B31">
        <v>599.07000000000005</v>
      </c>
      <c r="C31">
        <v>455.93</v>
      </c>
      <c r="D31">
        <v>471.47399999999999</v>
      </c>
      <c r="E31">
        <v>452.303</v>
      </c>
      <c r="G31">
        <f t="shared" si="0"/>
        <v>143.14000000000004</v>
      </c>
      <c r="H31">
        <f t="shared" si="1"/>
        <v>19.170999999999992</v>
      </c>
      <c r="J31">
        <f t="shared" si="2"/>
        <v>29</v>
      </c>
      <c r="K31">
        <f t="shared" si="3"/>
        <v>0.96863351319819224</v>
      </c>
      <c r="L31">
        <f t="shared" si="3"/>
        <v>0.85682563318834315</v>
      </c>
    </row>
    <row r="32" spans="1:12" x14ac:dyDescent="0.75">
      <c r="A32">
        <v>30</v>
      </c>
      <c r="B32">
        <v>588.78099999999995</v>
      </c>
      <c r="C32">
        <v>440.26400000000001</v>
      </c>
      <c r="D32">
        <v>455.63200000000001</v>
      </c>
      <c r="E32">
        <v>427.423</v>
      </c>
      <c r="G32">
        <f t="shared" si="0"/>
        <v>148.51699999999994</v>
      </c>
      <c r="H32">
        <f t="shared" si="1"/>
        <v>28.209000000000003</v>
      </c>
      <c r="J32">
        <f t="shared" si="2"/>
        <v>30</v>
      </c>
      <c r="K32">
        <f t="shared" si="3"/>
        <v>1</v>
      </c>
      <c r="L32">
        <f t="shared" si="3"/>
        <v>0.97488146087229122</v>
      </c>
    </row>
    <row r="33" spans="1:12" x14ac:dyDescent="0.75">
      <c r="A33">
        <v>31</v>
      </c>
      <c r="B33">
        <v>554.17499999999995</v>
      </c>
      <c r="C33">
        <v>429.04599999999999</v>
      </c>
      <c r="D33">
        <v>427.40800000000002</v>
      </c>
      <c r="E33">
        <v>426.79199999999997</v>
      </c>
      <c r="G33">
        <f t="shared" si="0"/>
        <v>125.12899999999996</v>
      </c>
      <c r="H33">
        <f t="shared" si="1"/>
        <v>0.61600000000004229</v>
      </c>
      <c r="J33">
        <f t="shared" si="2"/>
        <v>31</v>
      </c>
      <c r="K33">
        <f t="shared" si="3"/>
        <v>0.86356715764911773</v>
      </c>
      <c r="L33">
        <f t="shared" si="3"/>
        <v>0.61445720182347852</v>
      </c>
    </row>
    <row r="34" spans="1:12" x14ac:dyDescent="0.75">
      <c r="A34">
        <v>32</v>
      </c>
      <c r="B34">
        <v>511.97800000000001</v>
      </c>
      <c r="C34">
        <v>404.26100000000002</v>
      </c>
      <c r="D34">
        <v>406.23200000000003</v>
      </c>
      <c r="E34">
        <v>412.93</v>
      </c>
      <c r="G34">
        <f t="shared" si="0"/>
        <v>107.71699999999998</v>
      </c>
      <c r="H34">
        <f t="shared" si="1"/>
        <v>-6.6979999999999791</v>
      </c>
      <c r="J34">
        <f t="shared" si="2"/>
        <v>32</v>
      </c>
      <c r="K34">
        <f t="shared" si="3"/>
        <v>0.76199504156336606</v>
      </c>
      <c r="L34">
        <f t="shared" si="3"/>
        <v>0.51892054286348765</v>
      </c>
    </row>
    <row r="35" spans="1:12" x14ac:dyDescent="0.75">
      <c r="A35">
        <v>33</v>
      </c>
      <c r="B35">
        <v>496.40600000000001</v>
      </c>
      <c r="C35">
        <v>410.38600000000002</v>
      </c>
      <c r="D35">
        <v>418.70499999999998</v>
      </c>
      <c r="E35">
        <v>430.875</v>
      </c>
      <c r="G35">
        <f t="shared" si="0"/>
        <v>86.019999999999982</v>
      </c>
      <c r="H35">
        <f t="shared" si="1"/>
        <v>-12.170000000000016</v>
      </c>
      <c r="J35">
        <f t="shared" si="2"/>
        <v>33</v>
      </c>
      <c r="K35">
        <f t="shared" si="3"/>
        <v>0.63542657138690395</v>
      </c>
      <c r="L35">
        <f t="shared" si="3"/>
        <v>0.44744438784173868</v>
      </c>
    </row>
    <row r="36" spans="1:12" x14ac:dyDescent="0.75">
      <c r="A36">
        <v>34</v>
      </c>
      <c r="B36">
        <v>498.98700000000002</v>
      </c>
      <c r="C36">
        <v>412.19299999999998</v>
      </c>
      <c r="D36">
        <v>436.089</v>
      </c>
      <c r="E36">
        <v>440.71800000000002</v>
      </c>
      <c r="G36">
        <f t="shared" si="0"/>
        <v>86.79400000000004</v>
      </c>
      <c r="H36">
        <f t="shared" si="1"/>
        <v>-4.6290000000000191</v>
      </c>
      <c r="J36">
        <f t="shared" si="2"/>
        <v>34</v>
      </c>
      <c r="K36">
        <f t="shared" si="3"/>
        <v>0.63994166545136399</v>
      </c>
      <c r="L36">
        <f t="shared" si="3"/>
        <v>0.54594615776480249</v>
      </c>
    </row>
    <row r="37" spans="1:12" x14ac:dyDescent="0.75">
      <c r="A37">
        <v>35</v>
      </c>
      <c r="B37">
        <v>481.82900000000001</v>
      </c>
      <c r="C37">
        <v>406.10599999999999</v>
      </c>
      <c r="D37">
        <v>441.43900000000002</v>
      </c>
      <c r="E37">
        <v>452.08499999999998</v>
      </c>
      <c r="G37">
        <f t="shared" si="0"/>
        <v>75.723000000000013</v>
      </c>
      <c r="H37">
        <f t="shared" si="1"/>
        <v>-10.645999999999958</v>
      </c>
      <c r="J37">
        <f t="shared" si="2"/>
        <v>35</v>
      </c>
      <c r="K37">
        <f t="shared" si="3"/>
        <v>0.57535948665597214</v>
      </c>
      <c r="L37">
        <f t="shared" si="3"/>
        <v>0.46735112399911238</v>
      </c>
    </row>
    <row r="38" spans="1:12" x14ac:dyDescent="0.75">
      <c r="A38">
        <v>36</v>
      </c>
      <c r="B38">
        <v>474.50900000000001</v>
      </c>
      <c r="C38">
        <v>406.00400000000002</v>
      </c>
      <c r="D38">
        <v>415.39</v>
      </c>
      <c r="E38">
        <v>446.19400000000002</v>
      </c>
      <c r="G38">
        <f t="shared" si="0"/>
        <v>68.504999999999995</v>
      </c>
      <c r="H38">
        <f t="shared" si="1"/>
        <v>-30.80400000000003</v>
      </c>
      <c r="J38">
        <f t="shared" si="2"/>
        <v>36</v>
      </c>
      <c r="K38">
        <f t="shared" si="3"/>
        <v>0.53325360945019695</v>
      </c>
      <c r="L38">
        <f t="shared" si="3"/>
        <v>0.20404404561307232</v>
      </c>
    </row>
    <row r="39" spans="1:12" x14ac:dyDescent="0.75">
      <c r="A39">
        <v>37</v>
      </c>
      <c r="B39">
        <v>478.19799999999998</v>
      </c>
      <c r="C39">
        <v>408.99299999999999</v>
      </c>
      <c r="D39">
        <v>431.72199999999998</v>
      </c>
      <c r="E39">
        <v>449.71</v>
      </c>
      <c r="G39">
        <f t="shared" si="0"/>
        <v>69.204999999999984</v>
      </c>
      <c r="H39">
        <f t="shared" si="1"/>
        <v>-17.988</v>
      </c>
      <c r="J39">
        <f t="shared" si="2"/>
        <v>37</v>
      </c>
      <c r="K39">
        <f t="shared" si="3"/>
        <v>0.53733702785474691</v>
      </c>
      <c r="L39">
        <f t="shared" si="3"/>
        <v>0.37144872447979943</v>
      </c>
    </row>
    <row r="40" spans="1:12" x14ac:dyDescent="0.75">
      <c r="A40">
        <v>38</v>
      </c>
      <c r="B40">
        <v>485.54</v>
      </c>
      <c r="C40">
        <v>416.45</v>
      </c>
      <c r="D40">
        <v>439.99599999999998</v>
      </c>
      <c r="E40">
        <v>446.82299999999998</v>
      </c>
      <c r="G40">
        <f t="shared" si="0"/>
        <v>69.090000000000032</v>
      </c>
      <c r="H40">
        <f t="shared" si="1"/>
        <v>-6.8269999999999982</v>
      </c>
      <c r="J40">
        <f t="shared" si="2"/>
        <v>38</v>
      </c>
      <c r="K40">
        <f t="shared" si="3"/>
        <v>0.53666618054542825</v>
      </c>
      <c r="L40">
        <f t="shared" si="3"/>
        <v>0.5172355238580405</v>
      </c>
    </row>
    <row r="41" spans="1:12" x14ac:dyDescent="0.75">
      <c r="A41">
        <v>39</v>
      </c>
      <c r="B41">
        <v>466.24599999999998</v>
      </c>
      <c r="C41">
        <v>421.70800000000003</v>
      </c>
      <c r="D41">
        <v>411.517</v>
      </c>
      <c r="E41">
        <v>457.76799999999997</v>
      </c>
      <c r="G41">
        <f t="shared" si="0"/>
        <v>44.537999999999954</v>
      </c>
      <c r="H41">
        <f t="shared" si="1"/>
        <v>-46.250999999999976</v>
      </c>
      <c r="J41">
        <f t="shared" si="2"/>
        <v>39</v>
      </c>
      <c r="K41">
        <f t="shared" si="3"/>
        <v>0.393443196733265</v>
      </c>
      <c r="L41">
        <f t="shared" si="3"/>
        <v>2.2728163329288633E-3</v>
      </c>
    </row>
    <row r="42" spans="1:12" x14ac:dyDescent="0.75">
      <c r="A42">
        <v>40</v>
      </c>
      <c r="B42">
        <v>471.48200000000003</v>
      </c>
      <c r="C42">
        <v>410.06900000000002</v>
      </c>
      <c r="D42">
        <v>410.25</v>
      </c>
      <c r="E42">
        <v>432.38799999999998</v>
      </c>
      <c r="G42">
        <f t="shared" si="0"/>
        <v>61.413000000000011</v>
      </c>
      <c r="H42">
        <f t="shared" si="1"/>
        <v>-22.137999999999977</v>
      </c>
      <c r="J42">
        <f t="shared" si="2"/>
        <v>40</v>
      </c>
      <c r="K42">
        <f t="shared" si="3"/>
        <v>0.49188274755724087</v>
      </c>
      <c r="L42">
        <f t="shared" si="3"/>
        <v>0.31724074872317398</v>
      </c>
    </row>
    <row r="43" spans="1:12" x14ac:dyDescent="0.75">
      <c r="A43">
        <v>41</v>
      </c>
      <c r="B43">
        <v>442.11700000000002</v>
      </c>
      <c r="C43">
        <v>398.73200000000003</v>
      </c>
      <c r="D43">
        <v>431.12200000000001</v>
      </c>
      <c r="E43">
        <v>453.01900000000001</v>
      </c>
      <c r="G43">
        <f t="shared" si="0"/>
        <v>43.384999999999991</v>
      </c>
      <c r="H43">
        <f t="shared" si="1"/>
        <v>-21.896999999999991</v>
      </c>
      <c r="J43">
        <f t="shared" si="2"/>
        <v>41</v>
      </c>
      <c r="K43">
        <f t="shared" si="3"/>
        <v>0.38671722327548486</v>
      </c>
      <c r="L43">
        <f t="shared" si="3"/>
        <v>0.32038872996590795</v>
      </c>
    </row>
    <row r="44" spans="1:12" x14ac:dyDescent="0.75">
      <c r="A44">
        <v>42</v>
      </c>
      <c r="B44">
        <v>453.19</v>
      </c>
      <c r="C44">
        <v>402.685</v>
      </c>
      <c r="D44">
        <v>471.43099999999998</v>
      </c>
      <c r="E44">
        <v>480.23599999999999</v>
      </c>
      <c r="G44">
        <f t="shared" si="0"/>
        <v>50.504999999999995</v>
      </c>
      <c r="H44">
        <f t="shared" si="1"/>
        <v>-8.8050000000000068</v>
      </c>
      <c r="J44">
        <f t="shared" si="2"/>
        <v>42</v>
      </c>
      <c r="K44">
        <f t="shared" si="3"/>
        <v>0.42825142190462301</v>
      </c>
      <c r="L44">
        <f t="shared" si="3"/>
        <v>0.4913985657745209</v>
      </c>
    </row>
    <row r="45" spans="1:12" x14ac:dyDescent="0.75">
      <c r="A45">
        <v>43</v>
      </c>
      <c r="B45">
        <v>451.46499999999997</v>
      </c>
      <c r="C45">
        <v>396.37200000000001</v>
      </c>
      <c r="D45">
        <v>466.089</v>
      </c>
      <c r="E45">
        <v>500.58699999999999</v>
      </c>
      <c r="G45">
        <f t="shared" si="0"/>
        <v>55.092999999999961</v>
      </c>
      <c r="H45">
        <f t="shared" si="1"/>
        <v>-34.49799999999999</v>
      </c>
      <c r="J45">
        <f t="shared" si="2"/>
        <v>43</v>
      </c>
      <c r="K45">
        <f t="shared" si="3"/>
        <v>0.45501531281901686</v>
      </c>
      <c r="L45">
        <f t="shared" si="3"/>
        <v>0.15579241610825945</v>
      </c>
    </row>
    <row r="46" spans="1:12" x14ac:dyDescent="0.75">
      <c r="A46">
        <v>44</v>
      </c>
      <c r="B46">
        <v>451.71100000000001</v>
      </c>
      <c r="C46">
        <v>393.22300000000001</v>
      </c>
      <c r="D46">
        <v>426.24</v>
      </c>
      <c r="E46">
        <v>460.31200000000001</v>
      </c>
      <c r="G46">
        <f t="shared" si="0"/>
        <v>58.488</v>
      </c>
      <c r="H46">
        <f t="shared" si="1"/>
        <v>-34.072000000000003</v>
      </c>
      <c r="J46">
        <f t="shared" si="2"/>
        <v>44</v>
      </c>
      <c r="K46">
        <f t="shared" si="3"/>
        <v>0.47481989208108505</v>
      </c>
      <c r="L46">
        <f t="shared" si="3"/>
        <v>0.161356897475084</v>
      </c>
    </row>
    <row r="47" spans="1:12" x14ac:dyDescent="0.75">
      <c r="A47">
        <v>45</v>
      </c>
      <c r="B47">
        <v>441.97500000000002</v>
      </c>
      <c r="C47">
        <v>396.20299999999997</v>
      </c>
      <c r="D47">
        <v>438.09</v>
      </c>
      <c r="E47">
        <v>462.43799999999999</v>
      </c>
      <c r="G47">
        <f t="shared" si="0"/>
        <v>45.772000000000048</v>
      </c>
      <c r="H47">
        <f t="shared" si="1"/>
        <v>-24.348000000000013</v>
      </c>
      <c r="J47">
        <f t="shared" si="2"/>
        <v>45</v>
      </c>
      <c r="K47">
        <f t="shared" si="3"/>
        <v>0.400641680035001</v>
      </c>
      <c r="L47">
        <f t="shared" si="3"/>
        <v>0.28837336886241616</v>
      </c>
    </row>
    <row r="48" spans="1:12" x14ac:dyDescent="0.75">
      <c r="A48">
        <v>46</v>
      </c>
      <c r="B48">
        <v>465.89600000000002</v>
      </c>
      <c r="C48">
        <v>425.1</v>
      </c>
      <c r="D48">
        <v>454.37799999999999</v>
      </c>
      <c r="E48">
        <v>485.36700000000002</v>
      </c>
      <c r="G48">
        <f t="shared" si="0"/>
        <v>40.795999999999992</v>
      </c>
      <c r="H48">
        <f t="shared" si="1"/>
        <v>-30.989000000000033</v>
      </c>
      <c r="J48">
        <f t="shared" si="2"/>
        <v>46</v>
      </c>
      <c r="K48">
        <f t="shared" si="3"/>
        <v>0.37161440863351314</v>
      </c>
      <c r="L48">
        <f t="shared" si="3"/>
        <v>0.20162754548898174</v>
      </c>
    </row>
    <row r="49" spans="1:12" x14ac:dyDescent="0.75">
      <c r="A49">
        <v>47</v>
      </c>
      <c r="B49">
        <v>471.17500000000001</v>
      </c>
      <c r="C49">
        <v>407.904</v>
      </c>
      <c r="D49">
        <v>446.07499999999999</v>
      </c>
      <c r="E49">
        <v>492.5</v>
      </c>
      <c r="G49">
        <f t="shared" si="0"/>
        <v>63.271000000000015</v>
      </c>
      <c r="H49">
        <f t="shared" si="1"/>
        <v>-46.425000000000011</v>
      </c>
      <c r="J49">
        <f t="shared" si="2"/>
        <v>47</v>
      </c>
      <c r="K49">
        <f t="shared" si="3"/>
        <v>0.50272130669388959</v>
      </c>
      <c r="L49">
        <f t="shared" si="3"/>
        <v>0</v>
      </c>
    </row>
    <row r="50" spans="1:12" x14ac:dyDescent="0.75">
      <c r="A50">
        <v>48</v>
      </c>
      <c r="B50">
        <v>477.83199999999999</v>
      </c>
      <c r="C50">
        <v>407.36</v>
      </c>
      <c r="D50">
        <v>508.97</v>
      </c>
      <c r="E50">
        <v>543.73900000000003</v>
      </c>
      <c r="G50">
        <f t="shared" si="0"/>
        <v>70.47199999999998</v>
      </c>
      <c r="H50">
        <f t="shared" si="1"/>
        <v>-34.769000000000005</v>
      </c>
      <c r="J50">
        <f t="shared" si="2"/>
        <v>48</v>
      </c>
      <c r="K50">
        <f t="shared" si="3"/>
        <v>0.54472801516698266</v>
      </c>
      <c r="L50">
        <f t="shared" si="3"/>
        <v>0.15225256998053743</v>
      </c>
    </row>
    <row r="51" spans="1:12" x14ac:dyDescent="0.75">
      <c r="A51">
        <v>49</v>
      </c>
      <c r="B51">
        <v>458.03100000000001</v>
      </c>
      <c r="C51">
        <v>414.76799999999997</v>
      </c>
      <c r="D51">
        <v>506.66800000000001</v>
      </c>
      <c r="E51">
        <v>532.23599999999999</v>
      </c>
      <c r="G51">
        <f t="shared" si="0"/>
        <v>43.263000000000034</v>
      </c>
      <c r="H51">
        <f t="shared" si="1"/>
        <v>-25.567999999999984</v>
      </c>
      <c r="J51">
        <f t="shared" si="2"/>
        <v>49</v>
      </c>
      <c r="K51">
        <f t="shared" si="3"/>
        <v>0.38600554178212065</v>
      </c>
      <c r="L51">
        <f t="shared" si="3"/>
        <v>0.27243753020625183</v>
      </c>
    </row>
    <row r="52" spans="1:12" x14ac:dyDescent="0.75">
      <c r="A52">
        <v>50</v>
      </c>
      <c r="B52">
        <v>455.59699999999998</v>
      </c>
      <c r="C52">
        <v>411.87900000000002</v>
      </c>
      <c r="D52">
        <v>529.03700000000003</v>
      </c>
      <c r="E52">
        <v>556.50199999999995</v>
      </c>
      <c r="G52">
        <f t="shared" si="0"/>
        <v>43.717999999999961</v>
      </c>
      <c r="H52">
        <f t="shared" si="1"/>
        <v>-27.464999999999918</v>
      </c>
      <c r="J52">
        <f t="shared" si="2"/>
        <v>50</v>
      </c>
      <c r="K52">
        <f t="shared" si="3"/>
        <v>0.38865976374507777</v>
      </c>
      <c r="L52">
        <f t="shared" si="3"/>
        <v>0.24765860731219991</v>
      </c>
    </row>
    <row r="53" spans="1:12" x14ac:dyDescent="0.75">
      <c r="A53">
        <v>51</v>
      </c>
      <c r="B53">
        <v>457.084</v>
      </c>
      <c r="C53">
        <v>415.78899999999999</v>
      </c>
      <c r="D53">
        <v>514.80499999999995</v>
      </c>
      <c r="E53">
        <v>533.50400000000002</v>
      </c>
      <c r="G53">
        <f t="shared" si="0"/>
        <v>41.295000000000016</v>
      </c>
      <c r="H53">
        <f t="shared" si="1"/>
        <v>-18.699000000000069</v>
      </c>
      <c r="J53">
        <f t="shared" si="2"/>
        <v>51</v>
      </c>
      <c r="K53">
        <f t="shared" si="3"/>
        <v>0.37452530261047112</v>
      </c>
      <c r="L53">
        <f t="shared" si="3"/>
        <v>0.3621615267055911</v>
      </c>
    </row>
    <row r="54" spans="1:12" x14ac:dyDescent="0.75">
      <c r="A54">
        <v>52</v>
      </c>
      <c r="B54">
        <v>461.75799999999998</v>
      </c>
      <c r="C54">
        <v>418.45499999999998</v>
      </c>
      <c r="D54">
        <v>536.96199999999999</v>
      </c>
      <c r="E54">
        <v>572.61500000000001</v>
      </c>
      <c r="G54">
        <f t="shared" si="0"/>
        <v>43.302999999999997</v>
      </c>
      <c r="H54">
        <f t="shared" si="1"/>
        <v>-35.65300000000002</v>
      </c>
      <c r="J54">
        <f t="shared" si="2"/>
        <v>52</v>
      </c>
      <c r="K54">
        <f t="shared" si="3"/>
        <v>0.38623887997666617</v>
      </c>
      <c r="L54">
        <f t="shared" si="3"/>
        <v>0.1407056180362343</v>
      </c>
    </row>
    <row r="55" spans="1:12" x14ac:dyDescent="0.75">
      <c r="A55">
        <v>53</v>
      </c>
      <c r="B55">
        <v>479.423</v>
      </c>
      <c r="C55">
        <v>428</v>
      </c>
      <c r="D55">
        <v>563.24199999999996</v>
      </c>
      <c r="E55">
        <v>576.89200000000005</v>
      </c>
      <c r="G55">
        <f t="shared" si="0"/>
        <v>51.423000000000002</v>
      </c>
      <c r="H55">
        <f t="shared" si="1"/>
        <v>-13.650000000000091</v>
      </c>
      <c r="J55">
        <f t="shared" si="2"/>
        <v>53</v>
      </c>
      <c r="K55">
        <f t="shared" si="3"/>
        <v>0.43360653346944733</v>
      </c>
      <c r="L55">
        <f t="shared" si="3"/>
        <v>0.42811238684901332</v>
      </c>
    </row>
    <row r="56" spans="1:12" x14ac:dyDescent="0.75">
      <c r="A56">
        <v>54</v>
      </c>
      <c r="B56">
        <v>459.89400000000001</v>
      </c>
      <c r="C56">
        <v>410.25900000000001</v>
      </c>
      <c r="D56">
        <v>557.22199999999998</v>
      </c>
      <c r="E56">
        <v>527.25099999999998</v>
      </c>
      <c r="G56">
        <f t="shared" si="0"/>
        <v>49.634999999999991</v>
      </c>
      <c r="H56">
        <f t="shared" si="1"/>
        <v>29.971000000000004</v>
      </c>
      <c r="J56">
        <f t="shared" si="2"/>
        <v>54</v>
      </c>
      <c r="K56">
        <f t="shared" si="3"/>
        <v>0.42317631617325357</v>
      </c>
      <c r="L56">
        <f t="shared" si="3"/>
        <v>0.99789699178389957</v>
      </c>
    </row>
    <row r="57" spans="1:12" x14ac:dyDescent="0.75">
      <c r="A57">
        <v>55</v>
      </c>
      <c r="B57">
        <v>449.85599999999999</v>
      </c>
      <c r="C57">
        <v>406.64800000000002</v>
      </c>
      <c r="D57">
        <v>504.71300000000002</v>
      </c>
      <c r="E57">
        <v>539.178</v>
      </c>
      <c r="G57">
        <f t="shared" si="0"/>
        <v>43.20799999999997</v>
      </c>
      <c r="H57">
        <f t="shared" si="1"/>
        <v>-34.464999999999975</v>
      </c>
      <c r="J57">
        <f t="shared" si="2"/>
        <v>55</v>
      </c>
      <c r="K57">
        <f t="shared" si="3"/>
        <v>0.38568470176461989</v>
      </c>
      <c r="L57">
        <f t="shared" si="3"/>
        <v>0.15622346748174606</v>
      </c>
    </row>
    <row r="58" spans="1:12" x14ac:dyDescent="0.75">
      <c r="A58">
        <v>56</v>
      </c>
      <c r="B58">
        <v>450.86099999999999</v>
      </c>
      <c r="C58">
        <v>413.19799999999998</v>
      </c>
      <c r="D58">
        <v>492.995</v>
      </c>
      <c r="E58">
        <v>519.20600000000002</v>
      </c>
      <c r="G58">
        <f t="shared" si="0"/>
        <v>37.663000000000011</v>
      </c>
      <c r="H58">
        <f t="shared" si="1"/>
        <v>-26.211000000000013</v>
      </c>
      <c r="J58">
        <f t="shared" si="2"/>
        <v>56</v>
      </c>
      <c r="K58">
        <f t="shared" si="3"/>
        <v>0.35333819454571974</v>
      </c>
      <c r="L58">
        <f t="shared" si="3"/>
        <v>0.26403855950468269</v>
      </c>
    </row>
    <row r="59" spans="1:12" x14ac:dyDescent="0.75">
      <c r="A59">
        <v>57</v>
      </c>
      <c r="B59">
        <v>468.29</v>
      </c>
      <c r="C59">
        <v>423.75099999999998</v>
      </c>
      <c r="D59">
        <v>498</v>
      </c>
      <c r="E59">
        <v>520.34</v>
      </c>
      <c r="G59">
        <f t="shared" si="0"/>
        <v>44.539000000000044</v>
      </c>
      <c r="H59">
        <f t="shared" si="1"/>
        <v>-22.340000000000032</v>
      </c>
      <c r="J59">
        <f t="shared" si="2"/>
        <v>57</v>
      </c>
      <c r="K59">
        <f t="shared" si="3"/>
        <v>0.39344903018812916</v>
      </c>
      <c r="L59">
        <f t="shared" si="3"/>
        <v>0.31460219183092303</v>
      </c>
    </row>
    <row r="60" spans="1:12" x14ac:dyDescent="0.75">
      <c r="A60">
        <v>58</v>
      </c>
      <c r="B60">
        <v>461.411</v>
      </c>
      <c r="C60">
        <v>423.363</v>
      </c>
      <c r="D60">
        <v>504.60899999999998</v>
      </c>
      <c r="E60">
        <v>525.04399999999998</v>
      </c>
      <c r="G60">
        <f t="shared" si="0"/>
        <v>38.048000000000002</v>
      </c>
      <c r="H60">
        <f t="shared" si="1"/>
        <v>-20.435000000000002</v>
      </c>
      <c r="J60">
        <f t="shared" si="2"/>
        <v>58</v>
      </c>
      <c r="K60">
        <f t="shared" si="3"/>
        <v>0.35558407466822223</v>
      </c>
      <c r="L60">
        <f t="shared" si="3"/>
        <v>0.3394856120276396</v>
      </c>
    </row>
    <row r="61" spans="1:12" x14ac:dyDescent="0.75">
      <c r="A61">
        <v>59</v>
      </c>
      <c r="B61">
        <v>423.97</v>
      </c>
      <c r="C61">
        <v>396.82</v>
      </c>
      <c r="D61">
        <v>501.60500000000002</v>
      </c>
      <c r="E61">
        <v>519.19100000000003</v>
      </c>
      <c r="G61">
        <f t="shared" si="0"/>
        <v>27.150000000000034</v>
      </c>
      <c r="H61">
        <f t="shared" si="1"/>
        <v>-17.586000000000013</v>
      </c>
      <c r="J61">
        <f t="shared" si="2"/>
        <v>59</v>
      </c>
      <c r="K61">
        <f t="shared" si="3"/>
        <v>0.29201108356424105</v>
      </c>
      <c r="L61">
        <f t="shared" si="3"/>
        <v>0.37669971393863388</v>
      </c>
    </row>
    <row r="62" spans="1:12" x14ac:dyDescent="0.75">
      <c r="A62">
        <v>60</v>
      </c>
      <c r="B62">
        <v>441.42</v>
      </c>
      <c r="C62">
        <v>413.08199999999999</v>
      </c>
      <c r="D62">
        <v>532.35500000000002</v>
      </c>
      <c r="E62">
        <v>550.85500000000002</v>
      </c>
      <c r="G62">
        <f t="shared" si="0"/>
        <v>28.338000000000022</v>
      </c>
      <c r="H62">
        <f t="shared" si="1"/>
        <v>-18.5</v>
      </c>
      <c r="J62">
        <f t="shared" si="2"/>
        <v>60</v>
      </c>
      <c r="K62">
        <f t="shared" si="3"/>
        <v>0.29894122794224887</v>
      </c>
      <c r="L62">
        <f t="shared" si="3"/>
        <v>0.36476089710934345</v>
      </c>
    </row>
    <row r="63" spans="1:12" x14ac:dyDescent="0.75">
      <c r="A63">
        <v>61</v>
      </c>
      <c r="B63">
        <v>444.64100000000002</v>
      </c>
      <c r="C63">
        <v>415.685</v>
      </c>
      <c r="D63">
        <v>531.28099999999995</v>
      </c>
      <c r="E63">
        <v>533.05200000000002</v>
      </c>
      <c r="G63">
        <f t="shared" si="0"/>
        <v>28.956000000000017</v>
      </c>
      <c r="H63">
        <f t="shared" si="1"/>
        <v>-1.7710000000000719</v>
      </c>
      <c r="J63">
        <f t="shared" si="2"/>
        <v>61</v>
      </c>
      <c r="K63">
        <f t="shared" si="3"/>
        <v>0.30254630304798019</v>
      </c>
      <c r="L63">
        <f t="shared" si="3"/>
        <v>0.58327781914129251</v>
      </c>
    </row>
    <row r="64" spans="1:12" x14ac:dyDescent="0.75">
      <c r="A64">
        <v>62</v>
      </c>
      <c r="B64">
        <v>437.22500000000002</v>
      </c>
      <c r="C64">
        <v>395.96</v>
      </c>
      <c r="D64">
        <v>517.86</v>
      </c>
      <c r="E64">
        <v>536.20600000000002</v>
      </c>
      <c r="G64">
        <f t="shared" si="0"/>
        <v>41.265000000000043</v>
      </c>
      <c r="H64">
        <f t="shared" si="1"/>
        <v>-18.346000000000004</v>
      </c>
      <c r="J64">
        <f t="shared" si="2"/>
        <v>62</v>
      </c>
      <c r="K64">
        <f t="shared" si="3"/>
        <v>0.37435029896456201</v>
      </c>
      <c r="L64">
        <f t="shared" si="3"/>
        <v>0.36677247018561338</v>
      </c>
    </row>
    <row r="65" spans="1:12" x14ac:dyDescent="0.75">
      <c r="A65">
        <v>63</v>
      </c>
      <c r="B65">
        <v>424.14600000000002</v>
      </c>
      <c r="C65">
        <v>396.851</v>
      </c>
      <c r="D65">
        <v>514.56799999999998</v>
      </c>
      <c r="E65">
        <v>530.673</v>
      </c>
      <c r="G65">
        <f t="shared" si="0"/>
        <v>27.295000000000016</v>
      </c>
      <c r="H65">
        <f t="shared" si="1"/>
        <v>-16.105000000000018</v>
      </c>
      <c r="J65">
        <f t="shared" si="2"/>
        <v>63</v>
      </c>
      <c r="K65">
        <f t="shared" si="3"/>
        <v>0.2928569345194692</v>
      </c>
      <c r="L65">
        <f t="shared" si="3"/>
        <v>0.39604477709419106</v>
      </c>
    </row>
    <row r="66" spans="1:12" x14ac:dyDescent="0.75">
      <c r="A66">
        <v>64</v>
      </c>
      <c r="B66">
        <v>446.87</v>
      </c>
      <c r="C66">
        <v>402.70400000000001</v>
      </c>
      <c r="D66">
        <v>521.72299999999996</v>
      </c>
      <c r="E66">
        <v>529.91300000000001</v>
      </c>
      <c r="G66">
        <f t="shared" si="0"/>
        <v>44.165999999999997</v>
      </c>
      <c r="H66">
        <f t="shared" si="1"/>
        <v>-8.1900000000000546</v>
      </c>
      <c r="J66">
        <f t="shared" si="2"/>
        <v>64</v>
      </c>
      <c r="K66">
        <f t="shared" si="3"/>
        <v>0.39127315152399006</v>
      </c>
      <c r="L66">
        <f t="shared" si="3"/>
        <v>0.49943179591676723</v>
      </c>
    </row>
    <row r="67" spans="1:12" x14ac:dyDescent="0.75">
      <c r="A67">
        <v>65</v>
      </c>
      <c r="B67">
        <v>435.19600000000003</v>
      </c>
      <c r="C67">
        <v>399.57100000000003</v>
      </c>
      <c r="D67">
        <v>505.83199999999999</v>
      </c>
      <c r="E67">
        <v>529.07500000000005</v>
      </c>
      <c r="G67">
        <f t="shared" si="0"/>
        <v>35.625</v>
      </c>
      <c r="H67">
        <f t="shared" si="1"/>
        <v>-23.243000000000052</v>
      </c>
      <c r="J67">
        <f t="shared" si="2"/>
        <v>65</v>
      </c>
      <c r="K67">
        <f t="shared" si="3"/>
        <v>0.34144961353361525</v>
      </c>
      <c r="L67">
        <f t="shared" si="3"/>
        <v>0.30280705879279429</v>
      </c>
    </row>
  </sheetData>
  <pageMargins left="0.7" right="0.7" top="0.75" bottom="0.75" header="0.3" footer="0.3"/>
  <pageSetup paperSize="9"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47A4C-3773-4AA6-B0FC-8B032B11BD7E}">
  <dimension ref="A2:E157"/>
  <sheetViews>
    <sheetView zoomScale="80" zoomScaleNormal="80" workbookViewId="0">
      <selection activeCell="E21" sqref="E21"/>
    </sheetView>
  </sheetViews>
  <sheetFormatPr defaultRowHeight="14.75" x14ac:dyDescent="0.75"/>
  <cols>
    <col min="1" max="1" width="9.86328125" customWidth="1"/>
    <col min="3" max="3" width="7" customWidth="1"/>
    <col min="4" max="4" width="5.26953125" customWidth="1"/>
    <col min="5" max="5" width="8.7265625" style="3"/>
  </cols>
  <sheetData>
    <row r="2" spans="1:5" x14ac:dyDescent="0.75">
      <c r="B2" t="s">
        <v>42</v>
      </c>
    </row>
    <row r="3" spans="1:5" x14ac:dyDescent="0.75">
      <c r="A3" t="s">
        <v>30</v>
      </c>
      <c r="B3" t="s">
        <v>2</v>
      </c>
      <c r="C3" t="s">
        <v>3</v>
      </c>
      <c r="D3" t="s">
        <v>5</v>
      </c>
    </row>
    <row r="4" spans="1:5" x14ac:dyDescent="0.75">
      <c r="A4">
        <v>1</v>
      </c>
      <c r="B4">
        <v>0</v>
      </c>
      <c r="C4">
        <v>1</v>
      </c>
      <c r="D4">
        <f>B4+C4/60</f>
        <v>1.6666666666666666E-2</v>
      </c>
    </row>
    <row r="5" spans="1:5" x14ac:dyDescent="0.75">
      <c r="A5">
        <v>2</v>
      </c>
      <c r="B5">
        <v>1</v>
      </c>
      <c r="C5">
        <v>15</v>
      </c>
      <c r="D5">
        <f t="shared" ref="D5:D68" si="0">B5+C5/60</f>
        <v>1.25</v>
      </c>
    </row>
    <row r="6" spans="1:5" x14ac:dyDescent="0.75">
      <c r="A6">
        <v>3</v>
      </c>
      <c r="B6">
        <v>2</v>
      </c>
      <c r="C6">
        <v>15</v>
      </c>
      <c r="D6">
        <f t="shared" si="0"/>
        <v>2.25</v>
      </c>
    </row>
    <row r="7" spans="1:5" x14ac:dyDescent="0.75">
      <c r="A7">
        <v>4</v>
      </c>
      <c r="B7">
        <v>3</v>
      </c>
      <c r="C7">
        <v>15</v>
      </c>
      <c r="D7">
        <f t="shared" si="0"/>
        <v>3.25</v>
      </c>
    </row>
    <row r="8" spans="1:5" x14ac:dyDescent="0.75">
      <c r="A8">
        <v>5</v>
      </c>
      <c r="B8">
        <v>4</v>
      </c>
      <c r="C8">
        <v>15</v>
      </c>
      <c r="D8">
        <f t="shared" si="0"/>
        <v>4.25</v>
      </c>
    </row>
    <row r="9" spans="1:5" x14ac:dyDescent="0.75">
      <c r="A9">
        <v>6</v>
      </c>
      <c r="B9">
        <v>5</v>
      </c>
      <c r="C9">
        <v>15</v>
      </c>
      <c r="D9">
        <f t="shared" si="0"/>
        <v>5.25</v>
      </c>
    </row>
    <row r="10" spans="1:5" x14ac:dyDescent="0.75">
      <c r="A10">
        <v>7</v>
      </c>
      <c r="B10">
        <v>6</v>
      </c>
      <c r="C10">
        <v>15</v>
      </c>
      <c r="D10">
        <f t="shared" si="0"/>
        <v>6.25</v>
      </c>
    </row>
    <row r="11" spans="1:5" x14ac:dyDescent="0.75">
      <c r="A11">
        <v>8</v>
      </c>
      <c r="B11">
        <v>8</v>
      </c>
      <c r="C11">
        <v>44</v>
      </c>
      <c r="D11">
        <f t="shared" si="0"/>
        <v>8.7333333333333325</v>
      </c>
      <c r="E11" s="3" t="s">
        <v>35</v>
      </c>
    </row>
    <row r="12" spans="1:5" x14ac:dyDescent="0.75">
      <c r="A12">
        <v>9</v>
      </c>
      <c r="B12">
        <v>9</v>
      </c>
      <c r="C12">
        <v>44</v>
      </c>
      <c r="D12">
        <f t="shared" si="0"/>
        <v>9.7333333333333325</v>
      </c>
    </row>
    <row r="13" spans="1:5" x14ac:dyDescent="0.75">
      <c r="A13">
        <v>10</v>
      </c>
      <c r="B13">
        <v>10</v>
      </c>
      <c r="C13">
        <v>44</v>
      </c>
      <c r="D13">
        <f t="shared" si="0"/>
        <v>10.733333333333333</v>
      </c>
    </row>
    <row r="14" spans="1:5" x14ac:dyDescent="0.75">
      <c r="A14">
        <v>11</v>
      </c>
      <c r="B14">
        <v>11</v>
      </c>
      <c r="C14">
        <v>44</v>
      </c>
      <c r="D14">
        <f t="shared" si="0"/>
        <v>11.733333333333333</v>
      </c>
    </row>
    <row r="15" spans="1:5" x14ac:dyDescent="0.75">
      <c r="A15">
        <v>12</v>
      </c>
      <c r="B15">
        <v>12</v>
      </c>
      <c r="C15">
        <v>44</v>
      </c>
      <c r="D15">
        <f t="shared" si="0"/>
        <v>12.733333333333333</v>
      </c>
    </row>
    <row r="16" spans="1:5" x14ac:dyDescent="0.75">
      <c r="A16">
        <v>13</v>
      </c>
      <c r="B16">
        <v>13</v>
      </c>
      <c r="C16">
        <v>44</v>
      </c>
      <c r="D16">
        <f t="shared" si="0"/>
        <v>13.733333333333333</v>
      </c>
    </row>
    <row r="17" spans="1:5" x14ac:dyDescent="0.75">
      <c r="A17">
        <v>14</v>
      </c>
      <c r="B17">
        <v>14</v>
      </c>
      <c r="C17">
        <v>44</v>
      </c>
      <c r="D17">
        <f t="shared" si="0"/>
        <v>14.733333333333333</v>
      </c>
    </row>
    <row r="18" spans="1:5" x14ac:dyDescent="0.75">
      <c r="A18">
        <v>15</v>
      </c>
      <c r="B18">
        <v>15</v>
      </c>
      <c r="C18">
        <v>44</v>
      </c>
      <c r="D18">
        <f t="shared" si="0"/>
        <v>15.733333333333333</v>
      </c>
    </row>
    <row r="19" spans="1:5" x14ac:dyDescent="0.75">
      <c r="A19">
        <v>16</v>
      </c>
      <c r="B19">
        <v>16</v>
      </c>
      <c r="C19">
        <v>44</v>
      </c>
      <c r="D19">
        <f t="shared" si="0"/>
        <v>16.733333333333334</v>
      </c>
    </row>
    <row r="20" spans="1:5" x14ac:dyDescent="0.75">
      <c r="A20">
        <v>17</v>
      </c>
      <c r="B20">
        <v>17</v>
      </c>
      <c r="C20">
        <v>44</v>
      </c>
      <c r="D20">
        <f t="shared" si="0"/>
        <v>17.733333333333334</v>
      </c>
    </row>
    <row r="21" spans="1:5" x14ac:dyDescent="0.75">
      <c r="A21">
        <v>18</v>
      </c>
      <c r="B21">
        <v>18</v>
      </c>
      <c r="C21">
        <v>44</v>
      </c>
      <c r="D21">
        <f t="shared" si="0"/>
        <v>18.733333333333334</v>
      </c>
    </row>
    <row r="22" spans="1:5" x14ac:dyDescent="0.75">
      <c r="A22">
        <v>19</v>
      </c>
      <c r="B22">
        <v>19</v>
      </c>
      <c r="C22">
        <v>44</v>
      </c>
      <c r="D22">
        <f t="shared" si="0"/>
        <v>19.733333333333334</v>
      </c>
    </row>
    <row r="23" spans="1:5" x14ac:dyDescent="0.75">
      <c r="A23">
        <v>20</v>
      </c>
      <c r="B23">
        <v>22</v>
      </c>
      <c r="C23">
        <v>7</v>
      </c>
      <c r="D23">
        <f t="shared" si="0"/>
        <v>22.116666666666667</v>
      </c>
      <c r="E23" s="3" t="s">
        <v>35</v>
      </c>
    </row>
    <row r="24" spans="1:5" x14ac:dyDescent="0.75">
      <c r="A24">
        <v>21</v>
      </c>
      <c r="B24">
        <v>23</v>
      </c>
      <c r="C24">
        <v>7</v>
      </c>
      <c r="D24">
        <f t="shared" si="0"/>
        <v>23.116666666666667</v>
      </c>
    </row>
    <row r="25" spans="1:5" x14ac:dyDescent="0.75">
      <c r="A25">
        <v>22</v>
      </c>
      <c r="B25">
        <v>24</v>
      </c>
      <c r="C25">
        <v>7</v>
      </c>
      <c r="D25">
        <f t="shared" si="0"/>
        <v>24.116666666666667</v>
      </c>
    </row>
    <row r="26" spans="1:5" x14ac:dyDescent="0.75">
      <c r="A26">
        <v>23</v>
      </c>
      <c r="B26">
        <v>25</v>
      </c>
      <c r="C26">
        <v>7</v>
      </c>
      <c r="D26">
        <f t="shared" si="0"/>
        <v>25.116666666666667</v>
      </c>
    </row>
    <row r="27" spans="1:5" x14ac:dyDescent="0.75">
      <c r="A27">
        <v>24</v>
      </c>
      <c r="B27">
        <v>26</v>
      </c>
      <c r="C27">
        <v>7</v>
      </c>
      <c r="D27">
        <f t="shared" si="0"/>
        <v>26.116666666666667</v>
      </c>
    </row>
    <row r="28" spans="1:5" x14ac:dyDescent="0.75">
      <c r="A28">
        <v>25</v>
      </c>
      <c r="B28">
        <v>27</v>
      </c>
      <c r="C28">
        <v>7</v>
      </c>
      <c r="D28">
        <f t="shared" si="0"/>
        <v>27.116666666666667</v>
      </c>
    </row>
    <row r="29" spans="1:5" x14ac:dyDescent="0.75">
      <c r="A29">
        <v>26</v>
      </c>
      <c r="B29">
        <v>28</v>
      </c>
      <c r="C29">
        <v>7</v>
      </c>
      <c r="D29">
        <f t="shared" si="0"/>
        <v>28.116666666666667</v>
      </c>
    </row>
    <row r="30" spans="1:5" x14ac:dyDescent="0.75">
      <c r="A30">
        <v>27</v>
      </c>
      <c r="B30">
        <v>29</v>
      </c>
      <c r="C30">
        <v>7</v>
      </c>
      <c r="D30">
        <f t="shared" si="0"/>
        <v>29.116666666666667</v>
      </c>
    </row>
    <row r="31" spans="1:5" x14ac:dyDescent="0.75">
      <c r="A31">
        <v>28</v>
      </c>
      <c r="B31">
        <v>30</v>
      </c>
      <c r="C31">
        <v>7</v>
      </c>
      <c r="D31">
        <f t="shared" si="0"/>
        <v>30.116666666666667</v>
      </c>
    </row>
    <row r="32" spans="1:5" x14ac:dyDescent="0.75">
      <c r="A32">
        <v>29</v>
      </c>
      <c r="B32">
        <v>31</v>
      </c>
      <c r="C32">
        <v>7</v>
      </c>
      <c r="D32">
        <f t="shared" si="0"/>
        <v>31.116666666666667</v>
      </c>
    </row>
    <row r="33" spans="1:5" x14ac:dyDescent="0.75">
      <c r="A33">
        <v>30</v>
      </c>
      <c r="B33">
        <v>32</v>
      </c>
      <c r="C33">
        <v>7</v>
      </c>
      <c r="D33">
        <f t="shared" si="0"/>
        <v>32.116666666666667</v>
      </c>
    </row>
    <row r="34" spans="1:5" x14ac:dyDescent="0.75">
      <c r="A34">
        <v>31</v>
      </c>
      <c r="B34">
        <v>33</v>
      </c>
      <c r="C34">
        <v>7</v>
      </c>
      <c r="D34">
        <f t="shared" si="0"/>
        <v>33.116666666666667</v>
      </c>
    </row>
    <row r="35" spans="1:5" x14ac:dyDescent="0.75">
      <c r="A35">
        <v>32</v>
      </c>
      <c r="B35">
        <v>36</v>
      </c>
      <c r="C35">
        <v>18</v>
      </c>
      <c r="D35">
        <f t="shared" si="0"/>
        <v>36.299999999999997</v>
      </c>
      <c r="E35" s="3" t="s">
        <v>34</v>
      </c>
    </row>
    <row r="36" spans="1:5" x14ac:dyDescent="0.75">
      <c r="A36">
        <v>33</v>
      </c>
      <c r="B36">
        <v>37</v>
      </c>
      <c r="C36">
        <v>18</v>
      </c>
      <c r="D36">
        <f t="shared" si="0"/>
        <v>37.299999999999997</v>
      </c>
    </row>
    <row r="37" spans="1:5" x14ac:dyDescent="0.75">
      <c r="A37">
        <v>34</v>
      </c>
      <c r="B37">
        <v>38</v>
      </c>
      <c r="C37">
        <v>18</v>
      </c>
      <c r="D37">
        <f t="shared" si="0"/>
        <v>38.299999999999997</v>
      </c>
    </row>
    <row r="38" spans="1:5" x14ac:dyDescent="0.75">
      <c r="A38">
        <v>35</v>
      </c>
      <c r="B38">
        <v>39</v>
      </c>
      <c r="C38">
        <v>18</v>
      </c>
      <c r="D38">
        <f t="shared" si="0"/>
        <v>39.299999999999997</v>
      </c>
    </row>
    <row r="39" spans="1:5" x14ac:dyDescent="0.75">
      <c r="A39">
        <v>36</v>
      </c>
      <c r="B39">
        <v>40</v>
      </c>
      <c r="C39">
        <v>18</v>
      </c>
      <c r="D39">
        <f t="shared" si="0"/>
        <v>40.299999999999997</v>
      </c>
    </row>
    <row r="40" spans="1:5" x14ac:dyDescent="0.75">
      <c r="A40">
        <v>37</v>
      </c>
      <c r="B40">
        <v>41</v>
      </c>
      <c r="C40">
        <v>18</v>
      </c>
      <c r="D40">
        <f t="shared" si="0"/>
        <v>41.3</v>
      </c>
    </row>
    <row r="41" spans="1:5" x14ac:dyDescent="0.75">
      <c r="A41">
        <v>38</v>
      </c>
      <c r="B41">
        <v>42</v>
      </c>
      <c r="C41">
        <v>18</v>
      </c>
      <c r="D41">
        <f t="shared" si="0"/>
        <v>42.3</v>
      </c>
    </row>
    <row r="42" spans="1:5" x14ac:dyDescent="0.75">
      <c r="A42">
        <v>39</v>
      </c>
      <c r="B42">
        <v>43</v>
      </c>
      <c r="C42">
        <v>18</v>
      </c>
      <c r="D42">
        <f t="shared" si="0"/>
        <v>43.3</v>
      </c>
    </row>
    <row r="43" spans="1:5" x14ac:dyDescent="0.75">
      <c r="A43">
        <v>40</v>
      </c>
      <c r="B43">
        <v>44</v>
      </c>
      <c r="C43">
        <v>18</v>
      </c>
      <c r="D43">
        <f t="shared" si="0"/>
        <v>44.3</v>
      </c>
    </row>
    <row r="44" spans="1:5" x14ac:dyDescent="0.75">
      <c r="A44">
        <v>41</v>
      </c>
      <c r="B44">
        <v>46</v>
      </c>
      <c r="C44">
        <v>40</v>
      </c>
      <c r="D44">
        <f t="shared" si="0"/>
        <v>46.666666666666664</v>
      </c>
      <c r="E44" s="3" t="s">
        <v>35</v>
      </c>
    </row>
    <row r="45" spans="1:5" x14ac:dyDescent="0.75">
      <c r="A45">
        <v>42</v>
      </c>
      <c r="B45">
        <v>47</v>
      </c>
      <c r="C45">
        <v>40</v>
      </c>
      <c r="D45">
        <f t="shared" si="0"/>
        <v>47.666666666666664</v>
      </c>
    </row>
    <row r="46" spans="1:5" x14ac:dyDescent="0.75">
      <c r="A46">
        <v>43</v>
      </c>
      <c r="B46">
        <v>48</v>
      </c>
      <c r="C46">
        <v>40</v>
      </c>
      <c r="D46">
        <f t="shared" si="0"/>
        <v>48.666666666666664</v>
      </c>
    </row>
    <row r="47" spans="1:5" x14ac:dyDescent="0.75">
      <c r="A47">
        <v>44</v>
      </c>
      <c r="B47">
        <v>49</v>
      </c>
      <c r="C47">
        <v>40</v>
      </c>
      <c r="D47">
        <f t="shared" si="0"/>
        <v>49.666666666666664</v>
      </c>
    </row>
    <row r="48" spans="1:5" x14ac:dyDescent="0.75">
      <c r="A48">
        <v>45</v>
      </c>
      <c r="B48">
        <v>50</v>
      </c>
      <c r="C48">
        <v>40</v>
      </c>
      <c r="D48">
        <f t="shared" si="0"/>
        <v>50.666666666666664</v>
      </c>
    </row>
    <row r="49" spans="1:5" x14ac:dyDescent="0.75">
      <c r="A49">
        <v>46</v>
      </c>
      <c r="B49">
        <v>51</v>
      </c>
      <c r="C49">
        <v>40</v>
      </c>
      <c r="D49">
        <f t="shared" si="0"/>
        <v>51.666666666666664</v>
      </c>
    </row>
    <row r="50" spans="1:5" x14ac:dyDescent="0.75">
      <c r="A50">
        <v>47</v>
      </c>
      <c r="B50">
        <v>52</v>
      </c>
      <c r="C50">
        <v>40</v>
      </c>
      <c r="D50">
        <f t="shared" si="0"/>
        <v>52.666666666666664</v>
      </c>
    </row>
    <row r="51" spans="1:5" x14ac:dyDescent="0.75">
      <c r="A51">
        <v>48</v>
      </c>
      <c r="B51">
        <v>53</v>
      </c>
      <c r="C51">
        <v>40</v>
      </c>
      <c r="D51">
        <f t="shared" si="0"/>
        <v>53.666666666666664</v>
      </c>
    </row>
    <row r="52" spans="1:5" x14ac:dyDescent="0.75">
      <c r="A52">
        <v>49</v>
      </c>
      <c r="B52">
        <v>54</v>
      </c>
      <c r="C52">
        <v>40</v>
      </c>
      <c r="D52">
        <f t="shared" si="0"/>
        <v>54.666666666666664</v>
      </c>
    </row>
    <row r="53" spans="1:5" x14ac:dyDescent="0.75">
      <c r="A53">
        <v>50</v>
      </c>
      <c r="B53">
        <v>55</v>
      </c>
      <c r="C53">
        <v>40</v>
      </c>
      <c r="D53">
        <f t="shared" si="0"/>
        <v>55.666666666666664</v>
      </c>
    </row>
    <row r="54" spans="1:5" x14ac:dyDescent="0.75">
      <c r="A54">
        <v>51</v>
      </c>
      <c r="B54">
        <v>56</v>
      </c>
      <c r="C54">
        <v>40</v>
      </c>
      <c r="D54">
        <f t="shared" si="0"/>
        <v>56.666666666666664</v>
      </c>
    </row>
    <row r="55" spans="1:5" x14ac:dyDescent="0.75">
      <c r="A55">
        <v>52</v>
      </c>
      <c r="B55">
        <v>57</v>
      </c>
      <c r="C55">
        <v>40</v>
      </c>
      <c r="D55">
        <f t="shared" si="0"/>
        <v>57.666666666666664</v>
      </c>
    </row>
    <row r="56" spans="1:5" x14ac:dyDescent="0.75">
      <c r="A56">
        <v>53</v>
      </c>
      <c r="B56">
        <v>58</v>
      </c>
      <c r="C56">
        <v>40</v>
      </c>
      <c r="D56">
        <f t="shared" si="0"/>
        <v>58.666666666666664</v>
      </c>
    </row>
    <row r="57" spans="1:5" x14ac:dyDescent="0.75">
      <c r="A57">
        <v>54</v>
      </c>
      <c r="B57">
        <v>59</v>
      </c>
      <c r="C57">
        <v>40</v>
      </c>
      <c r="D57">
        <f t="shared" si="0"/>
        <v>59.666666666666664</v>
      </c>
    </row>
    <row r="58" spans="1:5" x14ac:dyDescent="0.75">
      <c r="A58">
        <v>55</v>
      </c>
      <c r="B58">
        <v>60</v>
      </c>
      <c r="C58">
        <v>40</v>
      </c>
      <c r="D58">
        <f t="shared" si="0"/>
        <v>60.666666666666664</v>
      </c>
    </row>
    <row r="59" spans="1:5" x14ac:dyDescent="0.75">
      <c r="A59">
        <v>56</v>
      </c>
      <c r="B59">
        <v>61</v>
      </c>
      <c r="C59">
        <v>40</v>
      </c>
      <c r="D59">
        <f t="shared" si="0"/>
        <v>61.666666666666664</v>
      </c>
    </row>
    <row r="60" spans="1:5" x14ac:dyDescent="0.75">
      <c r="A60">
        <v>57</v>
      </c>
      <c r="B60">
        <v>62</v>
      </c>
      <c r="C60">
        <v>40</v>
      </c>
      <c r="D60">
        <f t="shared" si="0"/>
        <v>62.666666666666664</v>
      </c>
    </row>
    <row r="61" spans="1:5" x14ac:dyDescent="0.75">
      <c r="A61">
        <v>58</v>
      </c>
      <c r="B61">
        <v>65</v>
      </c>
      <c r="C61">
        <v>51</v>
      </c>
      <c r="D61">
        <f t="shared" si="0"/>
        <v>65.849999999999994</v>
      </c>
      <c r="E61" s="3" t="s">
        <v>34</v>
      </c>
    </row>
    <row r="62" spans="1:5" x14ac:dyDescent="0.75">
      <c r="A62">
        <v>59</v>
      </c>
      <c r="B62">
        <v>66</v>
      </c>
      <c r="C62">
        <v>51</v>
      </c>
      <c r="D62">
        <f t="shared" si="0"/>
        <v>66.849999999999994</v>
      </c>
    </row>
    <row r="63" spans="1:5" x14ac:dyDescent="0.75">
      <c r="A63">
        <v>60</v>
      </c>
      <c r="B63">
        <v>67</v>
      </c>
      <c r="C63">
        <v>51</v>
      </c>
      <c r="D63">
        <f t="shared" si="0"/>
        <v>67.849999999999994</v>
      </c>
    </row>
    <row r="64" spans="1:5" x14ac:dyDescent="0.75">
      <c r="A64">
        <v>61</v>
      </c>
      <c r="B64">
        <v>68</v>
      </c>
      <c r="C64">
        <v>51</v>
      </c>
      <c r="D64">
        <f t="shared" si="0"/>
        <v>68.849999999999994</v>
      </c>
    </row>
    <row r="65" spans="1:5" x14ac:dyDescent="0.75">
      <c r="A65">
        <v>62</v>
      </c>
      <c r="B65">
        <v>69</v>
      </c>
      <c r="C65">
        <v>51</v>
      </c>
      <c r="D65">
        <f t="shared" si="0"/>
        <v>69.849999999999994</v>
      </c>
    </row>
    <row r="66" spans="1:5" x14ac:dyDescent="0.75">
      <c r="A66">
        <v>63</v>
      </c>
      <c r="B66">
        <v>70</v>
      </c>
      <c r="C66">
        <v>51</v>
      </c>
      <c r="D66">
        <f t="shared" si="0"/>
        <v>70.849999999999994</v>
      </c>
    </row>
    <row r="67" spans="1:5" x14ac:dyDescent="0.75">
      <c r="A67">
        <v>64</v>
      </c>
      <c r="B67">
        <v>71</v>
      </c>
      <c r="C67">
        <v>51</v>
      </c>
      <c r="D67">
        <f t="shared" si="0"/>
        <v>71.849999999999994</v>
      </c>
    </row>
    <row r="68" spans="1:5" x14ac:dyDescent="0.75">
      <c r="A68">
        <v>65</v>
      </c>
      <c r="B68">
        <v>72</v>
      </c>
      <c r="C68">
        <v>51</v>
      </c>
      <c r="D68">
        <f t="shared" si="0"/>
        <v>72.849999999999994</v>
      </c>
    </row>
    <row r="69" spans="1:5" x14ac:dyDescent="0.75">
      <c r="A69">
        <v>66</v>
      </c>
      <c r="B69">
        <v>73</v>
      </c>
      <c r="C69">
        <v>51</v>
      </c>
      <c r="D69">
        <f t="shared" ref="D69:D132" si="1">B69+C69/60</f>
        <v>73.849999999999994</v>
      </c>
    </row>
    <row r="70" spans="1:5" x14ac:dyDescent="0.75">
      <c r="A70">
        <v>67</v>
      </c>
      <c r="B70">
        <v>74</v>
      </c>
      <c r="C70">
        <v>51</v>
      </c>
      <c r="D70">
        <f t="shared" si="1"/>
        <v>74.849999999999994</v>
      </c>
    </row>
    <row r="71" spans="1:5" x14ac:dyDescent="0.75">
      <c r="A71">
        <v>68</v>
      </c>
      <c r="B71">
        <v>77</v>
      </c>
      <c r="C71">
        <v>38</v>
      </c>
      <c r="D71">
        <f t="shared" si="1"/>
        <v>77.63333333333334</v>
      </c>
      <c r="E71" s="3" t="s">
        <v>34</v>
      </c>
    </row>
    <row r="72" spans="1:5" x14ac:dyDescent="0.75">
      <c r="A72">
        <v>69</v>
      </c>
      <c r="B72">
        <v>78</v>
      </c>
      <c r="C72">
        <v>38</v>
      </c>
      <c r="D72">
        <f t="shared" si="1"/>
        <v>78.63333333333334</v>
      </c>
    </row>
    <row r="73" spans="1:5" x14ac:dyDescent="0.75">
      <c r="A73">
        <v>70</v>
      </c>
      <c r="B73">
        <v>79</v>
      </c>
      <c r="C73">
        <v>38</v>
      </c>
      <c r="D73">
        <f t="shared" si="1"/>
        <v>79.63333333333334</v>
      </c>
    </row>
    <row r="74" spans="1:5" x14ac:dyDescent="0.75">
      <c r="A74">
        <v>71</v>
      </c>
      <c r="B74">
        <v>80</v>
      </c>
      <c r="C74">
        <v>38</v>
      </c>
      <c r="D74">
        <f t="shared" si="1"/>
        <v>80.63333333333334</v>
      </c>
    </row>
    <row r="75" spans="1:5" x14ac:dyDescent="0.75">
      <c r="A75">
        <v>72</v>
      </c>
      <c r="B75">
        <v>81</v>
      </c>
      <c r="C75">
        <v>38</v>
      </c>
      <c r="D75">
        <f t="shared" si="1"/>
        <v>81.63333333333334</v>
      </c>
    </row>
    <row r="76" spans="1:5" x14ac:dyDescent="0.75">
      <c r="A76">
        <v>73</v>
      </c>
      <c r="B76">
        <v>82</v>
      </c>
      <c r="C76">
        <v>38</v>
      </c>
      <c r="D76">
        <f t="shared" si="1"/>
        <v>82.63333333333334</v>
      </c>
    </row>
    <row r="77" spans="1:5" x14ac:dyDescent="0.75">
      <c r="A77">
        <v>74</v>
      </c>
      <c r="B77">
        <v>83</v>
      </c>
      <c r="C77">
        <v>38</v>
      </c>
      <c r="D77">
        <f t="shared" si="1"/>
        <v>83.63333333333334</v>
      </c>
    </row>
    <row r="78" spans="1:5" x14ac:dyDescent="0.75">
      <c r="A78">
        <v>75</v>
      </c>
      <c r="B78">
        <v>84</v>
      </c>
      <c r="C78">
        <v>38</v>
      </c>
      <c r="D78">
        <f t="shared" si="1"/>
        <v>84.63333333333334</v>
      </c>
    </row>
    <row r="79" spans="1:5" x14ac:dyDescent="0.75">
      <c r="A79">
        <v>76</v>
      </c>
      <c r="B79">
        <v>85</v>
      </c>
      <c r="C79">
        <v>38</v>
      </c>
      <c r="D79">
        <f t="shared" si="1"/>
        <v>85.63333333333334</v>
      </c>
    </row>
    <row r="80" spans="1:5" x14ac:dyDescent="0.75">
      <c r="A80">
        <v>77</v>
      </c>
      <c r="B80">
        <v>86</v>
      </c>
      <c r="C80">
        <v>38</v>
      </c>
      <c r="D80">
        <f t="shared" si="1"/>
        <v>86.63333333333334</v>
      </c>
    </row>
    <row r="81" spans="1:5" x14ac:dyDescent="0.75">
      <c r="A81">
        <v>78</v>
      </c>
      <c r="B81">
        <v>87</v>
      </c>
      <c r="C81">
        <v>38</v>
      </c>
      <c r="D81">
        <f t="shared" si="1"/>
        <v>87.63333333333334</v>
      </c>
    </row>
    <row r="82" spans="1:5" x14ac:dyDescent="0.75">
      <c r="A82">
        <v>79</v>
      </c>
      <c r="B82">
        <v>88</v>
      </c>
      <c r="C82">
        <v>38</v>
      </c>
      <c r="D82">
        <f t="shared" si="1"/>
        <v>88.63333333333334</v>
      </c>
    </row>
    <row r="83" spans="1:5" x14ac:dyDescent="0.75">
      <c r="A83">
        <v>80</v>
      </c>
      <c r="B83">
        <v>89</v>
      </c>
      <c r="C83">
        <v>38</v>
      </c>
      <c r="D83">
        <f t="shared" si="1"/>
        <v>89.63333333333334</v>
      </c>
    </row>
    <row r="84" spans="1:5" x14ac:dyDescent="0.75">
      <c r="A84">
        <v>81</v>
      </c>
      <c r="B84">
        <v>90</v>
      </c>
      <c r="C84">
        <v>38</v>
      </c>
      <c r="D84">
        <f t="shared" si="1"/>
        <v>90.63333333333334</v>
      </c>
    </row>
    <row r="85" spans="1:5" x14ac:dyDescent="0.75">
      <c r="A85">
        <v>82</v>
      </c>
      <c r="B85">
        <v>91</v>
      </c>
      <c r="C85">
        <v>38</v>
      </c>
      <c r="D85">
        <f t="shared" si="1"/>
        <v>91.63333333333334</v>
      </c>
    </row>
    <row r="86" spans="1:5" x14ac:dyDescent="0.75">
      <c r="A86">
        <v>83</v>
      </c>
      <c r="B86">
        <v>92</v>
      </c>
      <c r="C86">
        <v>38</v>
      </c>
      <c r="D86">
        <f t="shared" si="1"/>
        <v>92.63333333333334</v>
      </c>
    </row>
    <row r="87" spans="1:5" x14ac:dyDescent="0.75">
      <c r="A87">
        <v>84</v>
      </c>
      <c r="B87">
        <v>93</v>
      </c>
      <c r="C87">
        <v>38</v>
      </c>
      <c r="D87">
        <f t="shared" si="1"/>
        <v>93.63333333333334</v>
      </c>
    </row>
    <row r="88" spans="1:5" x14ac:dyDescent="0.75">
      <c r="A88">
        <v>85</v>
      </c>
      <c r="B88">
        <v>94</v>
      </c>
      <c r="C88">
        <v>38</v>
      </c>
      <c r="D88">
        <f t="shared" si="1"/>
        <v>94.63333333333334</v>
      </c>
    </row>
    <row r="89" spans="1:5" x14ac:dyDescent="0.75">
      <c r="A89">
        <v>86</v>
      </c>
      <c r="B89">
        <v>95</v>
      </c>
      <c r="C89">
        <v>38</v>
      </c>
      <c r="D89">
        <f t="shared" si="1"/>
        <v>95.63333333333334</v>
      </c>
    </row>
    <row r="90" spans="1:5" x14ac:dyDescent="0.75">
      <c r="A90">
        <v>87</v>
      </c>
      <c r="B90">
        <v>96</v>
      </c>
      <c r="C90">
        <v>38</v>
      </c>
      <c r="D90">
        <f t="shared" si="1"/>
        <v>96.63333333333334</v>
      </c>
    </row>
    <row r="91" spans="1:5" x14ac:dyDescent="0.75">
      <c r="A91">
        <v>88</v>
      </c>
      <c r="B91">
        <v>97</v>
      </c>
      <c r="C91">
        <v>38</v>
      </c>
      <c r="D91">
        <f t="shared" si="1"/>
        <v>97.63333333333334</v>
      </c>
    </row>
    <row r="92" spans="1:5" x14ac:dyDescent="0.75">
      <c r="A92">
        <v>89</v>
      </c>
      <c r="B92">
        <v>100</v>
      </c>
      <c r="C92">
        <v>16</v>
      </c>
      <c r="D92">
        <f t="shared" si="1"/>
        <v>100.26666666666667</v>
      </c>
      <c r="E92" s="3" t="s">
        <v>34</v>
      </c>
    </row>
    <row r="93" spans="1:5" x14ac:dyDescent="0.75">
      <c r="A93">
        <v>90</v>
      </c>
      <c r="B93">
        <v>101</v>
      </c>
      <c r="C93">
        <v>16</v>
      </c>
      <c r="D93">
        <f t="shared" si="1"/>
        <v>101.26666666666667</v>
      </c>
    </row>
    <row r="94" spans="1:5" x14ac:dyDescent="0.75">
      <c r="A94">
        <v>91</v>
      </c>
      <c r="B94">
        <v>102</v>
      </c>
      <c r="C94">
        <v>16</v>
      </c>
      <c r="D94">
        <f t="shared" si="1"/>
        <v>102.26666666666667</v>
      </c>
    </row>
    <row r="95" spans="1:5" x14ac:dyDescent="0.75">
      <c r="A95">
        <v>92</v>
      </c>
      <c r="B95">
        <v>103</v>
      </c>
      <c r="C95">
        <v>16</v>
      </c>
      <c r="D95">
        <f t="shared" si="1"/>
        <v>103.26666666666667</v>
      </c>
    </row>
    <row r="96" spans="1:5" x14ac:dyDescent="0.75">
      <c r="A96">
        <v>93</v>
      </c>
      <c r="B96">
        <v>104</v>
      </c>
      <c r="C96">
        <v>16</v>
      </c>
      <c r="D96">
        <f t="shared" si="1"/>
        <v>104.26666666666667</v>
      </c>
    </row>
    <row r="97" spans="1:4" x14ac:dyDescent="0.75">
      <c r="A97">
        <v>94</v>
      </c>
      <c r="B97">
        <v>105</v>
      </c>
      <c r="C97">
        <v>16</v>
      </c>
      <c r="D97">
        <f t="shared" si="1"/>
        <v>105.26666666666667</v>
      </c>
    </row>
    <row r="98" spans="1:4" x14ac:dyDescent="0.75">
      <c r="A98">
        <v>95</v>
      </c>
      <c r="B98">
        <v>106</v>
      </c>
      <c r="C98">
        <v>16</v>
      </c>
      <c r="D98">
        <f t="shared" si="1"/>
        <v>106.26666666666667</v>
      </c>
    </row>
    <row r="99" spans="1:4" x14ac:dyDescent="0.75">
      <c r="A99">
        <v>96</v>
      </c>
      <c r="B99">
        <v>107</v>
      </c>
      <c r="C99">
        <v>16</v>
      </c>
      <c r="D99">
        <f t="shared" si="1"/>
        <v>107.26666666666667</v>
      </c>
    </row>
    <row r="100" spans="1:4" x14ac:dyDescent="0.75">
      <c r="A100">
        <v>97</v>
      </c>
      <c r="B100">
        <v>108</v>
      </c>
      <c r="C100">
        <v>16</v>
      </c>
      <c r="D100">
        <f t="shared" si="1"/>
        <v>108.26666666666667</v>
      </c>
    </row>
    <row r="101" spans="1:4" x14ac:dyDescent="0.75">
      <c r="A101">
        <v>98</v>
      </c>
      <c r="B101">
        <v>109</v>
      </c>
      <c r="C101">
        <v>16</v>
      </c>
      <c r="D101">
        <f t="shared" si="1"/>
        <v>109.26666666666667</v>
      </c>
    </row>
    <row r="102" spans="1:4" x14ac:dyDescent="0.75">
      <c r="A102">
        <v>99</v>
      </c>
      <c r="B102">
        <v>110</v>
      </c>
      <c r="C102">
        <v>16</v>
      </c>
      <c r="D102">
        <f t="shared" si="1"/>
        <v>110.26666666666667</v>
      </c>
    </row>
    <row r="103" spans="1:4" x14ac:dyDescent="0.75">
      <c r="A103">
        <v>100</v>
      </c>
      <c r="B103">
        <v>111</v>
      </c>
      <c r="C103">
        <v>16</v>
      </c>
      <c r="D103">
        <f t="shared" si="1"/>
        <v>111.26666666666667</v>
      </c>
    </row>
    <row r="104" spans="1:4" x14ac:dyDescent="0.75">
      <c r="A104">
        <v>101</v>
      </c>
      <c r="B104">
        <v>112</v>
      </c>
      <c r="C104">
        <v>16</v>
      </c>
      <c r="D104">
        <f t="shared" si="1"/>
        <v>112.26666666666667</v>
      </c>
    </row>
    <row r="105" spans="1:4" x14ac:dyDescent="0.75">
      <c r="A105">
        <v>102</v>
      </c>
      <c r="B105">
        <v>113</v>
      </c>
      <c r="C105">
        <v>16</v>
      </c>
      <c r="D105">
        <f t="shared" si="1"/>
        <v>113.26666666666667</v>
      </c>
    </row>
    <row r="106" spans="1:4" x14ac:dyDescent="0.75">
      <c r="A106">
        <v>103</v>
      </c>
      <c r="B106">
        <v>114</v>
      </c>
      <c r="C106">
        <v>16</v>
      </c>
      <c r="D106">
        <f t="shared" si="1"/>
        <v>114.26666666666667</v>
      </c>
    </row>
    <row r="107" spans="1:4" x14ac:dyDescent="0.75">
      <c r="A107">
        <v>104</v>
      </c>
      <c r="B107">
        <v>115</v>
      </c>
      <c r="C107">
        <v>16</v>
      </c>
      <c r="D107">
        <f t="shared" si="1"/>
        <v>115.26666666666667</v>
      </c>
    </row>
    <row r="108" spans="1:4" x14ac:dyDescent="0.75">
      <c r="A108">
        <v>105</v>
      </c>
      <c r="B108">
        <v>116</v>
      </c>
      <c r="C108">
        <v>16</v>
      </c>
      <c r="D108">
        <f t="shared" si="1"/>
        <v>116.26666666666667</v>
      </c>
    </row>
    <row r="109" spans="1:4" x14ac:dyDescent="0.75">
      <c r="A109">
        <v>106</v>
      </c>
      <c r="B109">
        <v>117</v>
      </c>
      <c r="C109">
        <v>16</v>
      </c>
      <c r="D109">
        <f t="shared" si="1"/>
        <v>117.26666666666667</v>
      </c>
    </row>
    <row r="110" spans="1:4" x14ac:dyDescent="0.75">
      <c r="A110">
        <v>107</v>
      </c>
      <c r="B110">
        <v>118</v>
      </c>
      <c r="C110">
        <v>16</v>
      </c>
      <c r="D110">
        <f t="shared" si="1"/>
        <v>118.26666666666667</v>
      </c>
    </row>
    <row r="111" spans="1:4" x14ac:dyDescent="0.75">
      <c r="A111">
        <v>108</v>
      </c>
      <c r="B111">
        <v>119</v>
      </c>
      <c r="C111">
        <v>16</v>
      </c>
      <c r="D111">
        <f t="shared" si="1"/>
        <v>119.26666666666667</v>
      </c>
    </row>
    <row r="112" spans="1:4" x14ac:dyDescent="0.75">
      <c r="A112">
        <v>109</v>
      </c>
      <c r="B112">
        <v>120</v>
      </c>
      <c r="C112">
        <v>16</v>
      </c>
      <c r="D112">
        <f t="shared" si="1"/>
        <v>120.26666666666667</v>
      </c>
    </row>
    <row r="113" spans="1:4" x14ac:dyDescent="0.75">
      <c r="A113">
        <v>110</v>
      </c>
      <c r="B113">
        <v>121</v>
      </c>
      <c r="C113">
        <v>16</v>
      </c>
      <c r="D113">
        <f t="shared" si="1"/>
        <v>121.26666666666667</v>
      </c>
    </row>
    <row r="114" spans="1:4" x14ac:dyDescent="0.75">
      <c r="A114">
        <v>111</v>
      </c>
      <c r="B114">
        <v>122</v>
      </c>
      <c r="C114">
        <v>16</v>
      </c>
      <c r="D114">
        <f t="shared" si="1"/>
        <v>122.26666666666667</v>
      </c>
    </row>
    <row r="115" spans="1:4" x14ac:dyDescent="0.75">
      <c r="A115">
        <v>112</v>
      </c>
      <c r="B115">
        <v>123</v>
      </c>
      <c r="C115">
        <v>16</v>
      </c>
      <c r="D115">
        <f t="shared" si="1"/>
        <v>123.26666666666667</v>
      </c>
    </row>
    <row r="116" spans="1:4" x14ac:dyDescent="0.75">
      <c r="A116">
        <v>113</v>
      </c>
      <c r="B116">
        <v>124</v>
      </c>
      <c r="C116">
        <v>16</v>
      </c>
      <c r="D116">
        <f t="shared" si="1"/>
        <v>124.26666666666667</v>
      </c>
    </row>
    <row r="117" spans="1:4" x14ac:dyDescent="0.75">
      <c r="A117">
        <v>114</v>
      </c>
      <c r="B117">
        <v>125</v>
      </c>
      <c r="C117">
        <v>16</v>
      </c>
      <c r="D117">
        <f t="shared" si="1"/>
        <v>125.26666666666667</v>
      </c>
    </row>
    <row r="118" spans="1:4" x14ac:dyDescent="0.75">
      <c r="A118">
        <v>115</v>
      </c>
      <c r="B118">
        <v>126</v>
      </c>
      <c r="C118">
        <v>16</v>
      </c>
      <c r="D118">
        <f t="shared" si="1"/>
        <v>126.26666666666667</v>
      </c>
    </row>
    <row r="119" spans="1:4" x14ac:dyDescent="0.75">
      <c r="A119">
        <v>116</v>
      </c>
      <c r="B119">
        <v>127</v>
      </c>
      <c r="C119">
        <v>16</v>
      </c>
      <c r="D119">
        <f t="shared" si="1"/>
        <v>127.26666666666667</v>
      </c>
    </row>
    <row r="120" spans="1:4" x14ac:dyDescent="0.75">
      <c r="A120">
        <v>117</v>
      </c>
      <c r="B120">
        <v>128</v>
      </c>
      <c r="C120">
        <v>16</v>
      </c>
      <c r="D120">
        <f t="shared" si="1"/>
        <v>128.26666666666668</v>
      </c>
    </row>
    <row r="121" spans="1:4" x14ac:dyDescent="0.75">
      <c r="A121">
        <v>118</v>
      </c>
      <c r="B121">
        <v>129</v>
      </c>
      <c r="C121">
        <v>16</v>
      </c>
      <c r="D121">
        <f t="shared" si="1"/>
        <v>129.26666666666668</v>
      </c>
    </row>
    <row r="122" spans="1:4" x14ac:dyDescent="0.75">
      <c r="A122">
        <v>119</v>
      </c>
      <c r="B122">
        <v>130</v>
      </c>
      <c r="C122">
        <v>16</v>
      </c>
      <c r="D122">
        <f t="shared" si="1"/>
        <v>130.26666666666668</v>
      </c>
    </row>
    <row r="123" spans="1:4" x14ac:dyDescent="0.75">
      <c r="A123">
        <v>120</v>
      </c>
      <c r="B123">
        <v>131</v>
      </c>
      <c r="C123">
        <v>16</v>
      </c>
      <c r="D123">
        <f t="shared" si="1"/>
        <v>131.26666666666668</v>
      </c>
    </row>
    <row r="124" spans="1:4" x14ac:dyDescent="0.75">
      <c r="A124">
        <v>121</v>
      </c>
      <c r="B124">
        <v>132</v>
      </c>
      <c r="C124">
        <v>16</v>
      </c>
      <c r="D124">
        <f t="shared" si="1"/>
        <v>132.26666666666668</v>
      </c>
    </row>
    <row r="125" spans="1:4" x14ac:dyDescent="0.75">
      <c r="A125">
        <v>122</v>
      </c>
      <c r="B125">
        <v>133</v>
      </c>
      <c r="C125">
        <v>16</v>
      </c>
      <c r="D125">
        <f t="shared" si="1"/>
        <v>133.26666666666668</v>
      </c>
    </row>
    <row r="126" spans="1:4" x14ac:dyDescent="0.75">
      <c r="A126">
        <v>123</v>
      </c>
      <c r="B126">
        <v>134</v>
      </c>
      <c r="C126">
        <v>16</v>
      </c>
      <c r="D126">
        <f t="shared" si="1"/>
        <v>134.26666666666668</v>
      </c>
    </row>
    <row r="127" spans="1:4" x14ac:dyDescent="0.75">
      <c r="A127">
        <v>124</v>
      </c>
      <c r="B127">
        <v>135</v>
      </c>
      <c r="C127">
        <v>16</v>
      </c>
      <c r="D127">
        <f t="shared" si="1"/>
        <v>135.26666666666668</v>
      </c>
    </row>
    <row r="128" spans="1:4" x14ac:dyDescent="0.75">
      <c r="A128">
        <v>125</v>
      </c>
      <c r="B128">
        <v>136</v>
      </c>
      <c r="C128">
        <v>16</v>
      </c>
      <c r="D128">
        <f t="shared" si="1"/>
        <v>136.26666666666668</v>
      </c>
    </row>
    <row r="129" spans="1:5" x14ac:dyDescent="0.75">
      <c r="A129">
        <v>126</v>
      </c>
      <c r="B129">
        <v>137</v>
      </c>
      <c r="C129">
        <v>16</v>
      </c>
      <c r="D129">
        <f t="shared" si="1"/>
        <v>137.26666666666668</v>
      </c>
    </row>
    <row r="130" spans="1:5" x14ac:dyDescent="0.75">
      <c r="A130">
        <v>127</v>
      </c>
      <c r="B130">
        <v>138</v>
      </c>
      <c r="C130">
        <v>44</v>
      </c>
      <c r="D130">
        <f t="shared" si="1"/>
        <v>138.73333333333332</v>
      </c>
      <c r="E130" s="3" t="s">
        <v>68</v>
      </c>
    </row>
    <row r="131" spans="1:5" x14ac:dyDescent="0.75">
      <c r="A131">
        <v>128</v>
      </c>
      <c r="B131">
        <v>139</v>
      </c>
      <c r="C131">
        <v>44</v>
      </c>
      <c r="D131">
        <f t="shared" si="1"/>
        <v>139.73333333333332</v>
      </c>
    </row>
    <row r="132" spans="1:5" x14ac:dyDescent="0.75">
      <c r="A132">
        <v>129</v>
      </c>
      <c r="B132">
        <v>140</v>
      </c>
      <c r="C132">
        <v>44</v>
      </c>
      <c r="D132">
        <f t="shared" si="1"/>
        <v>140.73333333333332</v>
      </c>
    </row>
    <row r="133" spans="1:5" x14ac:dyDescent="0.75">
      <c r="A133">
        <v>130</v>
      </c>
      <c r="B133">
        <v>141</v>
      </c>
      <c r="C133">
        <v>44</v>
      </c>
      <c r="D133">
        <f t="shared" ref="D133:D157" si="2">B133+C133/60</f>
        <v>141.73333333333332</v>
      </c>
    </row>
    <row r="134" spans="1:5" x14ac:dyDescent="0.75">
      <c r="A134">
        <v>131</v>
      </c>
      <c r="B134">
        <v>142</v>
      </c>
      <c r="C134">
        <v>44</v>
      </c>
      <c r="D134">
        <f t="shared" si="2"/>
        <v>142.73333333333332</v>
      </c>
    </row>
    <row r="135" spans="1:5" x14ac:dyDescent="0.75">
      <c r="A135">
        <v>132</v>
      </c>
      <c r="B135">
        <v>143</v>
      </c>
      <c r="C135">
        <v>44</v>
      </c>
      <c r="D135">
        <f t="shared" si="2"/>
        <v>143.73333333333332</v>
      </c>
    </row>
    <row r="136" spans="1:5" x14ac:dyDescent="0.75">
      <c r="A136">
        <v>133</v>
      </c>
      <c r="B136">
        <v>144</v>
      </c>
      <c r="C136">
        <v>44</v>
      </c>
      <c r="D136">
        <f t="shared" si="2"/>
        <v>144.73333333333332</v>
      </c>
    </row>
    <row r="137" spans="1:5" x14ac:dyDescent="0.75">
      <c r="A137">
        <v>134</v>
      </c>
      <c r="B137">
        <v>145</v>
      </c>
      <c r="C137">
        <v>44</v>
      </c>
      <c r="D137">
        <f t="shared" si="2"/>
        <v>145.73333333333332</v>
      </c>
    </row>
    <row r="138" spans="1:5" x14ac:dyDescent="0.75">
      <c r="A138">
        <v>135</v>
      </c>
      <c r="B138">
        <v>146</v>
      </c>
      <c r="C138">
        <v>44</v>
      </c>
      <c r="D138">
        <f t="shared" si="2"/>
        <v>146.73333333333332</v>
      </c>
    </row>
    <row r="139" spans="1:5" x14ac:dyDescent="0.75">
      <c r="A139">
        <v>136</v>
      </c>
      <c r="B139">
        <v>147</v>
      </c>
      <c r="C139">
        <v>44</v>
      </c>
      <c r="D139">
        <f t="shared" si="2"/>
        <v>147.73333333333332</v>
      </c>
    </row>
    <row r="140" spans="1:5" x14ac:dyDescent="0.75">
      <c r="A140">
        <v>137</v>
      </c>
      <c r="B140">
        <v>148</v>
      </c>
      <c r="C140">
        <v>44</v>
      </c>
      <c r="D140">
        <f t="shared" si="2"/>
        <v>148.73333333333332</v>
      </c>
    </row>
    <row r="141" spans="1:5" x14ac:dyDescent="0.75">
      <c r="A141">
        <v>138</v>
      </c>
      <c r="B141">
        <v>149</v>
      </c>
      <c r="C141">
        <v>44</v>
      </c>
      <c r="D141">
        <f t="shared" si="2"/>
        <v>149.73333333333332</v>
      </c>
    </row>
    <row r="142" spans="1:5" x14ac:dyDescent="0.75">
      <c r="A142">
        <v>139</v>
      </c>
      <c r="B142">
        <v>150</v>
      </c>
      <c r="C142">
        <v>44</v>
      </c>
      <c r="D142">
        <f t="shared" si="2"/>
        <v>150.73333333333332</v>
      </c>
    </row>
    <row r="143" spans="1:5" x14ac:dyDescent="0.75">
      <c r="A143">
        <v>140</v>
      </c>
      <c r="B143">
        <v>151</v>
      </c>
      <c r="C143">
        <v>44</v>
      </c>
      <c r="D143">
        <f t="shared" si="2"/>
        <v>151.73333333333332</v>
      </c>
    </row>
    <row r="144" spans="1:5" x14ac:dyDescent="0.75">
      <c r="A144">
        <v>141</v>
      </c>
      <c r="B144">
        <v>152</v>
      </c>
      <c r="C144">
        <v>44</v>
      </c>
      <c r="D144">
        <f t="shared" si="2"/>
        <v>152.73333333333332</v>
      </c>
    </row>
    <row r="145" spans="1:4" x14ac:dyDescent="0.75">
      <c r="A145">
        <v>142</v>
      </c>
      <c r="B145">
        <v>153</v>
      </c>
      <c r="C145">
        <v>44</v>
      </c>
      <c r="D145">
        <f t="shared" si="2"/>
        <v>153.73333333333332</v>
      </c>
    </row>
    <row r="146" spans="1:4" x14ac:dyDescent="0.75">
      <c r="A146">
        <v>143</v>
      </c>
      <c r="B146">
        <v>154</v>
      </c>
      <c r="C146">
        <v>44</v>
      </c>
      <c r="D146">
        <f t="shared" si="2"/>
        <v>154.73333333333332</v>
      </c>
    </row>
    <row r="147" spans="1:4" x14ac:dyDescent="0.75">
      <c r="A147">
        <v>144</v>
      </c>
      <c r="B147">
        <v>155</v>
      </c>
      <c r="C147">
        <v>44</v>
      </c>
      <c r="D147">
        <f t="shared" si="2"/>
        <v>155.73333333333332</v>
      </c>
    </row>
    <row r="148" spans="1:4" x14ac:dyDescent="0.75">
      <c r="A148">
        <v>145</v>
      </c>
      <c r="B148">
        <v>156</v>
      </c>
      <c r="C148">
        <v>44</v>
      </c>
      <c r="D148">
        <f t="shared" si="2"/>
        <v>156.73333333333332</v>
      </c>
    </row>
    <row r="149" spans="1:4" x14ac:dyDescent="0.75">
      <c r="A149">
        <v>146</v>
      </c>
      <c r="B149">
        <v>157</v>
      </c>
      <c r="C149">
        <v>44</v>
      </c>
      <c r="D149">
        <f t="shared" si="2"/>
        <v>157.73333333333332</v>
      </c>
    </row>
    <row r="150" spans="1:4" x14ac:dyDescent="0.75">
      <c r="A150">
        <v>147</v>
      </c>
      <c r="B150">
        <v>158</v>
      </c>
      <c r="C150">
        <v>44</v>
      </c>
      <c r="D150">
        <f t="shared" si="2"/>
        <v>158.73333333333332</v>
      </c>
    </row>
    <row r="151" spans="1:4" x14ac:dyDescent="0.75">
      <c r="A151">
        <v>148</v>
      </c>
      <c r="B151">
        <v>159</v>
      </c>
      <c r="C151">
        <v>44</v>
      </c>
      <c r="D151">
        <f t="shared" si="2"/>
        <v>159.73333333333332</v>
      </c>
    </row>
    <row r="152" spans="1:4" x14ac:dyDescent="0.75">
      <c r="A152">
        <v>149</v>
      </c>
      <c r="B152">
        <v>160</v>
      </c>
      <c r="C152">
        <v>44</v>
      </c>
      <c r="D152">
        <f t="shared" si="2"/>
        <v>160.73333333333332</v>
      </c>
    </row>
    <row r="153" spans="1:4" x14ac:dyDescent="0.75">
      <c r="A153">
        <v>150</v>
      </c>
      <c r="B153">
        <v>161</v>
      </c>
      <c r="C153">
        <v>44</v>
      </c>
      <c r="D153">
        <f t="shared" si="2"/>
        <v>161.73333333333332</v>
      </c>
    </row>
    <row r="154" spans="1:4" x14ac:dyDescent="0.75">
      <c r="A154">
        <v>151</v>
      </c>
      <c r="B154">
        <v>162</v>
      </c>
      <c r="C154">
        <v>44</v>
      </c>
      <c r="D154">
        <f t="shared" si="2"/>
        <v>162.73333333333332</v>
      </c>
    </row>
    <row r="155" spans="1:4" x14ac:dyDescent="0.75">
      <c r="A155">
        <v>152</v>
      </c>
      <c r="B155">
        <v>163</v>
      </c>
      <c r="C155">
        <v>44</v>
      </c>
      <c r="D155">
        <f t="shared" si="2"/>
        <v>163.73333333333332</v>
      </c>
    </row>
    <row r="156" spans="1:4" x14ac:dyDescent="0.75">
      <c r="A156">
        <v>153</v>
      </c>
      <c r="B156">
        <v>164</v>
      </c>
      <c r="C156">
        <v>44</v>
      </c>
      <c r="D156">
        <f t="shared" si="2"/>
        <v>164.73333333333332</v>
      </c>
    </row>
    <row r="157" spans="1:4" x14ac:dyDescent="0.75">
      <c r="A157">
        <v>154</v>
      </c>
      <c r="B157">
        <v>165</v>
      </c>
      <c r="C157">
        <v>44</v>
      </c>
      <c r="D157">
        <f t="shared" si="2"/>
        <v>165.73333333333332</v>
      </c>
    </row>
  </sheetData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7ED11-3871-4920-ABA9-76846F7CE06F}">
  <dimension ref="A1:CC157"/>
  <sheetViews>
    <sheetView zoomScale="70" zoomScaleNormal="70" workbookViewId="0">
      <selection activeCell="E21" sqref="E21"/>
    </sheetView>
  </sheetViews>
  <sheetFormatPr defaultColWidth="6.1328125" defaultRowHeight="14.75" x14ac:dyDescent="0.75"/>
  <cols>
    <col min="1" max="1" width="9" customWidth="1"/>
    <col min="3" max="3" width="5.86328125" style="1" customWidth="1"/>
    <col min="4" max="4" width="5.86328125" style="15" customWidth="1"/>
    <col min="5" max="5" width="5.86328125" style="1" customWidth="1"/>
    <col min="6" max="6" width="5.86328125" style="15" customWidth="1"/>
    <col min="7" max="7" width="5.86328125" style="1" customWidth="1"/>
    <col min="8" max="8" width="5.86328125" style="15" customWidth="1"/>
    <col min="9" max="9" width="5.86328125" style="1" customWidth="1"/>
    <col min="10" max="10" width="5.86328125" style="15" customWidth="1"/>
    <col min="11" max="11" width="5.86328125" style="1" customWidth="1"/>
    <col min="12" max="12" width="5.86328125" style="15" customWidth="1"/>
    <col min="13" max="13" width="5.86328125" style="1" customWidth="1"/>
    <col min="14" max="14" width="5.86328125" style="15" customWidth="1"/>
    <col min="15" max="15" width="5.86328125" style="1" customWidth="1"/>
    <col min="16" max="16" width="5.86328125" style="15" customWidth="1"/>
    <col min="20" max="20" width="8.26953125" bestFit="1" customWidth="1"/>
    <col min="30" max="30" width="7" customWidth="1"/>
    <col min="31" max="31" width="5.86328125" style="1" customWidth="1"/>
    <col min="32" max="32" width="5.86328125" style="15" customWidth="1"/>
    <col min="33" max="33" width="5.86328125" style="1" customWidth="1"/>
    <col min="34" max="34" width="5.86328125" style="15" customWidth="1"/>
    <col min="35" max="35" width="5.86328125" style="1" customWidth="1"/>
    <col min="36" max="36" width="5.86328125" style="15" customWidth="1"/>
    <col min="37" max="37" width="5.86328125" style="1" customWidth="1"/>
    <col min="38" max="38" width="5.86328125" style="15" customWidth="1"/>
    <col min="39" max="39" width="5.86328125" style="1" customWidth="1"/>
    <col min="40" max="40" width="5.86328125" style="15" customWidth="1"/>
    <col min="41" max="41" width="5.86328125" style="1" customWidth="1"/>
    <col min="42" max="42" width="5.86328125" style="15" customWidth="1"/>
    <col min="43" max="43" width="5.86328125" style="1" customWidth="1"/>
    <col min="44" max="44" width="5.86328125" style="15" customWidth="1"/>
    <col min="48" max="48" width="8.26953125" bestFit="1" customWidth="1"/>
    <col min="57" max="57" width="8" customWidth="1"/>
    <col min="58" max="58" width="5.86328125" style="1" customWidth="1"/>
    <col min="59" max="59" width="5.86328125" style="15" customWidth="1"/>
    <col min="60" max="60" width="5.86328125" style="1" customWidth="1"/>
    <col min="61" max="61" width="5.86328125" style="15" customWidth="1"/>
    <col min="62" max="62" width="5.86328125" style="1" customWidth="1"/>
    <col min="63" max="63" width="5.86328125" style="15" customWidth="1"/>
    <col min="64" max="64" width="5.86328125" style="1" customWidth="1"/>
    <col min="65" max="65" width="5.86328125" style="15" customWidth="1"/>
    <col min="66" max="66" width="5.86328125" style="1" customWidth="1"/>
    <col min="67" max="67" width="5.86328125" style="15" customWidth="1"/>
    <col min="68" max="68" width="5.86328125" style="1" customWidth="1"/>
    <col min="69" max="69" width="5.86328125" style="15" customWidth="1"/>
    <col min="70" max="70" width="5.86328125" style="1" customWidth="1"/>
    <col min="71" max="71" width="5.86328125" style="15" customWidth="1"/>
    <col min="72" max="72" width="5.86328125" style="1" customWidth="1"/>
    <col min="73" max="73" width="5.86328125" style="15" customWidth="1"/>
  </cols>
  <sheetData>
    <row r="1" spans="1:81" x14ac:dyDescent="0.75">
      <c r="B1" t="s">
        <v>39</v>
      </c>
      <c r="AD1" t="s">
        <v>40</v>
      </c>
      <c r="BE1" t="s">
        <v>41</v>
      </c>
    </row>
    <row r="2" spans="1:81" x14ac:dyDescent="0.75">
      <c r="A2" t="s">
        <v>36</v>
      </c>
      <c r="C2" s="1">
        <v>1</v>
      </c>
      <c r="D2" s="15">
        <v>1</v>
      </c>
      <c r="E2" s="1">
        <v>2</v>
      </c>
      <c r="F2" s="15">
        <v>2</v>
      </c>
      <c r="G2" s="1">
        <v>4</v>
      </c>
      <c r="H2" s="15">
        <v>4</v>
      </c>
      <c r="I2" s="1">
        <v>5</v>
      </c>
      <c r="J2" s="15">
        <v>5</v>
      </c>
      <c r="K2" s="1">
        <v>6</v>
      </c>
      <c r="L2" s="15">
        <v>6</v>
      </c>
      <c r="M2" s="1">
        <v>19</v>
      </c>
      <c r="N2" s="15">
        <v>19</v>
      </c>
      <c r="O2" s="1">
        <v>22</v>
      </c>
      <c r="P2" s="15">
        <v>22</v>
      </c>
      <c r="S2" t="s">
        <v>38</v>
      </c>
      <c r="AC2" t="s">
        <v>36</v>
      </c>
      <c r="AE2" s="1">
        <v>7</v>
      </c>
      <c r="AF2" s="15">
        <v>7</v>
      </c>
      <c r="AG2" s="1">
        <v>11</v>
      </c>
      <c r="AH2" s="15">
        <v>11</v>
      </c>
      <c r="AI2" s="1">
        <v>12</v>
      </c>
      <c r="AJ2" s="15">
        <v>12</v>
      </c>
      <c r="AK2" s="1">
        <v>13</v>
      </c>
      <c r="AL2" s="15">
        <v>13</v>
      </c>
      <c r="AM2" s="1">
        <v>14</v>
      </c>
      <c r="AN2" s="15">
        <v>14</v>
      </c>
      <c r="AO2" s="1">
        <v>18</v>
      </c>
      <c r="AP2" s="15">
        <v>18</v>
      </c>
      <c r="AQ2" s="1">
        <v>20</v>
      </c>
      <c r="AR2" s="15">
        <v>20</v>
      </c>
      <c r="AU2" t="s">
        <v>38</v>
      </c>
      <c r="BD2" t="s">
        <v>36</v>
      </c>
      <c r="BF2" s="1">
        <v>3</v>
      </c>
      <c r="BG2" s="15">
        <v>3</v>
      </c>
      <c r="BH2" s="1">
        <v>8</v>
      </c>
      <c r="BI2" s="15">
        <v>8</v>
      </c>
      <c r="BJ2" s="1">
        <v>9</v>
      </c>
      <c r="BK2" s="15">
        <v>9</v>
      </c>
      <c r="BL2" s="1">
        <v>10</v>
      </c>
      <c r="BM2" s="15">
        <v>10</v>
      </c>
      <c r="BN2" s="1">
        <v>15</v>
      </c>
      <c r="BO2" s="15">
        <v>15</v>
      </c>
      <c r="BP2" s="1">
        <v>16</v>
      </c>
      <c r="BQ2" s="15">
        <v>16</v>
      </c>
      <c r="BR2" s="1">
        <v>17</v>
      </c>
      <c r="BS2" s="15">
        <v>17</v>
      </c>
      <c r="BT2" s="1">
        <v>21</v>
      </c>
      <c r="BU2" s="15">
        <v>21</v>
      </c>
      <c r="BX2" t="s">
        <v>38</v>
      </c>
    </row>
    <row r="3" spans="1:81" x14ac:dyDescent="0.75">
      <c r="A3" t="s">
        <v>37</v>
      </c>
      <c r="C3" s="1" t="s">
        <v>0</v>
      </c>
      <c r="D3" s="15" t="s">
        <v>1</v>
      </c>
      <c r="E3" s="1" t="s">
        <v>0</v>
      </c>
      <c r="F3" s="15" t="s">
        <v>1</v>
      </c>
      <c r="G3" s="1" t="s">
        <v>0</v>
      </c>
      <c r="H3" s="15" t="s">
        <v>1</v>
      </c>
      <c r="I3" s="1" t="s">
        <v>0</v>
      </c>
      <c r="J3" s="15" t="s">
        <v>1</v>
      </c>
      <c r="K3" s="1" t="s">
        <v>0</v>
      </c>
      <c r="L3" s="15" t="s">
        <v>1</v>
      </c>
      <c r="M3" s="1" t="s">
        <v>0</v>
      </c>
      <c r="N3" s="15" t="s">
        <v>1</v>
      </c>
      <c r="O3" s="1" t="s">
        <v>0</v>
      </c>
      <c r="P3" s="15" t="s">
        <v>1</v>
      </c>
      <c r="T3" s="1" t="s">
        <v>0</v>
      </c>
      <c r="U3" s="15" t="s">
        <v>1</v>
      </c>
      <c r="X3" t="s">
        <v>6</v>
      </c>
      <c r="AC3" t="s">
        <v>37</v>
      </c>
      <c r="AE3" s="1" t="s">
        <v>0</v>
      </c>
      <c r="AF3" s="15" t="s">
        <v>1</v>
      </c>
      <c r="AG3" s="1" t="s">
        <v>0</v>
      </c>
      <c r="AH3" s="15" t="s">
        <v>1</v>
      </c>
      <c r="AI3" s="1" t="s">
        <v>0</v>
      </c>
      <c r="AJ3" s="15" t="s">
        <v>1</v>
      </c>
      <c r="AK3" s="1" t="s">
        <v>0</v>
      </c>
      <c r="AL3" s="15" t="s">
        <v>1</v>
      </c>
      <c r="AM3" s="1" t="s">
        <v>0</v>
      </c>
      <c r="AN3" s="15" t="s">
        <v>1</v>
      </c>
      <c r="AO3" s="1" t="s">
        <v>0</v>
      </c>
      <c r="AP3" s="15" t="s">
        <v>1</v>
      </c>
      <c r="AQ3" s="1" t="s">
        <v>0</v>
      </c>
      <c r="AR3" s="15" t="s">
        <v>1</v>
      </c>
      <c r="AV3" s="1" t="s">
        <v>0</v>
      </c>
      <c r="AW3" s="15" t="s">
        <v>1</v>
      </c>
      <c r="AZ3" t="s">
        <v>6</v>
      </c>
      <c r="BD3" t="s">
        <v>37</v>
      </c>
      <c r="BF3" s="1" t="s">
        <v>0</v>
      </c>
      <c r="BG3" s="15" t="s">
        <v>1</v>
      </c>
      <c r="BH3" s="1" t="s">
        <v>0</v>
      </c>
      <c r="BI3" s="15" t="s">
        <v>1</v>
      </c>
      <c r="BJ3" s="1" t="s">
        <v>0</v>
      </c>
      <c r="BK3" s="15" t="s">
        <v>1</v>
      </c>
      <c r="BL3" s="1" t="s">
        <v>0</v>
      </c>
      <c r="BM3" s="15" t="s">
        <v>1</v>
      </c>
      <c r="BN3" s="1" t="s">
        <v>0</v>
      </c>
      <c r="BO3" s="15" t="s">
        <v>1</v>
      </c>
      <c r="BP3" s="1" t="s">
        <v>0</v>
      </c>
      <c r="BQ3" s="15" t="s">
        <v>1</v>
      </c>
      <c r="BR3" s="1" t="s">
        <v>0</v>
      </c>
      <c r="BS3" s="15" t="s">
        <v>1</v>
      </c>
      <c r="BT3" s="1" t="s">
        <v>0</v>
      </c>
      <c r="BU3" s="15" t="s">
        <v>1</v>
      </c>
      <c r="BY3" s="1" t="s">
        <v>0</v>
      </c>
      <c r="BZ3" s="15" t="s">
        <v>1</v>
      </c>
      <c r="CC3" t="s">
        <v>6</v>
      </c>
    </row>
    <row r="4" spans="1:81" x14ac:dyDescent="0.75">
      <c r="B4">
        <v>-89</v>
      </c>
      <c r="S4" s="6">
        <f>B4</f>
        <v>-89</v>
      </c>
      <c r="T4" s="6" t="e">
        <f>AVERAGE(C4,E4,G4,I4,K4,M4,O4)</f>
        <v>#DIV/0!</v>
      </c>
      <c r="U4" s="6" t="e">
        <f>AVERAGE(D4,F4,H4,J4,L4,N4,P4)</f>
        <v>#DIV/0!</v>
      </c>
      <c r="V4" s="6"/>
      <c r="W4" s="6">
        <f>B4</f>
        <v>-89</v>
      </c>
      <c r="X4" s="6">
        <f>COUNT(C4,E4,G4,I4,K4,M4,O4)</f>
        <v>0</v>
      </c>
      <c r="AD4">
        <v>-89</v>
      </c>
      <c r="AU4" s="6">
        <f>AD4</f>
        <v>-89</v>
      </c>
      <c r="AV4" s="6" t="e">
        <f>AVERAGE(AE4,AG4,AI4,AK4,AM4,AO4,AQ4)</f>
        <v>#DIV/0!</v>
      </c>
      <c r="AW4" s="6" t="e">
        <f>AVERAGE(AF4,AH4,AJ4,AL4,AN4,AP4,AR4)</f>
        <v>#DIV/0!</v>
      </c>
      <c r="AX4" s="6"/>
      <c r="AY4" s="6">
        <f>AD4</f>
        <v>-89</v>
      </c>
      <c r="AZ4" s="6">
        <f>COUNT(AE4,AG4,AI4,AK4,AM4,AO4,AQ4)</f>
        <v>0</v>
      </c>
      <c r="BE4">
        <v>-89</v>
      </c>
      <c r="BN4" s="1">
        <v>0.26654301612212894</v>
      </c>
      <c r="BO4" s="15">
        <v>0.26223018896108535</v>
      </c>
      <c r="BX4" s="6">
        <f>BE4</f>
        <v>-89</v>
      </c>
      <c r="BY4" s="6">
        <f>AVERAGE(BF4,BH4,BJ4,BL4,BN4,BP4,BR4,BT4)</f>
        <v>0.26654301612212894</v>
      </c>
      <c r="BZ4" s="6">
        <f>AVERAGE(BG4,BI4,BK4,BM4,BO4,BQ4,BS4,BU4)</f>
        <v>0.26223018896108535</v>
      </c>
      <c r="CA4" s="6"/>
      <c r="CB4" s="6">
        <f>BE4</f>
        <v>-89</v>
      </c>
      <c r="CC4" s="6">
        <f>COUNT(BF4,BH4,BJ4,BL4,BN4,BP4,BR4,BT4)</f>
        <v>1</v>
      </c>
    </row>
    <row r="5" spans="1:81" x14ac:dyDescent="0.75">
      <c r="B5">
        <f>B4+1</f>
        <v>-88</v>
      </c>
      <c r="S5" s="6">
        <f t="shared" ref="S5:S68" si="0">B5</f>
        <v>-88</v>
      </c>
      <c r="T5" s="6" t="e">
        <f t="shared" ref="T5:U68" si="1">AVERAGE(C5,E5,G5,I5,K5,M5,O5)</f>
        <v>#DIV/0!</v>
      </c>
      <c r="U5" s="6" t="e">
        <f t="shared" si="1"/>
        <v>#DIV/0!</v>
      </c>
      <c r="V5" s="6"/>
      <c r="W5" s="6">
        <f t="shared" ref="W5:W68" si="2">B5</f>
        <v>-88</v>
      </c>
      <c r="X5" s="6">
        <f t="shared" ref="X5:X68" si="3">COUNT(C5,E5,G5,I5,K5,M5,O5)</f>
        <v>0</v>
      </c>
      <c r="AD5">
        <f>AD4+1</f>
        <v>-88</v>
      </c>
      <c r="AU5" s="6">
        <f t="shared" ref="AU5:AU68" si="4">AD5</f>
        <v>-88</v>
      </c>
      <c r="AV5" s="6" t="e">
        <f t="shared" ref="AV5:AW68" si="5">AVERAGE(AE5,AG5,AI5,AK5,AM5,AO5,AQ5)</f>
        <v>#DIV/0!</v>
      </c>
      <c r="AW5" s="6" t="e">
        <f t="shared" si="5"/>
        <v>#DIV/0!</v>
      </c>
      <c r="AX5" s="6"/>
      <c r="AY5" s="6">
        <f t="shared" ref="AY5:AY68" si="6">AD5</f>
        <v>-88</v>
      </c>
      <c r="AZ5" s="6">
        <f t="shared" ref="AZ5:AZ68" si="7">COUNT(AE5,AG5,AI5,AK5,AM5,AO5,AQ5)</f>
        <v>0</v>
      </c>
      <c r="BE5">
        <f>BE4+1</f>
        <v>-88</v>
      </c>
      <c r="BN5" s="1">
        <v>0.13930660579255258</v>
      </c>
      <c r="BO5" s="15">
        <v>0</v>
      </c>
      <c r="BX5" s="6">
        <f t="shared" ref="BX5:BX68" si="8">BE5</f>
        <v>-88</v>
      </c>
      <c r="BY5" s="6">
        <f t="shared" ref="BY5:BZ68" si="9">AVERAGE(BF5,BH5,BJ5,BL5,BN5,BP5,BR5,BT5)</f>
        <v>0.13930660579255258</v>
      </c>
      <c r="BZ5" s="6">
        <f t="shared" si="9"/>
        <v>0</v>
      </c>
      <c r="CA5" s="6"/>
      <c r="CB5" s="6">
        <f t="shared" ref="CB5:CB68" si="10">BE5</f>
        <v>-88</v>
      </c>
      <c r="CC5" s="6">
        <f t="shared" ref="CC5:CC68" si="11">COUNT(BF5,BH5,BJ5,BL5,BN5,BP5,BR5,BT5)</f>
        <v>1</v>
      </c>
    </row>
    <row r="6" spans="1:81" x14ac:dyDescent="0.75">
      <c r="B6">
        <f t="shared" ref="B6:B69" si="12">B5+1</f>
        <v>-87</v>
      </c>
      <c r="S6" s="6">
        <f t="shared" si="0"/>
        <v>-87</v>
      </c>
      <c r="T6" s="6" t="e">
        <f t="shared" si="1"/>
        <v>#DIV/0!</v>
      </c>
      <c r="U6" s="6" t="e">
        <f t="shared" si="1"/>
        <v>#DIV/0!</v>
      </c>
      <c r="V6" s="6"/>
      <c r="W6" s="6">
        <f t="shared" si="2"/>
        <v>-87</v>
      </c>
      <c r="X6" s="6">
        <f t="shared" si="3"/>
        <v>0</v>
      </c>
      <c r="AD6">
        <f t="shared" ref="AD6:AD69" si="13">AD5+1</f>
        <v>-87</v>
      </c>
      <c r="AU6" s="6">
        <f t="shared" si="4"/>
        <v>-87</v>
      </c>
      <c r="AV6" s="6" t="e">
        <f t="shared" si="5"/>
        <v>#DIV/0!</v>
      </c>
      <c r="AW6" s="6" t="e">
        <f t="shared" si="5"/>
        <v>#DIV/0!</v>
      </c>
      <c r="AX6" s="6"/>
      <c r="AY6" s="6">
        <f t="shared" si="6"/>
        <v>-87</v>
      </c>
      <c r="AZ6" s="6">
        <f t="shared" si="7"/>
        <v>0</v>
      </c>
      <c r="BE6">
        <f t="shared" ref="BE6:BE69" si="14">BE5+1</f>
        <v>-87</v>
      </c>
      <c r="BN6" s="1">
        <v>0.16805535739763156</v>
      </c>
      <c r="BO6" s="15">
        <v>0.49264321457913096</v>
      </c>
      <c r="BX6" s="6">
        <f t="shared" si="8"/>
        <v>-87</v>
      </c>
      <c r="BY6" s="6">
        <f t="shared" si="9"/>
        <v>0.16805535739763156</v>
      </c>
      <c r="BZ6" s="6">
        <f t="shared" si="9"/>
        <v>0.49264321457913096</v>
      </c>
      <c r="CA6" s="6"/>
      <c r="CB6" s="6">
        <f t="shared" si="10"/>
        <v>-87</v>
      </c>
      <c r="CC6" s="6">
        <f t="shared" si="11"/>
        <v>1</v>
      </c>
    </row>
    <row r="7" spans="1:81" x14ac:dyDescent="0.75">
      <c r="B7">
        <f t="shared" si="12"/>
        <v>-86</v>
      </c>
      <c r="S7" s="6">
        <f t="shared" si="0"/>
        <v>-86</v>
      </c>
      <c r="T7" s="6" t="e">
        <f t="shared" si="1"/>
        <v>#DIV/0!</v>
      </c>
      <c r="U7" s="6" t="e">
        <f t="shared" si="1"/>
        <v>#DIV/0!</v>
      </c>
      <c r="V7" s="6"/>
      <c r="W7" s="6">
        <f t="shared" si="2"/>
        <v>-86</v>
      </c>
      <c r="X7" s="6">
        <f t="shared" si="3"/>
        <v>0</v>
      </c>
      <c r="AD7">
        <f t="shared" si="13"/>
        <v>-86</v>
      </c>
      <c r="AU7" s="6">
        <f t="shared" si="4"/>
        <v>-86</v>
      </c>
      <c r="AV7" s="6" t="e">
        <f t="shared" si="5"/>
        <v>#DIV/0!</v>
      </c>
      <c r="AW7" s="6" t="e">
        <f t="shared" si="5"/>
        <v>#DIV/0!</v>
      </c>
      <c r="AX7" s="6"/>
      <c r="AY7" s="6">
        <f t="shared" si="6"/>
        <v>-86</v>
      </c>
      <c r="AZ7" s="6">
        <f t="shared" si="7"/>
        <v>0</v>
      </c>
      <c r="BE7">
        <f t="shared" si="14"/>
        <v>-86</v>
      </c>
      <c r="BN7" s="1">
        <v>0.14224568412041658</v>
      </c>
      <c r="BO7" s="15">
        <v>0.29830457838524199</v>
      </c>
      <c r="BX7" s="6">
        <f t="shared" si="8"/>
        <v>-86</v>
      </c>
      <c r="BY7" s="6">
        <f t="shared" si="9"/>
        <v>0.14224568412041658</v>
      </c>
      <c r="BZ7" s="6">
        <f t="shared" si="9"/>
        <v>0.29830457838524199</v>
      </c>
      <c r="CA7" s="6"/>
      <c r="CB7" s="6">
        <f t="shared" si="10"/>
        <v>-86</v>
      </c>
      <c r="CC7" s="6">
        <f t="shared" si="11"/>
        <v>1</v>
      </c>
    </row>
    <row r="8" spans="1:81" x14ac:dyDescent="0.75">
      <c r="B8">
        <f t="shared" si="12"/>
        <v>-85</v>
      </c>
      <c r="S8" s="6">
        <f t="shared" si="0"/>
        <v>-85</v>
      </c>
      <c r="T8" s="6" t="e">
        <f t="shared" si="1"/>
        <v>#DIV/0!</v>
      </c>
      <c r="U8" s="6" t="e">
        <f t="shared" si="1"/>
        <v>#DIV/0!</v>
      </c>
      <c r="V8" s="6"/>
      <c r="W8" s="6">
        <f t="shared" si="2"/>
        <v>-85</v>
      </c>
      <c r="X8" s="6">
        <f t="shared" si="3"/>
        <v>0</v>
      </c>
      <c r="AD8">
        <f t="shared" si="13"/>
        <v>-85</v>
      </c>
      <c r="AU8" s="6">
        <f t="shared" si="4"/>
        <v>-85</v>
      </c>
      <c r="AV8" s="6" t="e">
        <f t="shared" si="5"/>
        <v>#DIV/0!</v>
      </c>
      <c r="AW8" s="6" t="e">
        <f t="shared" si="5"/>
        <v>#DIV/0!</v>
      </c>
      <c r="AX8" s="6"/>
      <c r="AY8" s="6">
        <f t="shared" si="6"/>
        <v>-85</v>
      </c>
      <c r="AZ8" s="6">
        <f t="shared" si="7"/>
        <v>0</v>
      </c>
      <c r="BE8">
        <f t="shared" si="14"/>
        <v>-85</v>
      </c>
      <c r="BN8" s="1">
        <v>9.4064773862177042E-2</v>
      </c>
      <c r="BO8" s="15">
        <v>4.7651056837700927E-2</v>
      </c>
      <c r="BX8" s="6">
        <f t="shared" si="8"/>
        <v>-85</v>
      </c>
      <c r="BY8" s="6">
        <f t="shared" si="9"/>
        <v>9.4064773862177042E-2</v>
      </c>
      <c r="BZ8" s="6">
        <f t="shared" si="9"/>
        <v>4.7651056837700927E-2</v>
      </c>
      <c r="CA8" s="6"/>
      <c r="CB8" s="6">
        <f t="shared" si="10"/>
        <v>-85</v>
      </c>
      <c r="CC8" s="6">
        <f t="shared" si="11"/>
        <v>1</v>
      </c>
    </row>
    <row r="9" spans="1:81" x14ac:dyDescent="0.75">
      <c r="B9">
        <f t="shared" si="12"/>
        <v>-84</v>
      </c>
      <c r="S9" s="6">
        <f t="shared" si="0"/>
        <v>-84</v>
      </c>
      <c r="T9" s="6" t="e">
        <f t="shared" si="1"/>
        <v>#DIV/0!</v>
      </c>
      <c r="U9" s="6" t="e">
        <f t="shared" si="1"/>
        <v>#DIV/0!</v>
      </c>
      <c r="V9" s="6"/>
      <c r="W9" s="6">
        <f t="shared" si="2"/>
        <v>-84</v>
      </c>
      <c r="X9" s="6">
        <f t="shared" si="3"/>
        <v>0</v>
      </c>
      <c r="AD9">
        <f t="shared" si="13"/>
        <v>-84</v>
      </c>
      <c r="AU9" s="6">
        <f t="shared" si="4"/>
        <v>-84</v>
      </c>
      <c r="AV9" s="6" t="e">
        <f t="shared" si="5"/>
        <v>#DIV/0!</v>
      </c>
      <c r="AW9" s="6" t="e">
        <f t="shared" si="5"/>
        <v>#DIV/0!</v>
      </c>
      <c r="AX9" s="6"/>
      <c r="AY9" s="6">
        <f t="shared" si="6"/>
        <v>-84</v>
      </c>
      <c r="AZ9" s="6">
        <f t="shared" si="7"/>
        <v>0</v>
      </c>
      <c r="BE9">
        <f t="shared" si="14"/>
        <v>-84</v>
      </c>
      <c r="BN9" s="1">
        <v>6.6628620345270187E-2</v>
      </c>
      <c r="BO9" s="15">
        <v>0.22197326163268236</v>
      </c>
      <c r="BX9" s="6">
        <f t="shared" si="8"/>
        <v>-84</v>
      </c>
      <c r="BY9" s="6">
        <f t="shared" si="9"/>
        <v>6.6628620345270187E-2</v>
      </c>
      <c r="BZ9" s="6">
        <f t="shared" si="9"/>
        <v>0.22197326163268236</v>
      </c>
      <c r="CA9" s="6"/>
      <c r="CB9" s="6">
        <f t="shared" si="10"/>
        <v>-84</v>
      </c>
      <c r="CC9" s="6">
        <f t="shared" si="11"/>
        <v>1</v>
      </c>
    </row>
    <row r="10" spans="1:81" x14ac:dyDescent="0.75">
      <c r="B10">
        <f t="shared" si="12"/>
        <v>-83</v>
      </c>
      <c r="S10" s="6">
        <f t="shared" si="0"/>
        <v>-83</v>
      </c>
      <c r="T10" s="6" t="e">
        <f t="shared" si="1"/>
        <v>#DIV/0!</v>
      </c>
      <c r="U10" s="6" t="e">
        <f t="shared" si="1"/>
        <v>#DIV/0!</v>
      </c>
      <c r="V10" s="6"/>
      <c r="W10" s="6">
        <f t="shared" si="2"/>
        <v>-83</v>
      </c>
      <c r="X10" s="6">
        <f t="shared" si="3"/>
        <v>0</v>
      </c>
      <c r="AD10">
        <f t="shared" si="13"/>
        <v>-83</v>
      </c>
      <c r="AU10" s="6">
        <f t="shared" si="4"/>
        <v>-83</v>
      </c>
      <c r="AV10" s="6" t="e">
        <f t="shared" si="5"/>
        <v>#DIV/0!</v>
      </c>
      <c r="AW10" s="6" t="e">
        <f t="shared" si="5"/>
        <v>#DIV/0!</v>
      </c>
      <c r="AX10" s="6"/>
      <c r="AY10" s="6">
        <f t="shared" si="6"/>
        <v>-83</v>
      </c>
      <c r="AZ10" s="6">
        <f t="shared" si="7"/>
        <v>0</v>
      </c>
      <c r="BE10">
        <f t="shared" si="14"/>
        <v>-83</v>
      </c>
      <c r="BN10" s="1">
        <v>0.14117563133114541</v>
      </c>
      <c r="BO10" s="15">
        <v>0.46889237433714032</v>
      </c>
      <c r="BX10" s="6">
        <f t="shared" si="8"/>
        <v>-83</v>
      </c>
      <c r="BY10" s="6">
        <f t="shared" si="9"/>
        <v>0.14117563133114541</v>
      </c>
      <c r="BZ10" s="6">
        <f t="shared" si="9"/>
        <v>0.46889237433714032</v>
      </c>
      <c r="CA10" s="6"/>
      <c r="CB10" s="6">
        <f t="shared" si="10"/>
        <v>-83</v>
      </c>
      <c r="CC10" s="6">
        <f t="shared" si="11"/>
        <v>1</v>
      </c>
    </row>
    <row r="11" spans="1:81" x14ac:dyDescent="0.75">
      <c r="B11">
        <f t="shared" si="12"/>
        <v>-82</v>
      </c>
      <c r="S11" s="6">
        <f t="shared" si="0"/>
        <v>-82</v>
      </c>
      <c r="T11" s="6" t="e">
        <f t="shared" si="1"/>
        <v>#DIV/0!</v>
      </c>
      <c r="U11" s="6" t="e">
        <f t="shared" si="1"/>
        <v>#DIV/0!</v>
      </c>
      <c r="V11" s="6"/>
      <c r="W11" s="6">
        <f t="shared" si="2"/>
        <v>-82</v>
      </c>
      <c r="X11" s="6">
        <f t="shared" si="3"/>
        <v>0</v>
      </c>
      <c r="AD11">
        <f t="shared" si="13"/>
        <v>-82</v>
      </c>
      <c r="AU11" s="6">
        <f t="shared" si="4"/>
        <v>-82</v>
      </c>
      <c r="AV11" s="6" t="e">
        <f t="shared" si="5"/>
        <v>#DIV/0!</v>
      </c>
      <c r="AW11" s="6" t="e">
        <f t="shared" si="5"/>
        <v>#DIV/0!</v>
      </c>
      <c r="AX11" s="6"/>
      <c r="AY11" s="6">
        <f t="shared" si="6"/>
        <v>-82</v>
      </c>
      <c r="AZ11" s="6">
        <f t="shared" si="7"/>
        <v>0</v>
      </c>
      <c r="BE11">
        <f t="shared" si="14"/>
        <v>-82</v>
      </c>
      <c r="BN11" s="1">
        <v>0.10753317163646707</v>
      </c>
      <c r="BO11" s="15">
        <v>4.4962282470683117E-2</v>
      </c>
      <c r="BX11" s="6">
        <f t="shared" si="8"/>
        <v>-82</v>
      </c>
      <c r="BY11" s="6">
        <f t="shared" si="9"/>
        <v>0.10753317163646707</v>
      </c>
      <c r="BZ11" s="6">
        <f t="shared" si="9"/>
        <v>4.4962282470683117E-2</v>
      </c>
      <c r="CA11" s="6"/>
      <c r="CB11" s="6">
        <f t="shared" si="10"/>
        <v>-82</v>
      </c>
      <c r="CC11" s="6">
        <f t="shared" si="11"/>
        <v>1</v>
      </c>
    </row>
    <row r="12" spans="1:81" x14ac:dyDescent="0.75">
      <c r="B12">
        <f t="shared" si="12"/>
        <v>-81</v>
      </c>
      <c r="S12" s="6">
        <f t="shared" si="0"/>
        <v>-81</v>
      </c>
      <c r="T12" s="6" t="e">
        <f t="shared" si="1"/>
        <v>#DIV/0!</v>
      </c>
      <c r="U12" s="6" t="e">
        <f t="shared" si="1"/>
        <v>#DIV/0!</v>
      </c>
      <c r="V12" s="6"/>
      <c r="W12" s="6">
        <f t="shared" si="2"/>
        <v>-81</v>
      </c>
      <c r="X12" s="6">
        <f t="shared" si="3"/>
        <v>0</v>
      </c>
      <c r="AD12">
        <f t="shared" si="13"/>
        <v>-81</v>
      </c>
      <c r="AU12" s="6">
        <f t="shared" si="4"/>
        <v>-81</v>
      </c>
      <c r="AV12" s="6" t="e">
        <f t="shared" si="5"/>
        <v>#DIV/0!</v>
      </c>
      <c r="AW12" s="6" t="e">
        <f t="shared" si="5"/>
        <v>#DIV/0!</v>
      </c>
      <c r="AX12" s="6"/>
      <c r="AY12" s="6">
        <f t="shared" si="6"/>
        <v>-81</v>
      </c>
      <c r="AZ12" s="6">
        <f t="shared" si="7"/>
        <v>0</v>
      </c>
      <c r="BE12">
        <f t="shared" si="14"/>
        <v>-81</v>
      </c>
      <c r="BN12" s="1">
        <v>0.14395776858325016</v>
      </c>
      <c r="BO12" s="15">
        <v>0.29105982522966378</v>
      </c>
      <c r="BX12" s="6">
        <f t="shared" si="8"/>
        <v>-81</v>
      </c>
      <c r="BY12" s="6">
        <f t="shared" si="9"/>
        <v>0.14395776858325016</v>
      </c>
      <c r="BZ12" s="6">
        <f t="shared" si="9"/>
        <v>0.29105982522966378</v>
      </c>
      <c r="CA12" s="6"/>
      <c r="CB12" s="6">
        <f t="shared" si="10"/>
        <v>-81</v>
      </c>
      <c r="CC12" s="6">
        <f t="shared" si="11"/>
        <v>1</v>
      </c>
    </row>
    <row r="13" spans="1:81" x14ac:dyDescent="0.75">
      <c r="B13">
        <f t="shared" si="12"/>
        <v>-80</v>
      </c>
      <c r="S13" s="6">
        <f t="shared" si="0"/>
        <v>-80</v>
      </c>
      <c r="T13" s="6" t="e">
        <f t="shared" si="1"/>
        <v>#DIV/0!</v>
      </c>
      <c r="U13" s="6" t="e">
        <f t="shared" si="1"/>
        <v>#DIV/0!</v>
      </c>
      <c r="V13" s="6"/>
      <c r="W13" s="6">
        <f t="shared" si="2"/>
        <v>-80</v>
      </c>
      <c r="X13" s="6">
        <f t="shared" si="3"/>
        <v>0</v>
      </c>
      <c r="AD13">
        <f t="shared" si="13"/>
        <v>-80</v>
      </c>
      <c r="AU13" s="6">
        <f t="shared" si="4"/>
        <v>-80</v>
      </c>
      <c r="AV13" s="6" t="e">
        <f t="shared" si="5"/>
        <v>#DIV/0!</v>
      </c>
      <c r="AW13" s="6" t="e">
        <f t="shared" si="5"/>
        <v>#DIV/0!</v>
      </c>
      <c r="AX13" s="6"/>
      <c r="AY13" s="6">
        <f t="shared" si="6"/>
        <v>-80</v>
      </c>
      <c r="AZ13" s="6">
        <f t="shared" si="7"/>
        <v>0</v>
      </c>
      <c r="BE13">
        <f t="shared" si="14"/>
        <v>-80</v>
      </c>
      <c r="BX13" s="6">
        <f t="shared" si="8"/>
        <v>-80</v>
      </c>
      <c r="BY13" s="6" t="e">
        <f t="shared" si="9"/>
        <v>#DIV/0!</v>
      </c>
      <c r="BZ13" s="6" t="e">
        <f t="shared" si="9"/>
        <v>#DIV/0!</v>
      </c>
      <c r="CA13" s="6"/>
      <c r="CB13" s="6">
        <f t="shared" si="10"/>
        <v>-80</v>
      </c>
      <c r="CC13" s="6">
        <f t="shared" si="11"/>
        <v>0</v>
      </c>
    </row>
    <row r="14" spans="1:81" x14ac:dyDescent="0.75">
      <c r="B14">
        <f t="shared" si="12"/>
        <v>-79</v>
      </c>
      <c r="S14" s="6">
        <f t="shared" si="0"/>
        <v>-79</v>
      </c>
      <c r="T14" s="6" t="e">
        <f t="shared" si="1"/>
        <v>#DIV/0!</v>
      </c>
      <c r="U14" s="6" t="e">
        <f t="shared" si="1"/>
        <v>#DIV/0!</v>
      </c>
      <c r="V14" s="6"/>
      <c r="W14" s="6">
        <f t="shared" si="2"/>
        <v>-79</v>
      </c>
      <c r="X14" s="6">
        <f t="shared" si="3"/>
        <v>0</v>
      </c>
      <c r="AD14">
        <f t="shared" si="13"/>
        <v>-79</v>
      </c>
      <c r="AU14" s="6">
        <f t="shared" si="4"/>
        <v>-79</v>
      </c>
      <c r="AV14" s="6" t="e">
        <f t="shared" si="5"/>
        <v>#DIV/0!</v>
      </c>
      <c r="AW14" s="6" t="e">
        <f t="shared" si="5"/>
        <v>#DIV/0!</v>
      </c>
      <c r="AX14" s="6"/>
      <c r="AY14" s="6">
        <f t="shared" si="6"/>
        <v>-79</v>
      </c>
      <c r="AZ14" s="6">
        <f t="shared" si="7"/>
        <v>0</v>
      </c>
      <c r="BE14">
        <f t="shared" si="14"/>
        <v>-79</v>
      </c>
      <c r="BN14" s="1">
        <v>0.13936367527464688</v>
      </c>
      <c r="BO14" s="15">
        <v>0.3892000896258116</v>
      </c>
      <c r="BX14" s="6">
        <f t="shared" si="8"/>
        <v>-79</v>
      </c>
      <c r="BY14" s="6">
        <f t="shared" si="9"/>
        <v>0.13936367527464688</v>
      </c>
      <c r="BZ14" s="6">
        <f t="shared" si="9"/>
        <v>0.3892000896258116</v>
      </c>
      <c r="CA14" s="6"/>
      <c r="CB14" s="6">
        <f t="shared" si="10"/>
        <v>-79</v>
      </c>
      <c r="CC14" s="6">
        <f t="shared" si="11"/>
        <v>1</v>
      </c>
    </row>
    <row r="15" spans="1:81" x14ac:dyDescent="0.75">
      <c r="B15">
        <f t="shared" si="12"/>
        <v>-78</v>
      </c>
      <c r="S15" s="6">
        <f t="shared" si="0"/>
        <v>-78</v>
      </c>
      <c r="T15" s="6" t="e">
        <f t="shared" si="1"/>
        <v>#DIV/0!</v>
      </c>
      <c r="U15" s="6" t="e">
        <f t="shared" si="1"/>
        <v>#DIV/0!</v>
      </c>
      <c r="V15" s="6"/>
      <c r="W15" s="6">
        <f t="shared" si="2"/>
        <v>-78</v>
      </c>
      <c r="X15" s="6">
        <f t="shared" si="3"/>
        <v>0</v>
      </c>
      <c r="AD15">
        <f t="shared" si="13"/>
        <v>-78</v>
      </c>
      <c r="AU15" s="6">
        <f t="shared" si="4"/>
        <v>-78</v>
      </c>
      <c r="AV15" s="6" t="e">
        <f t="shared" si="5"/>
        <v>#DIV/0!</v>
      </c>
      <c r="AW15" s="6" t="e">
        <f t="shared" si="5"/>
        <v>#DIV/0!</v>
      </c>
      <c r="AX15" s="6"/>
      <c r="AY15" s="6">
        <f t="shared" si="6"/>
        <v>-78</v>
      </c>
      <c r="AZ15" s="6">
        <f t="shared" si="7"/>
        <v>0</v>
      </c>
      <c r="BE15">
        <f t="shared" si="14"/>
        <v>-78</v>
      </c>
      <c r="BN15" s="1">
        <v>0.15437294906548754</v>
      </c>
      <c r="BO15" s="15">
        <v>0.39106729404735208</v>
      </c>
      <c r="BX15" s="6">
        <f t="shared" si="8"/>
        <v>-78</v>
      </c>
      <c r="BY15" s="6">
        <f t="shared" si="9"/>
        <v>0.15437294906548754</v>
      </c>
      <c r="BZ15" s="6">
        <f t="shared" si="9"/>
        <v>0.39106729404735208</v>
      </c>
      <c r="CA15" s="6"/>
      <c r="CB15" s="6">
        <f t="shared" si="10"/>
        <v>-78</v>
      </c>
      <c r="CC15" s="6">
        <f t="shared" si="11"/>
        <v>1</v>
      </c>
    </row>
    <row r="16" spans="1:81" x14ac:dyDescent="0.75">
      <c r="B16">
        <f t="shared" si="12"/>
        <v>-77</v>
      </c>
      <c r="S16" s="6">
        <f t="shared" si="0"/>
        <v>-77</v>
      </c>
      <c r="T16" s="6" t="e">
        <f t="shared" si="1"/>
        <v>#DIV/0!</v>
      </c>
      <c r="U16" s="6" t="e">
        <f t="shared" si="1"/>
        <v>#DIV/0!</v>
      </c>
      <c r="V16" s="6"/>
      <c r="W16" s="6">
        <f t="shared" si="2"/>
        <v>-77</v>
      </c>
      <c r="X16" s="6">
        <f t="shared" si="3"/>
        <v>0</v>
      </c>
      <c r="AD16">
        <f t="shared" si="13"/>
        <v>-77</v>
      </c>
      <c r="AU16" s="6">
        <f t="shared" si="4"/>
        <v>-77</v>
      </c>
      <c r="AV16" s="6" t="e">
        <f t="shared" si="5"/>
        <v>#DIV/0!</v>
      </c>
      <c r="AW16" s="6" t="e">
        <f t="shared" si="5"/>
        <v>#DIV/0!</v>
      </c>
      <c r="AX16" s="6"/>
      <c r="AY16" s="6">
        <f t="shared" si="6"/>
        <v>-77</v>
      </c>
      <c r="AZ16" s="6">
        <f t="shared" si="7"/>
        <v>0</v>
      </c>
      <c r="BE16">
        <f t="shared" si="14"/>
        <v>-77</v>
      </c>
      <c r="BN16" s="1">
        <v>0.13749464973605363</v>
      </c>
      <c r="BO16" s="15">
        <v>0.42213757562177656</v>
      </c>
      <c r="BX16" s="6">
        <f t="shared" si="8"/>
        <v>-77</v>
      </c>
      <c r="BY16" s="6">
        <f t="shared" si="9"/>
        <v>0.13749464973605363</v>
      </c>
      <c r="BZ16" s="6">
        <f t="shared" si="9"/>
        <v>0.42213757562177656</v>
      </c>
      <c r="CA16" s="6"/>
      <c r="CB16" s="6">
        <f t="shared" si="10"/>
        <v>-77</v>
      </c>
      <c r="CC16" s="6">
        <f t="shared" si="11"/>
        <v>1</v>
      </c>
    </row>
    <row r="17" spans="2:81" x14ac:dyDescent="0.75">
      <c r="B17">
        <f t="shared" si="12"/>
        <v>-76</v>
      </c>
      <c r="S17" s="6">
        <f t="shared" si="0"/>
        <v>-76</v>
      </c>
      <c r="T17" s="6" t="e">
        <f t="shared" si="1"/>
        <v>#DIV/0!</v>
      </c>
      <c r="U17" s="6" t="e">
        <f t="shared" si="1"/>
        <v>#DIV/0!</v>
      </c>
      <c r="V17" s="6"/>
      <c r="W17" s="6">
        <f t="shared" si="2"/>
        <v>-76</v>
      </c>
      <c r="X17" s="6">
        <f t="shared" si="3"/>
        <v>0</v>
      </c>
      <c r="AD17">
        <f t="shared" si="13"/>
        <v>-76</v>
      </c>
      <c r="AU17" s="6">
        <f t="shared" si="4"/>
        <v>-76</v>
      </c>
      <c r="AV17" s="6" t="e">
        <f t="shared" si="5"/>
        <v>#DIV/0!</v>
      </c>
      <c r="AW17" s="6" t="e">
        <f t="shared" si="5"/>
        <v>#DIV/0!</v>
      </c>
      <c r="AX17" s="6"/>
      <c r="AY17" s="6">
        <f t="shared" si="6"/>
        <v>-76</v>
      </c>
      <c r="AZ17" s="6">
        <f t="shared" si="7"/>
        <v>0</v>
      </c>
      <c r="BE17">
        <f t="shared" si="14"/>
        <v>-76</v>
      </c>
      <c r="BN17" s="1">
        <v>0.17098016835497229</v>
      </c>
      <c r="BO17" s="15">
        <v>0.31331690193442158</v>
      </c>
      <c r="BX17" s="6">
        <f t="shared" si="8"/>
        <v>-76</v>
      </c>
      <c r="BY17" s="6">
        <f t="shared" si="9"/>
        <v>0.17098016835497229</v>
      </c>
      <c r="BZ17" s="6">
        <f t="shared" si="9"/>
        <v>0.31331690193442158</v>
      </c>
      <c r="CA17" s="6"/>
      <c r="CB17" s="6">
        <f t="shared" si="10"/>
        <v>-76</v>
      </c>
      <c r="CC17" s="6">
        <f t="shared" si="11"/>
        <v>1</v>
      </c>
    </row>
    <row r="18" spans="2:81" x14ac:dyDescent="0.75">
      <c r="B18">
        <f t="shared" si="12"/>
        <v>-75</v>
      </c>
      <c r="S18" s="6">
        <f t="shared" si="0"/>
        <v>-75</v>
      </c>
      <c r="T18" s="6" t="e">
        <f t="shared" si="1"/>
        <v>#DIV/0!</v>
      </c>
      <c r="U18" s="6" t="e">
        <f t="shared" si="1"/>
        <v>#DIV/0!</v>
      </c>
      <c r="V18" s="6"/>
      <c r="W18" s="6">
        <f t="shared" si="2"/>
        <v>-75</v>
      </c>
      <c r="X18" s="6">
        <f t="shared" si="3"/>
        <v>0</v>
      </c>
      <c r="AD18">
        <f t="shared" si="13"/>
        <v>-75</v>
      </c>
      <c r="AU18" s="6">
        <f t="shared" si="4"/>
        <v>-75</v>
      </c>
      <c r="AV18" s="6" t="e">
        <f t="shared" si="5"/>
        <v>#DIV/0!</v>
      </c>
      <c r="AW18" s="6" t="e">
        <f t="shared" si="5"/>
        <v>#DIV/0!</v>
      </c>
      <c r="AX18" s="6"/>
      <c r="AY18" s="6">
        <f t="shared" si="6"/>
        <v>-75</v>
      </c>
      <c r="AZ18" s="6">
        <f t="shared" si="7"/>
        <v>0</v>
      </c>
      <c r="BE18">
        <f t="shared" si="14"/>
        <v>-75</v>
      </c>
      <c r="BN18" s="1">
        <v>0.10048509059780292</v>
      </c>
      <c r="BO18" s="15">
        <v>0.22847113301964311</v>
      </c>
      <c r="BX18" s="6">
        <f t="shared" si="8"/>
        <v>-75</v>
      </c>
      <c r="BY18" s="6">
        <f t="shared" si="9"/>
        <v>0.10048509059780292</v>
      </c>
      <c r="BZ18" s="6">
        <f t="shared" si="9"/>
        <v>0.22847113301964311</v>
      </c>
      <c r="CA18" s="6"/>
      <c r="CB18" s="6">
        <f t="shared" si="10"/>
        <v>-75</v>
      </c>
      <c r="CC18" s="6">
        <f t="shared" si="11"/>
        <v>1</v>
      </c>
    </row>
    <row r="19" spans="2:81" x14ac:dyDescent="0.75">
      <c r="B19">
        <f t="shared" si="12"/>
        <v>-74</v>
      </c>
      <c r="S19" s="6">
        <f t="shared" si="0"/>
        <v>-74</v>
      </c>
      <c r="T19" s="6" t="e">
        <f t="shared" si="1"/>
        <v>#DIV/0!</v>
      </c>
      <c r="U19" s="6" t="e">
        <f t="shared" si="1"/>
        <v>#DIV/0!</v>
      </c>
      <c r="V19" s="6"/>
      <c r="W19" s="6">
        <f t="shared" si="2"/>
        <v>-74</v>
      </c>
      <c r="X19" s="6">
        <f t="shared" si="3"/>
        <v>0</v>
      </c>
      <c r="AD19">
        <f t="shared" si="13"/>
        <v>-74</v>
      </c>
      <c r="AU19" s="6">
        <f t="shared" si="4"/>
        <v>-74</v>
      </c>
      <c r="AV19" s="6" t="e">
        <f t="shared" si="5"/>
        <v>#DIV/0!</v>
      </c>
      <c r="AW19" s="6" t="e">
        <f t="shared" si="5"/>
        <v>#DIV/0!</v>
      </c>
      <c r="AX19" s="6"/>
      <c r="AY19" s="6">
        <f t="shared" si="6"/>
        <v>-74</v>
      </c>
      <c r="AZ19" s="6">
        <f t="shared" si="7"/>
        <v>0</v>
      </c>
      <c r="BE19">
        <f t="shared" si="14"/>
        <v>-74</v>
      </c>
      <c r="BN19" s="1">
        <v>7.1593665287487521E-2</v>
      </c>
      <c r="BO19" s="15">
        <v>9.6422436328326991E-2</v>
      </c>
      <c r="BX19" s="6">
        <f t="shared" si="8"/>
        <v>-74</v>
      </c>
      <c r="BY19" s="6">
        <f t="shared" si="9"/>
        <v>7.1593665287487521E-2</v>
      </c>
      <c r="BZ19" s="6">
        <f t="shared" si="9"/>
        <v>9.6422436328326991E-2</v>
      </c>
      <c r="CA19" s="6"/>
      <c r="CB19" s="6">
        <f t="shared" si="10"/>
        <v>-74</v>
      </c>
      <c r="CC19" s="6">
        <f t="shared" si="11"/>
        <v>1</v>
      </c>
    </row>
    <row r="20" spans="2:81" x14ac:dyDescent="0.75">
      <c r="B20">
        <f t="shared" si="12"/>
        <v>-73</v>
      </c>
      <c r="S20" s="6">
        <f t="shared" si="0"/>
        <v>-73</v>
      </c>
      <c r="T20" s="6" t="e">
        <f t="shared" si="1"/>
        <v>#DIV/0!</v>
      </c>
      <c r="U20" s="6" t="e">
        <f t="shared" si="1"/>
        <v>#DIV/0!</v>
      </c>
      <c r="V20" s="6"/>
      <c r="W20" s="6">
        <f t="shared" si="2"/>
        <v>-73</v>
      </c>
      <c r="X20" s="6">
        <f t="shared" si="3"/>
        <v>0</v>
      </c>
      <c r="AD20">
        <f t="shared" si="13"/>
        <v>-73</v>
      </c>
      <c r="AU20" s="6">
        <f t="shared" si="4"/>
        <v>-73</v>
      </c>
      <c r="AV20" s="6" t="e">
        <f t="shared" si="5"/>
        <v>#DIV/0!</v>
      </c>
      <c r="AW20" s="6" t="e">
        <f t="shared" si="5"/>
        <v>#DIV/0!</v>
      </c>
      <c r="AX20" s="6"/>
      <c r="AY20" s="6">
        <f t="shared" si="6"/>
        <v>-73</v>
      </c>
      <c r="AZ20" s="6">
        <f t="shared" si="7"/>
        <v>0</v>
      </c>
      <c r="BE20">
        <f t="shared" si="14"/>
        <v>-73</v>
      </c>
      <c r="BN20" s="1">
        <v>0.15179055500071351</v>
      </c>
      <c r="BO20" s="15">
        <v>0.41780566136380626</v>
      </c>
      <c r="BX20" s="6">
        <f t="shared" si="8"/>
        <v>-73</v>
      </c>
      <c r="BY20" s="6">
        <f t="shared" si="9"/>
        <v>0.15179055500071351</v>
      </c>
      <c r="BZ20" s="6">
        <f t="shared" si="9"/>
        <v>0.41780566136380626</v>
      </c>
      <c r="CA20" s="6"/>
      <c r="CB20" s="6">
        <f t="shared" si="10"/>
        <v>-73</v>
      </c>
      <c r="CC20" s="6">
        <f t="shared" si="11"/>
        <v>1</v>
      </c>
    </row>
    <row r="21" spans="2:81" x14ac:dyDescent="0.75">
      <c r="B21">
        <f t="shared" si="12"/>
        <v>-72</v>
      </c>
      <c r="S21" s="6">
        <f t="shared" si="0"/>
        <v>-72</v>
      </c>
      <c r="T21" s="6" t="e">
        <f t="shared" si="1"/>
        <v>#DIV/0!</v>
      </c>
      <c r="U21" s="6" t="e">
        <f t="shared" si="1"/>
        <v>#DIV/0!</v>
      </c>
      <c r="V21" s="6"/>
      <c r="W21" s="6">
        <f t="shared" si="2"/>
        <v>-72</v>
      </c>
      <c r="X21" s="6">
        <f t="shared" si="3"/>
        <v>0</v>
      </c>
      <c r="AD21">
        <f t="shared" si="13"/>
        <v>-72</v>
      </c>
      <c r="AU21" s="6">
        <f t="shared" si="4"/>
        <v>-72</v>
      </c>
      <c r="AV21" s="6" t="e">
        <f t="shared" si="5"/>
        <v>#DIV/0!</v>
      </c>
      <c r="AW21" s="6" t="e">
        <f t="shared" si="5"/>
        <v>#DIV/0!</v>
      </c>
      <c r="AX21" s="6"/>
      <c r="AY21" s="6">
        <f t="shared" si="6"/>
        <v>-72</v>
      </c>
      <c r="AZ21" s="6">
        <f t="shared" si="7"/>
        <v>0</v>
      </c>
      <c r="BE21">
        <f t="shared" si="14"/>
        <v>-72</v>
      </c>
      <c r="BN21" s="1">
        <v>0.18755885290340971</v>
      </c>
      <c r="BO21" s="15">
        <v>0.57293300470535324</v>
      </c>
      <c r="BX21" s="6">
        <f t="shared" si="8"/>
        <v>-72</v>
      </c>
      <c r="BY21" s="6">
        <f t="shared" si="9"/>
        <v>0.18755885290340971</v>
      </c>
      <c r="BZ21" s="6">
        <f t="shared" si="9"/>
        <v>0.57293300470535324</v>
      </c>
      <c r="CA21" s="6"/>
      <c r="CB21" s="6">
        <f t="shared" si="10"/>
        <v>-72</v>
      </c>
      <c r="CC21" s="6">
        <f t="shared" si="11"/>
        <v>1</v>
      </c>
    </row>
    <row r="22" spans="2:81" x14ac:dyDescent="0.75">
      <c r="B22">
        <f t="shared" si="12"/>
        <v>-71</v>
      </c>
      <c r="S22" s="6">
        <f t="shared" si="0"/>
        <v>-71</v>
      </c>
      <c r="T22" s="6" t="e">
        <f t="shared" si="1"/>
        <v>#DIV/0!</v>
      </c>
      <c r="U22" s="6" t="e">
        <f t="shared" si="1"/>
        <v>#DIV/0!</v>
      </c>
      <c r="V22" s="6"/>
      <c r="W22" s="6">
        <f t="shared" si="2"/>
        <v>-71</v>
      </c>
      <c r="X22" s="6">
        <f t="shared" si="3"/>
        <v>0</v>
      </c>
      <c r="AD22">
        <f t="shared" si="13"/>
        <v>-71</v>
      </c>
      <c r="AU22" s="6">
        <f t="shared" si="4"/>
        <v>-71</v>
      </c>
      <c r="AV22" s="6" t="e">
        <f t="shared" si="5"/>
        <v>#DIV/0!</v>
      </c>
      <c r="AW22" s="6" t="e">
        <f t="shared" si="5"/>
        <v>#DIV/0!</v>
      </c>
      <c r="AX22" s="6"/>
      <c r="AY22" s="6">
        <f t="shared" si="6"/>
        <v>-71</v>
      </c>
      <c r="AZ22" s="6">
        <f t="shared" si="7"/>
        <v>0</v>
      </c>
      <c r="BE22">
        <f t="shared" si="14"/>
        <v>-71</v>
      </c>
      <c r="BN22" s="1">
        <v>0.11597945498644627</v>
      </c>
      <c r="BO22" s="15">
        <v>0.42109194114571546</v>
      </c>
      <c r="BX22" s="6">
        <f t="shared" si="8"/>
        <v>-71</v>
      </c>
      <c r="BY22" s="6">
        <f t="shared" si="9"/>
        <v>0.11597945498644627</v>
      </c>
      <c r="BZ22" s="6">
        <f t="shared" si="9"/>
        <v>0.42109194114571546</v>
      </c>
      <c r="CA22" s="6"/>
      <c r="CB22" s="6">
        <f t="shared" si="10"/>
        <v>-71</v>
      </c>
      <c r="CC22" s="6">
        <f t="shared" si="11"/>
        <v>1</v>
      </c>
    </row>
    <row r="23" spans="2:81" x14ac:dyDescent="0.75">
      <c r="B23">
        <f t="shared" si="12"/>
        <v>-70</v>
      </c>
      <c r="S23" s="6">
        <f t="shared" si="0"/>
        <v>-70</v>
      </c>
      <c r="T23" s="6" t="e">
        <f t="shared" si="1"/>
        <v>#DIV/0!</v>
      </c>
      <c r="U23" s="6" t="e">
        <f t="shared" si="1"/>
        <v>#DIV/0!</v>
      </c>
      <c r="V23" s="6"/>
      <c r="W23" s="6">
        <f t="shared" si="2"/>
        <v>-70</v>
      </c>
      <c r="X23" s="6">
        <f t="shared" si="3"/>
        <v>0</v>
      </c>
      <c r="AD23">
        <f t="shared" si="13"/>
        <v>-70</v>
      </c>
      <c r="AU23" s="6">
        <f t="shared" si="4"/>
        <v>-70</v>
      </c>
      <c r="AV23" s="6" t="e">
        <f t="shared" si="5"/>
        <v>#DIV/0!</v>
      </c>
      <c r="AW23" s="6" t="e">
        <f t="shared" si="5"/>
        <v>#DIV/0!</v>
      </c>
      <c r="AX23" s="6"/>
      <c r="AY23" s="6">
        <f t="shared" si="6"/>
        <v>-70</v>
      </c>
      <c r="AZ23" s="6">
        <f t="shared" si="7"/>
        <v>0</v>
      </c>
      <c r="BE23">
        <f t="shared" si="14"/>
        <v>-70</v>
      </c>
      <c r="BN23" s="1">
        <v>0.20052789270937374</v>
      </c>
      <c r="BO23" s="15">
        <v>0.38008813204869502</v>
      </c>
      <c r="BX23" s="6">
        <f t="shared" si="8"/>
        <v>-70</v>
      </c>
      <c r="BY23" s="6">
        <f t="shared" si="9"/>
        <v>0.20052789270937374</v>
      </c>
      <c r="BZ23" s="6">
        <f t="shared" si="9"/>
        <v>0.38008813204869502</v>
      </c>
      <c r="CA23" s="6"/>
      <c r="CB23" s="6">
        <f t="shared" si="10"/>
        <v>-70</v>
      </c>
      <c r="CC23" s="6">
        <f t="shared" si="11"/>
        <v>1</v>
      </c>
    </row>
    <row r="24" spans="2:81" x14ac:dyDescent="0.75">
      <c r="B24">
        <f t="shared" si="12"/>
        <v>-69</v>
      </c>
      <c r="S24" s="6">
        <f t="shared" si="0"/>
        <v>-69</v>
      </c>
      <c r="T24" s="6" t="e">
        <f t="shared" si="1"/>
        <v>#DIV/0!</v>
      </c>
      <c r="U24" s="6" t="e">
        <f t="shared" si="1"/>
        <v>#DIV/0!</v>
      </c>
      <c r="V24" s="6"/>
      <c r="W24" s="6">
        <f t="shared" si="2"/>
        <v>-69</v>
      </c>
      <c r="X24" s="6">
        <f t="shared" si="3"/>
        <v>0</v>
      </c>
      <c r="AD24">
        <f t="shared" si="13"/>
        <v>-69</v>
      </c>
      <c r="AU24" s="6">
        <f t="shared" si="4"/>
        <v>-69</v>
      </c>
      <c r="AV24" s="6" t="e">
        <f t="shared" si="5"/>
        <v>#DIV/0!</v>
      </c>
      <c r="AW24" s="6" t="e">
        <f t="shared" si="5"/>
        <v>#DIV/0!</v>
      </c>
      <c r="AX24" s="6"/>
      <c r="AY24" s="6">
        <f t="shared" si="6"/>
        <v>-69</v>
      </c>
      <c r="AZ24" s="6">
        <f t="shared" si="7"/>
        <v>0</v>
      </c>
      <c r="BE24">
        <f t="shared" si="14"/>
        <v>-69</v>
      </c>
      <c r="BN24" s="1">
        <v>0.14086174917962604</v>
      </c>
      <c r="BO24" s="15">
        <v>0.52251848532377043</v>
      </c>
      <c r="BX24" s="6">
        <f t="shared" si="8"/>
        <v>-69</v>
      </c>
      <c r="BY24" s="6">
        <f t="shared" si="9"/>
        <v>0.14086174917962604</v>
      </c>
      <c r="BZ24" s="6">
        <f t="shared" si="9"/>
        <v>0.52251848532377043</v>
      </c>
      <c r="CA24" s="6"/>
      <c r="CB24" s="6">
        <f t="shared" si="10"/>
        <v>-69</v>
      </c>
      <c r="CC24" s="6">
        <f t="shared" si="11"/>
        <v>1</v>
      </c>
    </row>
    <row r="25" spans="2:81" x14ac:dyDescent="0.75">
      <c r="B25">
        <f t="shared" si="12"/>
        <v>-68</v>
      </c>
      <c r="S25" s="6">
        <f t="shared" si="0"/>
        <v>-68</v>
      </c>
      <c r="T25" s="6" t="e">
        <f t="shared" si="1"/>
        <v>#DIV/0!</v>
      </c>
      <c r="U25" s="6" t="e">
        <f t="shared" si="1"/>
        <v>#DIV/0!</v>
      </c>
      <c r="V25" s="6"/>
      <c r="W25" s="6">
        <f t="shared" si="2"/>
        <v>-68</v>
      </c>
      <c r="X25" s="6">
        <f t="shared" si="3"/>
        <v>0</v>
      </c>
      <c r="AD25">
        <f t="shared" si="13"/>
        <v>-68</v>
      </c>
      <c r="AU25" s="6">
        <f t="shared" si="4"/>
        <v>-68</v>
      </c>
      <c r="AV25" s="6" t="e">
        <f t="shared" si="5"/>
        <v>#DIV/0!</v>
      </c>
      <c r="AW25" s="6" t="e">
        <f t="shared" si="5"/>
        <v>#DIV/0!</v>
      </c>
      <c r="AX25" s="6"/>
      <c r="AY25" s="6">
        <f t="shared" si="6"/>
        <v>-68</v>
      </c>
      <c r="AZ25" s="6">
        <f t="shared" si="7"/>
        <v>0</v>
      </c>
      <c r="BE25">
        <f t="shared" si="14"/>
        <v>-68</v>
      </c>
      <c r="BN25" s="1">
        <v>0.16721358253673885</v>
      </c>
      <c r="BO25" s="15">
        <v>0.55104936888490519</v>
      </c>
      <c r="BX25" s="6">
        <f t="shared" si="8"/>
        <v>-68</v>
      </c>
      <c r="BY25" s="6">
        <f t="shared" si="9"/>
        <v>0.16721358253673885</v>
      </c>
      <c r="BZ25" s="6">
        <f t="shared" si="9"/>
        <v>0.55104936888490519</v>
      </c>
      <c r="CA25" s="6"/>
      <c r="CB25" s="6">
        <f t="shared" si="10"/>
        <v>-68</v>
      </c>
      <c r="CC25" s="6">
        <f t="shared" si="11"/>
        <v>1</v>
      </c>
    </row>
    <row r="26" spans="2:81" x14ac:dyDescent="0.75">
      <c r="B26">
        <f t="shared" si="12"/>
        <v>-67</v>
      </c>
      <c r="S26" s="6">
        <f t="shared" si="0"/>
        <v>-67</v>
      </c>
      <c r="T26" s="6" t="e">
        <f t="shared" si="1"/>
        <v>#DIV/0!</v>
      </c>
      <c r="U26" s="6" t="e">
        <f t="shared" si="1"/>
        <v>#DIV/0!</v>
      </c>
      <c r="V26" s="6"/>
      <c r="W26" s="6">
        <f t="shared" si="2"/>
        <v>-67</v>
      </c>
      <c r="X26" s="6">
        <f t="shared" si="3"/>
        <v>0</v>
      </c>
      <c r="AD26">
        <f t="shared" si="13"/>
        <v>-67</v>
      </c>
      <c r="AU26" s="6">
        <f t="shared" si="4"/>
        <v>-67</v>
      </c>
      <c r="AV26" s="6" t="e">
        <f t="shared" si="5"/>
        <v>#DIV/0!</v>
      </c>
      <c r="AW26" s="6" t="e">
        <f t="shared" si="5"/>
        <v>#DIV/0!</v>
      </c>
      <c r="AX26" s="6"/>
      <c r="AY26" s="6">
        <f t="shared" si="6"/>
        <v>-67</v>
      </c>
      <c r="AZ26" s="6">
        <f t="shared" si="7"/>
        <v>0</v>
      </c>
      <c r="BE26">
        <f t="shared" si="14"/>
        <v>-67</v>
      </c>
      <c r="BN26" s="1">
        <v>0.10148380653445568</v>
      </c>
      <c r="BO26" s="15">
        <v>0.3783703039808784</v>
      </c>
      <c r="BX26" s="6">
        <f t="shared" si="8"/>
        <v>-67</v>
      </c>
      <c r="BY26" s="6">
        <f t="shared" si="9"/>
        <v>0.10148380653445568</v>
      </c>
      <c r="BZ26" s="6">
        <f t="shared" si="9"/>
        <v>0.3783703039808784</v>
      </c>
      <c r="CA26" s="6"/>
      <c r="CB26" s="6">
        <f t="shared" si="10"/>
        <v>-67</v>
      </c>
      <c r="CC26" s="6">
        <f t="shared" si="11"/>
        <v>1</v>
      </c>
    </row>
    <row r="27" spans="2:81" x14ac:dyDescent="0.75">
      <c r="B27">
        <f t="shared" si="12"/>
        <v>-66</v>
      </c>
      <c r="S27" s="6">
        <f t="shared" si="0"/>
        <v>-66</v>
      </c>
      <c r="T27" s="6" t="e">
        <f t="shared" si="1"/>
        <v>#DIV/0!</v>
      </c>
      <c r="U27" s="6" t="e">
        <f t="shared" si="1"/>
        <v>#DIV/0!</v>
      </c>
      <c r="V27" s="6"/>
      <c r="W27" s="6">
        <f t="shared" si="2"/>
        <v>-66</v>
      </c>
      <c r="X27" s="6">
        <f t="shared" si="3"/>
        <v>0</v>
      </c>
      <c r="AD27">
        <f t="shared" si="13"/>
        <v>-66</v>
      </c>
      <c r="AU27" s="6">
        <f t="shared" si="4"/>
        <v>-66</v>
      </c>
      <c r="AV27" s="6" t="e">
        <f t="shared" si="5"/>
        <v>#DIV/0!</v>
      </c>
      <c r="AW27" s="6" t="e">
        <f t="shared" si="5"/>
        <v>#DIV/0!</v>
      </c>
      <c r="AX27" s="6"/>
      <c r="AY27" s="6">
        <f t="shared" si="6"/>
        <v>-66</v>
      </c>
      <c r="AZ27" s="6">
        <f t="shared" si="7"/>
        <v>0</v>
      </c>
      <c r="BE27">
        <f t="shared" si="14"/>
        <v>-66</v>
      </c>
      <c r="BN27" s="1">
        <v>6.7570266799829054E-2</v>
      </c>
      <c r="BO27" s="15">
        <v>0.29942490103816294</v>
      </c>
      <c r="BX27" s="6">
        <f t="shared" si="8"/>
        <v>-66</v>
      </c>
      <c r="BY27" s="6">
        <f t="shared" si="9"/>
        <v>6.7570266799829054E-2</v>
      </c>
      <c r="BZ27" s="6">
        <f t="shared" si="9"/>
        <v>0.29942490103816294</v>
      </c>
      <c r="CA27" s="6"/>
      <c r="CB27" s="6">
        <f t="shared" si="10"/>
        <v>-66</v>
      </c>
      <c r="CC27" s="6">
        <f t="shared" si="11"/>
        <v>1</v>
      </c>
    </row>
    <row r="28" spans="2:81" x14ac:dyDescent="0.75">
      <c r="B28">
        <f t="shared" si="12"/>
        <v>-65</v>
      </c>
      <c r="S28" s="6">
        <f t="shared" si="0"/>
        <v>-65</v>
      </c>
      <c r="T28" s="6" t="e">
        <f t="shared" si="1"/>
        <v>#DIV/0!</v>
      </c>
      <c r="U28" s="6" t="e">
        <f t="shared" si="1"/>
        <v>#DIV/0!</v>
      </c>
      <c r="V28" s="6"/>
      <c r="W28" s="6">
        <f t="shared" si="2"/>
        <v>-65</v>
      </c>
      <c r="X28" s="6">
        <f t="shared" si="3"/>
        <v>0</v>
      </c>
      <c r="AD28">
        <f t="shared" si="13"/>
        <v>-65</v>
      </c>
      <c r="AU28" s="6">
        <f t="shared" si="4"/>
        <v>-65</v>
      </c>
      <c r="AV28" s="6" t="e">
        <f t="shared" si="5"/>
        <v>#DIV/0!</v>
      </c>
      <c r="AW28" s="6" t="e">
        <f t="shared" si="5"/>
        <v>#DIV/0!</v>
      </c>
      <c r="AX28" s="6"/>
      <c r="AY28" s="6">
        <f t="shared" si="6"/>
        <v>-65</v>
      </c>
      <c r="AZ28" s="6">
        <f t="shared" si="7"/>
        <v>0</v>
      </c>
      <c r="BE28">
        <f t="shared" si="14"/>
        <v>-65</v>
      </c>
      <c r="BN28" s="1">
        <v>0.18684548437722931</v>
      </c>
      <c r="BO28" s="15">
        <v>0.68459182911344996</v>
      </c>
      <c r="BX28" s="6">
        <f t="shared" si="8"/>
        <v>-65</v>
      </c>
      <c r="BY28" s="6">
        <f t="shared" si="9"/>
        <v>0.18684548437722931</v>
      </c>
      <c r="BZ28" s="6">
        <f t="shared" si="9"/>
        <v>0.68459182911344996</v>
      </c>
      <c r="CA28" s="6"/>
      <c r="CB28" s="6">
        <f t="shared" si="10"/>
        <v>-65</v>
      </c>
      <c r="CC28" s="6">
        <f t="shared" si="11"/>
        <v>1</v>
      </c>
    </row>
    <row r="29" spans="2:81" x14ac:dyDescent="0.75">
      <c r="B29">
        <f t="shared" si="12"/>
        <v>-64</v>
      </c>
      <c r="S29" s="6">
        <f t="shared" si="0"/>
        <v>-64</v>
      </c>
      <c r="T29" s="6" t="e">
        <f t="shared" si="1"/>
        <v>#DIV/0!</v>
      </c>
      <c r="U29" s="6" t="e">
        <f t="shared" si="1"/>
        <v>#DIV/0!</v>
      </c>
      <c r="V29" s="6"/>
      <c r="W29" s="6">
        <f t="shared" si="2"/>
        <v>-64</v>
      </c>
      <c r="X29" s="6">
        <f t="shared" si="3"/>
        <v>0</v>
      </c>
      <c r="AD29">
        <f t="shared" si="13"/>
        <v>-64</v>
      </c>
      <c r="AU29" s="6">
        <f t="shared" si="4"/>
        <v>-64</v>
      </c>
      <c r="AV29" s="6" t="e">
        <f t="shared" si="5"/>
        <v>#DIV/0!</v>
      </c>
      <c r="AW29" s="6" t="e">
        <f t="shared" si="5"/>
        <v>#DIV/0!</v>
      </c>
      <c r="AX29" s="6"/>
      <c r="AY29" s="6">
        <f t="shared" si="6"/>
        <v>-64</v>
      </c>
      <c r="AZ29" s="6">
        <f t="shared" si="7"/>
        <v>0</v>
      </c>
      <c r="BE29">
        <f t="shared" si="14"/>
        <v>-64</v>
      </c>
      <c r="BN29" s="1">
        <v>0.14967898416321851</v>
      </c>
      <c r="BO29" s="15">
        <v>0.56270072447531361</v>
      </c>
      <c r="BX29" s="6">
        <f t="shared" si="8"/>
        <v>-64</v>
      </c>
      <c r="BY29" s="6">
        <f t="shared" si="9"/>
        <v>0.14967898416321851</v>
      </c>
      <c r="BZ29" s="6">
        <f t="shared" si="9"/>
        <v>0.56270072447531361</v>
      </c>
      <c r="CA29" s="6"/>
      <c r="CB29" s="6">
        <f t="shared" si="10"/>
        <v>-64</v>
      </c>
      <c r="CC29" s="6">
        <f t="shared" si="11"/>
        <v>1</v>
      </c>
    </row>
    <row r="30" spans="2:81" x14ac:dyDescent="0.75">
      <c r="B30">
        <f t="shared" si="12"/>
        <v>-63</v>
      </c>
      <c r="S30" s="6">
        <f t="shared" si="0"/>
        <v>-63</v>
      </c>
      <c r="T30" s="6" t="e">
        <f t="shared" si="1"/>
        <v>#DIV/0!</v>
      </c>
      <c r="U30" s="6" t="e">
        <f t="shared" si="1"/>
        <v>#DIV/0!</v>
      </c>
      <c r="V30" s="6"/>
      <c r="W30" s="6">
        <f t="shared" si="2"/>
        <v>-63</v>
      </c>
      <c r="X30" s="6">
        <f t="shared" si="3"/>
        <v>0</v>
      </c>
      <c r="AD30">
        <f t="shared" si="13"/>
        <v>-63</v>
      </c>
      <c r="AU30" s="6">
        <f t="shared" si="4"/>
        <v>-63</v>
      </c>
      <c r="AV30" s="6" t="e">
        <f t="shared" si="5"/>
        <v>#DIV/0!</v>
      </c>
      <c r="AW30" s="6" t="e">
        <f t="shared" si="5"/>
        <v>#DIV/0!</v>
      </c>
      <c r="AX30" s="6"/>
      <c r="AY30" s="6">
        <f t="shared" si="6"/>
        <v>-63</v>
      </c>
      <c r="AZ30" s="6">
        <f t="shared" si="7"/>
        <v>0</v>
      </c>
      <c r="BE30">
        <f t="shared" si="14"/>
        <v>-63</v>
      </c>
      <c r="BN30" s="1">
        <v>0.10846055072050226</v>
      </c>
      <c r="BO30" s="15">
        <v>0.40264396146089848</v>
      </c>
      <c r="BX30" s="6">
        <f t="shared" si="8"/>
        <v>-63</v>
      </c>
      <c r="BY30" s="6">
        <f t="shared" si="9"/>
        <v>0.10846055072050226</v>
      </c>
      <c r="BZ30" s="6">
        <f t="shared" si="9"/>
        <v>0.40264396146089848</v>
      </c>
      <c r="CA30" s="6"/>
      <c r="CB30" s="6">
        <f t="shared" si="10"/>
        <v>-63</v>
      </c>
      <c r="CC30" s="6">
        <f t="shared" si="11"/>
        <v>1</v>
      </c>
    </row>
    <row r="31" spans="2:81" x14ac:dyDescent="0.75">
      <c r="B31">
        <f t="shared" si="12"/>
        <v>-62</v>
      </c>
      <c r="S31" s="6">
        <f t="shared" si="0"/>
        <v>-62</v>
      </c>
      <c r="T31" s="6" t="e">
        <f t="shared" si="1"/>
        <v>#DIV/0!</v>
      </c>
      <c r="U31" s="6" t="e">
        <f t="shared" si="1"/>
        <v>#DIV/0!</v>
      </c>
      <c r="V31" s="6"/>
      <c r="W31" s="6">
        <f t="shared" si="2"/>
        <v>-62</v>
      </c>
      <c r="X31" s="6">
        <f t="shared" si="3"/>
        <v>0</v>
      </c>
      <c r="AD31">
        <f t="shared" si="13"/>
        <v>-62</v>
      </c>
      <c r="AU31" s="6">
        <f t="shared" si="4"/>
        <v>-62</v>
      </c>
      <c r="AV31" s="6" t="e">
        <f t="shared" si="5"/>
        <v>#DIV/0!</v>
      </c>
      <c r="AW31" s="6" t="e">
        <f t="shared" si="5"/>
        <v>#DIV/0!</v>
      </c>
      <c r="AX31" s="6"/>
      <c r="AY31" s="6">
        <f t="shared" si="6"/>
        <v>-62</v>
      </c>
      <c r="AZ31" s="6">
        <f t="shared" si="7"/>
        <v>0</v>
      </c>
      <c r="BE31">
        <f t="shared" si="14"/>
        <v>-62</v>
      </c>
      <c r="BX31" s="6">
        <f t="shared" si="8"/>
        <v>-62</v>
      </c>
      <c r="BY31" s="6" t="e">
        <f t="shared" si="9"/>
        <v>#DIV/0!</v>
      </c>
      <c r="BZ31" s="6" t="e">
        <f t="shared" si="9"/>
        <v>#DIV/0!</v>
      </c>
      <c r="CA31" s="6"/>
      <c r="CB31" s="6">
        <f t="shared" si="10"/>
        <v>-62</v>
      </c>
      <c r="CC31" s="6">
        <f t="shared" si="11"/>
        <v>0</v>
      </c>
    </row>
    <row r="32" spans="2:81" x14ac:dyDescent="0.75">
      <c r="B32">
        <f t="shared" si="12"/>
        <v>-61</v>
      </c>
      <c r="S32" s="6">
        <f t="shared" si="0"/>
        <v>-61</v>
      </c>
      <c r="T32" s="6" t="e">
        <f t="shared" si="1"/>
        <v>#DIV/0!</v>
      </c>
      <c r="U32" s="6" t="e">
        <f t="shared" si="1"/>
        <v>#DIV/0!</v>
      </c>
      <c r="V32" s="6"/>
      <c r="W32" s="6">
        <f t="shared" si="2"/>
        <v>-61</v>
      </c>
      <c r="X32" s="6">
        <f t="shared" si="3"/>
        <v>0</v>
      </c>
      <c r="AD32">
        <f t="shared" si="13"/>
        <v>-61</v>
      </c>
      <c r="AU32" s="6">
        <f t="shared" si="4"/>
        <v>-61</v>
      </c>
      <c r="AV32" s="6" t="e">
        <f t="shared" si="5"/>
        <v>#DIV/0!</v>
      </c>
      <c r="AW32" s="6" t="e">
        <f t="shared" si="5"/>
        <v>#DIV/0!</v>
      </c>
      <c r="AX32" s="6"/>
      <c r="AY32" s="6">
        <f t="shared" si="6"/>
        <v>-61</v>
      </c>
      <c r="AZ32" s="6">
        <f t="shared" si="7"/>
        <v>0</v>
      </c>
      <c r="BE32">
        <f t="shared" si="14"/>
        <v>-61</v>
      </c>
      <c r="BX32" s="6">
        <f t="shared" si="8"/>
        <v>-61</v>
      </c>
      <c r="BY32" s="6" t="e">
        <f t="shared" si="9"/>
        <v>#DIV/0!</v>
      </c>
      <c r="BZ32" s="6" t="e">
        <f t="shared" si="9"/>
        <v>#DIV/0!</v>
      </c>
      <c r="CA32" s="6"/>
      <c r="CB32" s="6">
        <f t="shared" si="10"/>
        <v>-61</v>
      </c>
      <c r="CC32" s="6">
        <f t="shared" si="11"/>
        <v>0</v>
      </c>
    </row>
    <row r="33" spans="2:81" x14ac:dyDescent="0.75">
      <c r="B33">
        <f t="shared" si="12"/>
        <v>-60</v>
      </c>
      <c r="S33" s="6">
        <f t="shared" si="0"/>
        <v>-60</v>
      </c>
      <c r="T33" s="6" t="e">
        <f t="shared" si="1"/>
        <v>#DIV/0!</v>
      </c>
      <c r="U33" s="6" t="e">
        <f t="shared" si="1"/>
        <v>#DIV/0!</v>
      </c>
      <c r="V33" s="6"/>
      <c r="W33" s="6">
        <f t="shared" si="2"/>
        <v>-60</v>
      </c>
      <c r="X33" s="6">
        <f t="shared" si="3"/>
        <v>0</v>
      </c>
      <c r="AD33">
        <f t="shared" si="13"/>
        <v>-60</v>
      </c>
      <c r="AU33" s="6">
        <f t="shared" si="4"/>
        <v>-60</v>
      </c>
      <c r="AV33" s="6" t="e">
        <f t="shared" si="5"/>
        <v>#DIV/0!</v>
      </c>
      <c r="AW33" s="6" t="e">
        <f t="shared" si="5"/>
        <v>#DIV/0!</v>
      </c>
      <c r="AX33" s="6"/>
      <c r="AY33" s="6">
        <f t="shared" si="6"/>
        <v>-60</v>
      </c>
      <c r="AZ33" s="6">
        <f t="shared" si="7"/>
        <v>0</v>
      </c>
      <c r="BE33">
        <f t="shared" si="14"/>
        <v>-60</v>
      </c>
      <c r="BN33" s="1">
        <v>6.299044086174907E-2</v>
      </c>
      <c r="BO33" s="15">
        <v>0.50250205392486291</v>
      </c>
      <c r="BX33" s="6">
        <f t="shared" si="8"/>
        <v>-60</v>
      </c>
      <c r="BY33" s="6">
        <f t="shared" si="9"/>
        <v>6.299044086174907E-2</v>
      </c>
      <c r="BZ33" s="6">
        <f t="shared" si="9"/>
        <v>0.50250205392486291</v>
      </c>
      <c r="CA33" s="6"/>
      <c r="CB33" s="6">
        <f t="shared" si="10"/>
        <v>-60</v>
      </c>
      <c r="CC33" s="6">
        <f t="shared" si="11"/>
        <v>1</v>
      </c>
    </row>
    <row r="34" spans="2:81" x14ac:dyDescent="0.75">
      <c r="B34">
        <f t="shared" si="12"/>
        <v>-59</v>
      </c>
      <c r="S34" s="6">
        <f t="shared" si="0"/>
        <v>-59</v>
      </c>
      <c r="T34" s="6" t="e">
        <f t="shared" si="1"/>
        <v>#DIV/0!</v>
      </c>
      <c r="U34" s="6" t="e">
        <f t="shared" si="1"/>
        <v>#DIV/0!</v>
      </c>
      <c r="V34" s="6"/>
      <c r="W34" s="6">
        <f t="shared" si="2"/>
        <v>-59</v>
      </c>
      <c r="X34" s="6">
        <f t="shared" si="3"/>
        <v>0</v>
      </c>
      <c r="AD34">
        <f t="shared" si="13"/>
        <v>-59</v>
      </c>
      <c r="AU34" s="6">
        <f t="shared" si="4"/>
        <v>-59</v>
      </c>
      <c r="AV34" s="6" t="e">
        <f t="shared" si="5"/>
        <v>#DIV/0!</v>
      </c>
      <c r="AW34" s="6" t="e">
        <f t="shared" si="5"/>
        <v>#DIV/0!</v>
      </c>
      <c r="AX34" s="6"/>
      <c r="AY34" s="6">
        <f t="shared" si="6"/>
        <v>-59</v>
      </c>
      <c r="AZ34" s="6">
        <f t="shared" si="7"/>
        <v>0</v>
      </c>
      <c r="BE34">
        <f t="shared" si="14"/>
        <v>-59</v>
      </c>
      <c r="BN34" s="1">
        <v>0.18811528035383082</v>
      </c>
      <c r="BO34" s="15">
        <v>0.55515721861229395</v>
      </c>
      <c r="BX34" s="6">
        <f t="shared" si="8"/>
        <v>-59</v>
      </c>
      <c r="BY34" s="6">
        <f t="shared" si="9"/>
        <v>0.18811528035383082</v>
      </c>
      <c r="BZ34" s="6">
        <f t="shared" si="9"/>
        <v>0.55515721861229395</v>
      </c>
      <c r="CA34" s="6"/>
      <c r="CB34" s="6">
        <f t="shared" si="10"/>
        <v>-59</v>
      </c>
      <c r="CC34" s="6">
        <f t="shared" si="11"/>
        <v>1</v>
      </c>
    </row>
    <row r="35" spans="2:81" x14ac:dyDescent="0.75">
      <c r="B35">
        <f t="shared" si="12"/>
        <v>-58</v>
      </c>
      <c r="S35" s="6">
        <f t="shared" si="0"/>
        <v>-58</v>
      </c>
      <c r="T35" s="6" t="e">
        <f t="shared" si="1"/>
        <v>#DIV/0!</v>
      </c>
      <c r="U35" s="6" t="e">
        <f t="shared" si="1"/>
        <v>#DIV/0!</v>
      </c>
      <c r="V35" s="6"/>
      <c r="W35" s="6">
        <f t="shared" si="2"/>
        <v>-58</v>
      </c>
      <c r="X35" s="6">
        <f t="shared" si="3"/>
        <v>0</v>
      </c>
      <c r="AD35">
        <f t="shared" si="13"/>
        <v>-58</v>
      </c>
      <c r="AU35" s="6">
        <f t="shared" si="4"/>
        <v>-58</v>
      </c>
      <c r="AV35" s="6" t="e">
        <f t="shared" si="5"/>
        <v>#DIV/0!</v>
      </c>
      <c r="AW35" s="6" t="e">
        <f t="shared" si="5"/>
        <v>#DIV/0!</v>
      </c>
      <c r="AX35" s="6"/>
      <c r="AY35" s="6">
        <f t="shared" si="6"/>
        <v>-58</v>
      </c>
      <c r="AZ35" s="6">
        <f t="shared" si="7"/>
        <v>0</v>
      </c>
      <c r="BE35">
        <f t="shared" si="14"/>
        <v>-58</v>
      </c>
      <c r="BN35" s="1">
        <v>0.11677842773576833</v>
      </c>
      <c r="BO35" s="15">
        <v>0.52408693703786524</v>
      </c>
      <c r="BX35" s="6">
        <f t="shared" si="8"/>
        <v>-58</v>
      </c>
      <c r="BY35" s="6">
        <f t="shared" si="9"/>
        <v>0.11677842773576833</v>
      </c>
      <c r="BZ35" s="6">
        <f t="shared" si="9"/>
        <v>0.52408693703786524</v>
      </c>
      <c r="CA35" s="6"/>
      <c r="CB35" s="6">
        <f t="shared" si="10"/>
        <v>-58</v>
      </c>
      <c r="CC35" s="6">
        <f t="shared" si="11"/>
        <v>1</v>
      </c>
    </row>
    <row r="36" spans="2:81" x14ac:dyDescent="0.75">
      <c r="B36">
        <f t="shared" si="12"/>
        <v>-57</v>
      </c>
      <c r="S36" s="6">
        <f t="shared" si="0"/>
        <v>-57</v>
      </c>
      <c r="T36" s="6" t="e">
        <f t="shared" si="1"/>
        <v>#DIV/0!</v>
      </c>
      <c r="U36" s="6" t="e">
        <f t="shared" si="1"/>
        <v>#DIV/0!</v>
      </c>
      <c r="V36" s="6"/>
      <c r="W36" s="6">
        <f t="shared" si="2"/>
        <v>-57</v>
      </c>
      <c r="X36" s="6">
        <f t="shared" si="3"/>
        <v>0</v>
      </c>
      <c r="AD36">
        <f t="shared" si="13"/>
        <v>-57</v>
      </c>
      <c r="AU36" s="6">
        <f t="shared" si="4"/>
        <v>-57</v>
      </c>
      <c r="AV36" s="6" t="e">
        <f t="shared" si="5"/>
        <v>#DIV/0!</v>
      </c>
      <c r="AW36" s="6" t="e">
        <f t="shared" si="5"/>
        <v>#DIV/0!</v>
      </c>
      <c r="AX36" s="6"/>
      <c r="AY36" s="6">
        <f t="shared" si="6"/>
        <v>-57</v>
      </c>
      <c r="AZ36" s="6">
        <f t="shared" si="7"/>
        <v>0</v>
      </c>
      <c r="BE36">
        <f t="shared" si="14"/>
        <v>-57</v>
      </c>
      <c r="BN36" s="1">
        <v>0.18370666286203458</v>
      </c>
      <c r="BO36" s="15">
        <v>0.3295242363133904</v>
      </c>
      <c r="BX36" s="6">
        <f t="shared" si="8"/>
        <v>-57</v>
      </c>
      <c r="BY36" s="6">
        <f t="shared" si="9"/>
        <v>0.18370666286203458</v>
      </c>
      <c r="BZ36" s="6">
        <f t="shared" si="9"/>
        <v>0.3295242363133904</v>
      </c>
      <c r="CA36" s="6"/>
      <c r="CB36" s="6">
        <f t="shared" si="10"/>
        <v>-57</v>
      </c>
      <c r="CC36" s="6">
        <f t="shared" si="11"/>
        <v>1</v>
      </c>
    </row>
    <row r="37" spans="2:81" x14ac:dyDescent="0.75">
      <c r="B37">
        <f t="shared" si="12"/>
        <v>-56</v>
      </c>
      <c r="S37" s="6">
        <f t="shared" si="0"/>
        <v>-56</v>
      </c>
      <c r="T37" s="6" t="e">
        <f t="shared" si="1"/>
        <v>#DIV/0!</v>
      </c>
      <c r="U37" s="6" t="e">
        <f t="shared" si="1"/>
        <v>#DIV/0!</v>
      </c>
      <c r="V37" s="6"/>
      <c r="W37" s="6">
        <f t="shared" si="2"/>
        <v>-56</v>
      </c>
      <c r="X37" s="6">
        <f t="shared" si="3"/>
        <v>0</v>
      </c>
      <c r="AD37">
        <f t="shared" si="13"/>
        <v>-56</v>
      </c>
      <c r="AU37" s="6">
        <f t="shared" si="4"/>
        <v>-56</v>
      </c>
      <c r="AV37" s="6" t="e">
        <f t="shared" si="5"/>
        <v>#DIV/0!</v>
      </c>
      <c r="AW37" s="6" t="e">
        <f t="shared" si="5"/>
        <v>#DIV/0!</v>
      </c>
      <c r="AX37" s="6"/>
      <c r="AY37" s="6">
        <f t="shared" si="6"/>
        <v>-56</v>
      </c>
      <c r="AZ37" s="6">
        <f t="shared" si="7"/>
        <v>0</v>
      </c>
      <c r="BE37">
        <f t="shared" si="14"/>
        <v>-56</v>
      </c>
      <c r="BN37" s="1">
        <v>0.14999286631473827</v>
      </c>
      <c r="BO37" s="15">
        <v>0.35715886175218381</v>
      </c>
      <c r="BX37" s="6">
        <f t="shared" si="8"/>
        <v>-56</v>
      </c>
      <c r="BY37" s="6">
        <f t="shared" si="9"/>
        <v>0.14999286631473827</v>
      </c>
      <c r="BZ37" s="6">
        <f t="shared" si="9"/>
        <v>0.35715886175218381</v>
      </c>
      <c r="CA37" s="6"/>
      <c r="CB37" s="6">
        <f t="shared" si="10"/>
        <v>-56</v>
      </c>
      <c r="CC37" s="6">
        <f t="shared" si="11"/>
        <v>1</v>
      </c>
    </row>
    <row r="38" spans="2:81" x14ac:dyDescent="0.75">
      <c r="B38">
        <f t="shared" si="12"/>
        <v>-55</v>
      </c>
      <c r="S38" s="6">
        <f t="shared" si="0"/>
        <v>-55</v>
      </c>
      <c r="T38" s="6" t="e">
        <f t="shared" si="1"/>
        <v>#DIV/0!</v>
      </c>
      <c r="U38" s="6" t="e">
        <f t="shared" si="1"/>
        <v>#DIV/0!</v>
      </c>
      <c r="V38" s="6"/>
      <c r="W38" s="6">
        <f t="shared" si="2"/>
        <v>-55</v>
      </c>
      <c r="X38" s="6">
        <f t="shared" si="3"/>
        <v>0</v>
      </c>
      <c r="AD38">
        <f t="shared" si="13"/>
        <v>-55</v>
      </c>
      <c r="AU38" s="6">
        <f t="shared" si="4"/>
        <v>-55</v>
      </c>
      <c r="AV38" s="6" t="e">
        <f t="shared" si="5"/>
        <v>#DIV/0!</v>
      </c>
      <c r="AW38" s="6" t="e">
        <f t="shared" si="5"/>
        <v>#DIV/0!</v>
      </c>
      <c r="AX38" s="6"/>
      <c r="AY38" s="6">
        <f t="shared" si="6"/>
        <v>-55</v>
      </c>
      <c r="AZ38" s="6">
        <f t="shared" si="7"/>
        <v>0</v>
      </c>
      <c r="BE38">
        <f t="shared" si="14"/>
        <v>-55</v>
      </c>
      <c r="BN38" s="1">
        <v>0.18096732772150087</v>
      </c>
      <c r="BO38" s="15">
        <v>0.67547987153633549</v>
      </c>
      <c r="BX38" s="6">
        <f t="shared" si="8"/>
        <v>-55</v>
      </c>
      <c r="BY38" s="6">
        <f t="shared" si="9"/>
        <v>0.18096732772150087</v>
      </c>
      <c r="BZ38" s="6">
        <f t="shared" si="9"/>
        <v>0.67547987153633549</v>
      </c>
      <c r="CA38" s="6"/>
      <c r="CB38" s="6">
        <f t="shared" si="10"/>
        <v>-55</v>
      </c>
      <c r="CC38" s="6">
        <f t="shared" si="11"/>
        <v>1</v>
      </c>
    </row>
    <row r="39" spans="2:81" x14ac:dyDescent="0.75">
      <c r="B39">
        <f t="shared" si="12"/>
        <v>-54</v>
      </c>
      <c r="S39" s="6">
        <f t="shared" si="0"/>
        <v>-54</v>
      </c>
      <c r="T39" s="6" t="e">
        <f t="shared" si="1"/>
        <v>#DIV/0!</v>
      </c>
      <c r="U39" s="6" t="e">
        <f t="shared" si="1"/>
        <v>#DIV/0!</v>
      </c>
      <c r="V39" s="6"/>
      <c r="W39" s="6">
        <f t="shared" si="2"/>
        <v>-54</v>
      </c>
      <c r="X39" s="6">
        <f t="shared" si="3"/>
        <v>0</v>
      </c>
      <c r="AD39">
        <f t="shared" si="13"/>
        <v>-54</v>
      </c>
      <c r="AU39" s="6">
        <f t="shared" si="4"/>
        <v>-54</v>
      </c>
      <c r="AV39" s="6" t="e">
        <f t="shared" si="5"/>
        <v>#DIV/0!</v>
      </c>
      <c r="AW39" s="6" t="e">
        <f t="shared" si="5"/>
        <v>#DIV/0!</v>
      </c>
      <c r="AX39" s="6"/>
      <c r="AY39" s="6">
        <f t="shared" si="6"/>
        <v>-54</v>
      </c>
      <c r="AZ39" s="6">
        <f t="shared" si="7"/>
        <v>0</v>
      </c>
      <c r="BE39">
        <f t="shared" si="14"/>
        <v>-54</v>
      </c>
      <c r="BN39" s="1">
        <v>0.14810957340562134</v>
      </c>
      <c r="BO39" s="15">
        <v>0.58189558592874802</v>
      </c>
      <c r="BX39" s="6">
        <f t="shared" si="8"/>
        <v>-54</v>
      </c>
      <c r="BY39" s="6">
        <f t="shared" si="9"/>
        <v>0.14810957340562134</v>
      </c>
      <c r="BZ39" s="6">
        <f t="shared" si="9"/>
        <v>0.58189558592874802</v>
      </c>
      <c r="CA39" s="6"/>
      <c r="CB39" s="6">
        <f t="shared" si="10"/>
        <v>-54</v>
      </c>
      <c r="CC39" s="6">
        <f t="shared" si="11"/>
        <v>1</v>
      </c>
    </row>
    <row r="40" spans="2:81" x14ac:dyDescent="0.75">
      <c r="B40">
        <f t="shared" si="12"/>
        <v>-53</v>
      </c>
      <c r="S40" s="6">
        <f t="shared" si="0"/>
        <v>-53</v>
      </c>
      <c r="T40" s="6" t="e">
        <f t="shared" si="1"/>
        <v>#DIV/0!</v>
      </c>
      <c r="U40" s="6" t="e">
        <f t="shared" si="1"/>
        <v>#DIV/0!</v>
      </c>
      <c r="V40" s="6"/>
      <c r="W40" s="6">
        <f t="shared" si="2"/>
        <v>-53</v>
      </c>
      <c r="X40" s="6">
        <f t="shared" si="3"/>
        <v>0</v>
      </c>
      <c r="AD40">
        <f t="shared" si="13"/>
        <v>-53</v>
      </c>
      <c r="AU40" s="6">
        <f t="shared" si="4"/>
        <v>-53</v>
      </c>
      <c r="AV40" s="6" t="e">
        <f t="shared" si="5"/>
        <v>#DIV/0!</v>
      </c>
      <c r="AW40" s="6" t="e">
        <f t="shared" si="5"/>
        <v>#DIV/0!</v>
      </c>
      <c r="AX40" s="6"/>
      <c r="AY40" s="6">
        <f t="shared" si="6"/>
        <v>-53</v>
      </c>
      <c r="AZ40" s="6">
        <f t="shared" si="7"/>
        <v>0</v>
      </c>
      <c r="BE40">
        <f t="shared" si="14"/>
        <v>-53</v>
      </c>
      <c r="BN40" s="1">
        <v>0.1171493793693824</v>
      </c>
      <c r="BO40" s="15">
        <v>0.54387930390618899</v>
      </c>
      <c r="BX40" s="6">
        <f t="shared" si="8"/>
        <v>-53</v>
      </c>
      <c r="BY40" s="6">
        <f t="shared" si="9"/>
        <v>0.1171493793693824</v>
      </c>
      <c r="BZ40" s="6">
        <f t="shared" si="9"/>
        <v>0.54387930390618899</v>
      </c>
      <c r="CA40" s="6"/>
      <c r="CB40" s="6">
        <f t="shared" si="10"/>
        <v>-53</v>
      </c>
      <c r="CC40" s="6">
        <f t="shared" si="11"/>
        <v>1</v>
      </c>
    </row>
    <row r="41" spans="2:81" x14ac:dyDescent="0.75">
      <c r="B41">
        <f t="shared" si="12"/>
        <v>-52</v>
      </c>
      <c r="S41" s="6">
        <f t="shared" si="0"/>
        <v>-52</v>
      </c>
      <c r="T41" s="6" t="e">
        <f t="shared" si="1"/>
        <v>#DIV/0!</v>
      </c>
      <c r="U41" s="6" t="e">
        <f t="shared" si="1"/>
        <v>#DIV/0!</v>
      </c>
      <c r="V41" s="6"/>
      <c r="W41" s="6">
        <f t="shared" si="2"/>
        <v>-52</v>
      </c>
      <c r="X41" s="6">
        <f t="shared" si="3"/>
        <v>0</v>
      </c>
      <c r="AD41">
        <f t="shared" si="13"/>
        <v>-52</v>
      </c>
      <c r="AU41" s="6">
        <f t="shared" si="4"/>
        <v>-52</v>
      </c>
      <c r="AV41" s="6" t="e">
        <f t="shared" si="5"/>
        <v>#DIV/0!</v>
      </c>
      <c r="AW41" s="6" t="e">
        <f t="shared" si="5"/>
        <v>#DIV/0!</v>
      </c>
      <c r="AX41" s="6"/>
      <c r="AY41" s="6">
        <f t="shared" si="6"/>
        <v>-52</v>
      </c>
      <c r="AZ41" s="6">
        <f t="shared" si="7"/>
        <v>0</v>
      </c>
      <c r="BE41">
        <f t="shared" si="14"/>
        <v>-52</v>
      </c>
      <c r="BN41" s="1">
        <v>0</v>
      </c>
      <c r="BO41" s="15">
        <v>0.33549929046231741</v>
      </c>
      <c r="BX41" s="6">
        <f t="shared" si="8"/>
        <v>-52</v>
      </c>
      <c r="BY41" s="6">
        <f t="shared" si="9"/>
        <v>0</v>
      </c>
      <c r="BZ41" s="6">
        <f t="shared" si="9"/>
        <v>0.33549929046231741</v>
      </c>
      <c r="CA41" s="6"/>
      <c r="CB41" s="6">
        <f t="shared" si="10"/>
        <v>-52</v>
      </c>
      <c r="CC41" s="6">
        <f t="shared" si="11"/>
        <v>1</v>
      </c>
    </row>
    <row r="42" spans="2:81" x14ac:dyDescent="0.75">
      <c r="B42">
        <f t="shared" si="12"/>
        <v>-51</v>
      </c>
      <c r="S42" s="6">
        <f t="shared" si="0"/>
        <v>-51</v>
      </c>
      <c r="T42" s="6" t="e">
        <f t="shared" si="1"/>
        <v>#DIV/0!</v>
      </c>
      <c r="U42" s="6" t="e">
        <f t="shared" si="1"/>
        <v>#DIV/0!</v>
      </c>
      <c r="V42" s="6"/>
      <c r="W42" s="6">
        <f t="shared" si="2"/>
        <v>-51</v>
      </c>
      <c r="X42" s="6">
        <f t="shared" si="3"/>
        <v>0</v>
      </c>
      <c r="AD42">
        <f t="shared" si="13"/>
        <v>-51</v>
      </c>
      <c r="AU42" s="6">
        <f t="shared" si="4"/>
        <v>-51</v>
      </c>
      <c r="AV42" s="6" t="e">
        <f t="shared" si="5"/>
        <v>#DIV/0!</v>
      </c>
      <c r="AW42" s="6" t="e">
        <f t="shared" si="5"/>
        <v>#DIV/0!</v>
      </c>
      <c r="AX42" s="6"/>
      <c r="AY42" s="6">
        <f t="shared" si="6"/>
        <v>-51</v>
      </c>
      <c r="AZ42" s="6">
        <f t="shared" si="7"/>
        <v>0</v>
      </c>
      <c r="BE42">
        <f t="shared" si="14"/>
        <v>-51</v>
      </c>
      <c r="BN42" s="1">
        <v>4.7253531174204354E-2</v>
      </c>
      <c r="BO42" s="15">
        <v>0.4593322876988562</v>
      </c>
      <c r="BX42" s="6">
        <f t="shared" si="8"/>
        <v>-51</v>
      </c>
      <c r="BY42" s="6">
        <f t="shared" si="9"/>
        <v>4.7253531174204354E-2</v>
      </c>
      <c r="BZ42" s="6">
        <f t="shared" si="9"/>
        <v>0.4593322876988562</v>
      </c>
      <c r="CA42" s="6"/>
      <c r="CB42" s="6">
        <f t="shared" si="10"/>
        <v>-51</v>
      </c>
      <c r="CC42" s="6">
        <f t="shared" si="11"/>
        <v>1</v>
      </c>
    </row>
    <row r="43" spans="2:81" x14ac:dyDescent="0.75">
      <c r="B43">
        <f t="shared" si="12"/>
        <v>-50</v>
      </c>
      <c r="S43" s="6">
        <f t="shared" si="0"/>
        <v>-50</v>
      </c>
      <c r="T43" s="6" t="e">
        <f t="shared" si="1"/>
        <v>#DIV/0!</v>
      </c>
      <c r="U43" s="6" t="e">
        <f t="shared" si="1"/>
        <v>#DIV/0!</v>
      </c>
      <c r="V43" s="6"/>
      <c r="W43" s="6">
        <f t="shared" si="2"/>
        <v>-50</v>
      </c>
      <c r="X43" s="6">
        <f t="shared" si="3"/>
        <v>0</v>
      </c>
      <c r="AD43">
        <f t="shared" si="13"/>
        <v>-50</v>
      </c>
      <c r="AU43" s="6">
        <f t="shared" si="4"/>
        <v>-50</v>
      </c>
      <c r="AV43" s="6" t="e">
        <f t="shared" si="5"/>
        <v>#DIV/0!</v>
      </c>
      <c r="AW43" s="6" t="e">
        <f t="shared" si="5"/>
        <v>#DIV/0!</v>
      </c>
      <c r="AX43" s="6"/>
      <c r="AY43" s="6">
        <f t="shared" si="6"/>
        <v>-50</v>
      </c>
      <c r="AZ43" s="6">
        <f t="shared" si="7"/>
        <v>0</v>
      </c>
      <c r="BE43">
        <f t="shared" si="14"/>
        <v>-50</v>
      </c>
      <c r="BX43" s="6">
        <f t="shared" si="8"/>
        <v>-50</v>
      </c>
      <c r="BY43" s="6" t="e">
        <f t="shared" si="9"/>
        <v>#DIV/0!</v>
      </c>
      <c r="BZ43" s="6" t="e">
        <f t="shared" si="9"/>
        <v>#DIV/0!</v>
      </c>
      <c r="CA43" s="6"/>
      <c r="CB43" s="6">
        <f t="shared" si="10"/>
        <v>-50</v>
      </c>
      <c r="CC43" s="6">
        <f t="shared" si="11"/>
        <v>0</v>
      </c>
    </row>
    <row r="44" spans="2:81" x14ac:dyDescent="0.75">
      <c r="B44">
        <f t="shared" si="12"/>
        <v>-49</v>
      </c>
      <c r="S44" s="6">
        <f t="shared" si="0"/>
        <v>-49</v>
      </c>
      <c r="T44" s="6" t="e">
        <f t="shared" si="1"/>
        <v>#DIV/0!</v>
      </c>
      <c r="U44" s="6" t="e">
        <f t="shared" si="1"/>
        <v>#DIV/0!</v>
      </c>
      <c r="V44" s="6"/>
      <c r="W44" s="6">
        <f t="shared" si="2"/>
        <v>-49</v>
      </c>
      <c r="X44" s="6">
        <f t="shared" si="3"/>
        <v>0</v>
      </c>
      <c r="AD44">
        <f t="shared" si="13"/>
        <v>-49</v>
      </c>
      <c r="AU44" s="6">
        <f t="shared" si="4"/>
        <v>-49</v>
      </c>
      <c r="AV44" s="6" t="e">
        <f t="shared" si="5"/>
        <v>#DIV/0!</v>
      </c>
      <c r="AW44" s="6" t="e">
        <f t="shared" si="5"/>
        <v>#DIV/0!</v>
      </c>
      <c r="AX44" s="6"/>
      <c r="AY44" s="6">
        <f t="shared" si="6"/>
        <v>-49</v>
      </c>
      <c r="AZ44" s="6">
        <f t="shared" si="7"/>
        <v>0</v>
      </c>
      <c r="BE44">
        <f t="shared" si="14"/>
        <v>-49</v>
      </c>
      <c r="BX44" s="6">
        <f t="shared" si="8"/>
        <v>-49</v>
      </c>
      <c r="BY44" s="6" t="e">
        <f t="shared" si="9"/>
        <v>#DIV/0!</v>
      </c>
      <c r="BZ44" s="6" t="e">
        <f t="shared" si="9"/>
        <v>#DIV/0!</v>
      </c>
      <c r="CA44" s="6"/>
      <c r="CB44" s="6">
        <f t="shared" si="10"/>
        <v>-49</v>
      </c>
      <c r="CC44" s="6">
        <f t="shared" si="11"/>
        <v>0</v>
      </c>
    </row>
    <row r="45" spans="2:81" x14ac:dyDescent="0.75">
      <c r="B45">
        <f t="shared" si="12"/>
        <v>-48</v>
      </c>
      <c r="S45" s="6">
        <f t="shared" si="0"/>
        <v>-48</v>
      </c>
      <c r="T45" s="6" t="e">
        <f t="shared" si="1"/>
        <v>#DIV/0!</v>
      </c>
      <c r="U45" s="6" t="e">
        <f t="shared" si="1"/>
        <v>#DIV/0!</v>
      </c>
      <c r="V45" s="6"/>
      <c r="W45" s="6">
        <f t="shared" si="2"/>
        <v>-48</v>
      </c>
      <c r="X45" s="6">
        <f t="shared" si="3"/>
        <v>0</v>
      </c>
      <c r="AD45">
        <f t="shared" si="13"/>
        <v>-48</v>
      </c>
      <c r="AU45" s="6">
        <f t="shared" si="4"/>
        <v>-48</v>
      </c>
      <c r="AV45" s="6" t="e">
        <f t="shared" si="5"/>
        <v>#DIV/0!</v>
      </c>
      <c r="AW45" s="6" t="e">
        <f t="shared" si="5"/>
        <v>#DIV/0!</v>
      </c>
      <c r="AX45" s="6"/>
      <c r="AY45" s="6">
        <f t="shared" si="6"/>
        <v>-48</v>
      </c>
      <c r="AZ45" s="6">
        <f t="shared" si="7"/>
        <v>0</v>
      </c>
      <c r="BE45">
        <f t="shared" si="14"/>
        <v>-48</v>
      </c>
      <c r="BN45" s="1">
        <v>9.6475959480667714E-2</v>
      </c>
      <c r="BO45" s="15">
        <v>0.44140712525207082</v>
      </c>
      <c r="BP45" s="1">
        <v>0.21369829669597259</v>
      </c>
      <c r="BQ45" s="15">
        <v>0.29025208772340572</v>
      </c>
      <c r="BX45" s="6">
        <f t="shared" si="8"/>
        <v>-48</v>
      </c>
      <c r="BY45" s="6">
        <f t="shared" si="9"/>
        <v>0.15508712808832015</v>
      </c>
      <c r="BZ45" s="6">
        <f t="shared" si="9"/>
        <v>0.36582960648773827</v>
      </c>
      <c r="CA45" s="6"/>
      <c r="CB45" s="6">
        <f t="shared" si="10"/>
        <v>-48</v>
      </c>
      <c r="CC45" s="6">
        <f t="shared" si="11"/>
        <v>2</v>
      </c>
    </row>
    <row r="46" spans="2:81" x14ac:dyDescent="0.75">
      <c r="B46">
        <f t="shared" si="12"/>
        <v>-47</v>
      </c>
      <c r="S46" s="6">
        <f t="shared" si="0"/>
        <v>-47</v>
      </c>
      <c r="T46" s="6" t="e">
        <f t="shared" si="1"/>
        <v>#DIV/0!</v>
      </c>
      <c r="U46" s="6" t="e">
        <f t="shared" si="1"/>
        <v>#DIV/0!</v>
      </c>
      <c r="V46" s="6"/>
      <c r="W46" s="6">
        <f t="shared" si="2"/>
        <v>-47</v>
      </c>
      <c r="X46" s="6">
        <f t="shared" si="3"/>
        <v>0</v>
      </c>
      <c r="AD46">
        <f t="shared" si="13"/>
        <v>-47</v>
      </c>
      <c r="AU46" s="6">
        <f t="shared" si="4"/>
        <v>-47</v>
      </c>
      <c r="AV46" s="6" t="e">
        <f t="shared" si="5"/>
        <v>#DIV/0!</v>
      </c>
      <c r="AW46" s="6" t="e">
        <f t="shared" si="5"/>
        <v>#DIV/0!</v>
      </c>
      <c r="AX46" s="6"/>
      <c r="AY46" s="6">
        <f t="shared" si="6"/>
        <v>-47</v>
      </c>
      <c r="AZ46" s="6">
        <f t="shared" si="7"/>
        <v>0</v>
      </c>
      <c r="BE46">
        <f t="shared" si="14"/>
        <v>-47</v>
      </c>
      <c r="BN46" s="1">
        <v>0.18514766728491944</v>
      </c>
      <c r="BO46" s="15">
        <v>0.52087534543281577</v>
      </c>
      <c r="BP46" s="1">
        <v>0.10500906999252392</v>
      </c>
      <c r="BQ46" s="15">
        <v>0.17458830874892661</v>
      </c>
      <c r="BX46" s="6">
        <f t="shared" si="8"/>
        <v>-47</v>
      </c>
      <c r="BY46" s="6">
        <f t="shared" si="9"/>
        <v>0.14507836863872167</v>
      </c>
      <c r="BZ46" s="6">
        <f t="shared" si="9"/>
        <v>0.34773182709087119</v>
      </c>
      <c r="CA46" s="6"/>
      <c r="CB46" s="6">
        <f t="shared" si="10"/>
        <v>-47</v>
      </c>
      <c r="CC46" s="6">
        <f t="shared" si="11"/>
        <v>2</v>
      </c>
    </row>
    <row r="47" spans="2:81" x14ac:dyDescent="0.75">
      <c r="B47">
        <f t="shared" si="12"/>
        <v>-46</v>
      </c>
      <c r="S47" s="6">
        <f t="shared" si="0"/>
        <v>-46</v>
      </c>
      <c r="T47" s="6" t="e">
        <f t="shared" si="1"/>
        <v>#DIV/0!</v>
      </c>
      <c r="U47" s="6" t="e">
        <f t="shared" si="1"/>
        <v>#DIV/0!</v>
      </c>
      <c r="V47" s="6"/>
      <c r="W47" s="6">
        <f t="shared" si="2"/>
        <v>-46</v>
      </c>
      <c r="X47" s="6">
        <f t="shared" si="3"/>
        <v>0</v>
      </c>
      <c r="AD47">
        <f t="shared" si="13"/>
        <v>-46</v>
      </c>
      <c r="AU47" s="6">
        <f t="shared" si="4"/>
        <v>-46</v>
      </c>
      <c r="AV47" s="6" t="e">
        <f t="shared" si="5"/>
        <v>#DIV/0!</v>
      </c>
      <c r="AW47" s="6" t="e">
        <f t="shared" si="5"/>
        <v>#DIV/0!</v>
      </c>
      <c r="AX47" s="6"/>
      <c r="AY47" s="6">
        <f t="shared" si="6"/>
        <v>-46</v>
      </c>
      <c r="AZ47" s="6">
        <f t="shared" si="7"/>
        <v>0</v>
      </c>
      <c r="BE47">
        <f t="shared" si="14"/>
        <v>-46</v>
      </c>
      <c r="BL47" s="1">
        <v>0.42647957477718501</v>
      </c>
      <c r="BM47" s="15">
        <v>0.46884281810621597</v>
      </c>
      <c r="BN47" s="1">
        <v>0.24275930945926685</v>
      </c>
      <c r="BO47" s="15">
        <v>0.50765553812831266</v>
      </c>
      <c r="BP47" s="1">
        <v>0.13625273113992156</v>
      </c>
      <c r="BQ47" s="15">
        <v>0</v>
      </c>
      <c r="BX47" s="6">
        <f t="shared" si="8"/>
        <v>-46</v>
      </c>
      <c r="BY47" s="6">
        <f t="shared" si="9"/>
        <v>0.26849720512545777</v>
      </c>
      <c r="BZ47" s="6">
        <f t="shared" si="9"/>
        <v>0.32549945207817621</v>
      </c>
      <c r="CA47" s="6"/>
      <c r="CB47" s="6">
        <f t="shared" si="10"/>
        <v>-46</v>
      </c>
      <c r="CC47" s="6">
        <f t="shared" si="11"/>
        <v>3</v>
      </c>
    </row>
    <row r="48" spans="2:81" x14ac:dyDescent="0.75">
      <c r="B48">
        <f t="shared" si="12"/>
        <v>-45</v>
      </c>
      <c r="S48" s="6">
        <f t="shared" si="0"/>
        <v>-45</v>
      </c>
      <c r="T48" s="6" t="e">
        <f t="shared" si="1"/>
        <v>#DIV/0!</v>
      </c>
      <c r="U48" s="6" t="e">
        <f t="shared" si="1"/>
        <v>#DIV/0!</v>
      </c>
      <c r="V48" s="6"/>
      <c r="W48" s="6">
        <f t="shared" si="2"/>
        <v>-45</v>
      </c>
      <c r="X48" s="6">
        <f t="shared" si="3"/>
        <v>0</v>
      </c>
      <c r="AD48">
        <f t="shared" si="13"/>
        <v>-45</v>
      </c>
      <c r="AU48" s="6">
        <f t="shared" si="4"/>
        <v>-45</v>
      </c>
      <c r="AV48" s="6" t="e">
        <f t="shared" si="5"/>
        <v>#DIV/0!</v>
      </c>
      <c r="AW48" s="6" t="e">
        <f t="shared" si="5"/>
        <v>#DIV/0!</v>
      </c>
      <c r="AX48" s="6"/>
      <c r="AY48" s="6">
        <f t="shared" si="6"/>
        <v>-45</v>
      </c>
      <c r="AZ48" s="6">
        <f t="shared" si="7"/>
        <v>0</v>
      </c>
      <c r="BE48">
        <f t="shared" si="14"/>
        <v>-45</v>
      </c>
      <c r="BL48" s="1">
        <v>0.49556675237227815</v>
      </c>
      <c r="BM48" s="15">
        <v>0.70743732921468561</v>
      </c>
      <c r="BN48" s="1">
        <v>0.30389499215294635</v>
      </c>
      <c r="BO48" s="15">
        <v>0.48793785943685086</v>
      </c>
      <c r="BP48" s="1">
        <v>0.20959506685135074</v>
      </c>
      <c r="BQ48" s="15">
        <v>0.6124248809802556</v>
      </c>
      <c r="BX48" s="6">
        <f t="shared" si="8"/>
        <v>-45</v>
      </c>
      <c r="BY48" s="6">
        <f t="shared" si="9"/>
        <v>0.3363522704588584</v>
      </c>
      <c r="BZ48" s="6">
        <f t="shared" si="9"/>
        <v>0.60260002321059736</v>
      </c>
      <c r="CA48" s="6"/>
      <c r="CB48" s="6">
        <f t="shared" si="10"/>
        <v>-45</v>
      </c>
      <c r="CC48" s="6">
        <f t="shared" si="11"/>
        <v>3</v>
      </c>
    </row>
    <row r="49" spans="2:81" x14ac:dyDescent="0.75">
      <c r="B49">
        <f t="shared" si="12"/>
        <v>-44</v>
      </c>
      <c r="S49" s="6">
        <f t="shared" si="0"/>
        <v>-44</v>
      </c>
      <c r="T49" s="6" t="e">
        <f t="shared" si="1"/>
        <v>#DIV/0!</v>
      </c>
      <c r="U49" s="6" t="e">
        <f t="shared" si="1"/>
        <v>#DIV/0!</v>
      </c>
      <c r="V49" s="6"/>
      <c r="W49" s="6">
        <f t="shared" si="2"/>
        <v>-44</v>
      </c>
      <c r="X49" s="6">
        <f t="shared" si="3"/>
        <v>0</v>
      </c>
      <c r="AD49">
        <f t="shared" si="13"/>
        <v>-44</v>
      </c>
      <c r="AU49" s="6">
        <f t="shared" si="4"/>
        <v>-44</v>
      </c>
      <c r="AV49" s="6" t="e">
        <f t="shared" si="5"/>
        <v>#DIV/0!</v>
      </c>
      <c r="AW49" s="6" t="e">
        <f t="shared" si="5"/>
        <v>#DIV/0!</v>
      </c>
      <c r="AX49" s="6"/>
      <c r="AY49" s="6">
        <f t="shared" si="6"/>
        <v>-44</v>
      </c>
      <c r="AZ49" s="6">
        <f t="shared" si="7"/>
        <v>0</v>
      </c>
      <c r="BE49">
        <f t="shared" si="14"/>
        <v>-44</v>
      </c>
      <c r="BL49" s="1">
        <v>0.48625059090751871</v>
      </c>
      <c r="BM49" s="15">
        <v>0.40789473684210698</v>
      </c>
      <c r="BN49" s="1">
        <v>0.25831074333000453</v>
      </c>
      <c r="BO49" s="15">
        <v>0.35514228097692152</v>
      </c>
      <c r="BP49" s="1">
        <v>0.25436547723229019</v>
      </c>
      <c r="BQ49" s="15">
        <v>0.69991414969171917</v>
      </c>
      <c r="BX49" s="6">
        <f t="shared" si="8"/>
        <v>-44</v>
      </c>
      <c r="BY49" s="6">
        <f t="shared" si="9"/>
        <v>0.33297560382327113</v>
      </c>
      <c r="BZ49" s="6">
        <f t="shared" si="9"/>
        <v>0.48765038917024922</v>
      </c>
      <c r="CA49" s="6"/>
      <c r="CB49" s="6">
        <f t="shared" si="10"/>
        <v>-44</v>
      </c>
      <c r="CC49" s="6">
        <f t="shared" si="11"/>
        <v>3</v>
      </c>
    </row>
    <row r="50" spans="2:81" x14ac:dyDescent="0.75">
      <c r="B50">
        <f t="shared" si="12"/>
        <v>-43</v>
      </c>
      <c r="S50" s="6">
        <f t="shared" si="0"/>
        <v>-43</v>
      </c>
      <c r="T50" s="6" t="e">
        <f t="shared" si="1"/>
        <v>#DIV/0!</v>
      </c>
      <c r="U50" s="6" t="e">
        <f t="shared" si="1"/>
        <v>#DIV/0!</v>
      </c>
      <c r="V50" s="6"/>
      <c r="W50" s="6">
        <f t="shared" si="2"/>
        <v>-43</v>
      </c>
      <c r="X50" s="6">
        <f t="shared" si="3"/>
        <v>0</v>
      </c>
      <c r="AD50">
        <f t="shared" si="13"/>
        <v>-43</v>
      </c>
      <c r="AU50" s="6">
        <f t="shared" si="4"/>
        <v>-43</v>
      </c>
      <c r="AV50" s="6" t="e">
        <f t="shared" si="5"/>
        <v>#DIV/0!</v>
      </c>
      <c r="AW50" s="6" t="e">
        <f t="shared" si="5"/>
        <v>#DIV/0!</v>
      </c>
      <c r="AX50" s="6"/>
      <c r="AY50" s="6">
        <f t="shared" si="6"/>
        <v>-43</v>
      </c>
      <c r="AZ50" s="6">
        <f t="shared" si="7"/>
        <v>0</v>
      </c>
      <c r="BE50">
        <f t="shared" si="14"/>
        <v>-43</v>
      </c>
      <c r="BL50" s="1">
        <v>0.46150741949245422</v>
      </c>
      <c r="BM50" s="15">
        <v>0.41003326600926876</v>
      </c>
      <c r="BN50" s="1">
        <v>0.26227707233556868</v>
      </c>
      <c r="BO50" s="15">
        <v>0.33266113974157779</v>
      </c>
      <c r="BP50" s="1">
        <v>6.6155887960961474E-2</v>
      </c>
      <c r="BQ50" s="15">
        <v>0.39733083586982071</v>
      </c>
      <c r="BX50" s="6">
        <f t="shared" si="8"/>
        <v>-43</v>
      </c>
      <c r="BY50" s="6">
        <f t="shared" si="9"/>
        <v>0.26331345992966149</v>
      </c>
      <c r="BZ50" s="6">
        <f t="shared" si="9"/>
        <v>0.38000841387355577</v>
      </c>
      <c r="CA50" s="6"/>
      <c r="CB50" s="6">
        <f t="shared" si="10"/>
        <v>-43</v>
      </c>
      <c r="CC50" s="6">
        <f t="shared" si="11"/>
        <v>3</v>
      </c>
    </row>
    <row r="51" spans="2:81" x14ac:dyDescent="0.75">
      <c r="B51">
        <f t="shared" si="12"/>
        <v>-42</v>
      </c>
      <c r="S51" s="6">
        <f t="shared" si="0"/>
        <v>-42</v>
      </c>
      <c r="T51" s="6" t="e">
        <f t="shared" si="1"/>
        <v>#DIV/0!</v>
      </c>
      <c r="U51" s="6" t="e">
        <f t="shared" si="1"/>
        <v>#DIV/0!</v>
      </c>
      <c r="V51" s="6"/>
      <c r="W51" s="6">
        <f t="shared" si="2"/>
        <v>-42</v>
      </c>
      <c r="X51" s="6">
        <f t="shared" si="3"/>
        <v>0</v>
      </c>
      <c r="AD51">
        <f t="shared" si="13"/>
        <v>-42</v>
      </c>
      <c r="AU51" s="6">
        <f t="shared" si="4"/>
        <v>-42</v>
      </c>
      <c r="AV51" s="6" t="e">
        <f t="shared" si="5"/>
        <v>#DIV/0!</v>
      </c>
      <c r="AW51" s="6" t="e">
        <f t="shared" si="5"/>
        <v>#DIV/0!</v>
      </c>
      <c r="AX51" s="6"/>
      <c r="AY51" s="6">
        <f t="shared" si="6"/>
        <v>-42</v>
      </c>
      <c r="AZ51" s="6">
        <f t="shared" si="7"/>
        <v>0</v>
      </c>
      <c r="BE51">
        <f t="shared" si="14"/>
        <v>-42</v>
      </c>
      <c r="BL51" s="1">
        <v>0.48009362281075985</v>
      </c>
      <c r="BM51" s="15">
        <v>0.48253534513484719</v>
      </c>
      <c r="BN51" s="1">
        <v>0.24529890141246985</v>
      </c>
      <c r="BO51" s="15">
        <v>0.79094779296437301</v>
      </c>
      <c r="BP51" s="1">
        <v>0.17159962213194105</v>
      </c>
      <c r="BQ51" s="15">
        <v>0.47724966830562826</v>
      </c>
      <c r="BX51" s="6">
        <f t="shared" si="8"/>
        <v>-42</v>
      </c>
      <c r="BY51" s="6">
        <f t="shared" si="9"/>
        <v>0.29899738211839028</v>
      </c>
      <c r="BZ51" s="6">
        <f t="shared" si="9"/>
        <v>0.58357760213494947</v>
      </c>
      <c r="CA51" s="6"/>
      <c r="CB51" s="6">
        <f t="shared" si="10"/>
        <v>-42</v>
      </c>
      <c r="CC51" s="6">
        <f t="shared" si="11"/>
        <v>3</v>
      </c>
    </row>
    <row r="52" spans="2:81" x14ac:dyDescent="0.75">
      <c r="B52">
        <f t="shared" si="12"/>
        <v>-41</v>
      </c>
      <c r="S52" s="6">
        <f t="shared" si="0"/>
        <v>-41</v>
      </c>
      <c r="T52" s="6" t="e">
        <f t="shared" si="1"/>
        <v>#DIV/0!</v>
      </c>
      <c r="U52" s="6" t="e">
        <f t="shared" si="1"/>
        <v>#DIV/0!</v>
      </c>
      <c r="V52" s="6"/>
      <c r="W52" s="6">
        <f t="shared" si="2"/>
        <v>-41</v>
      </c>
      <c r="X52" s="6">
        <f t="shared" si="3"/>
        <v>0</v>
      </c>
      <c r="AD52">
        <f t="shared" si="13"/>
        <v>-41</v>
      </c>
      <c r="AU52" s="6">
        <f t="shared" si="4"/>
        <v>-41</v>
      </c>
      <c r="AV52" s="6" t="e">
        <f t="shared" si="5"/>
        <v>#DIV/0!</v>
      </c>
      <c r="AW52" s="6" t="e">
        <f t="shared" si="5"/>
        <v>#DIV/0!</v>
      </c>
      <c r="AX52" s="6"/>
      <c r="AY52" s="6">
        <f t="shared" si="6"/>
        <v>-41</v>
      </c>
      <c r="AZ52" s="6">
        <f t="shared" si="7"/>
        <v>0</v>
      </c>
      <c r="BE52">
        <f t="shared" si="14"/>
        <v>-41</v>
      </c>
      <c r="BL52" s="1">
        <v>0.47216104968235145</v>
      </c>
      <c r="BM52" s="15">
        <v>0.53620648687180683</v>
      </c>
      <c r="BN52" s="1">
        <v>0.26324725353117412</v>
      </c>
      <c r="BO52" s="15">
        <v>0.46321607289565897</v>
      </c>
      <c r="BP52" s="1">
        <v>0.14504453858948599</v>
      </c>
      <c r="BQ52" s="15">
        <v>0.53172559119644069</v>
      </c>
      <c r="BX52" s="6">
        <f t="shared" si="8"/>
        <v>-41</v>
      </c>
      <c r="BY52" s="6">
        <f t="shared" si="9"/>
        <v>0.29348428060100384</v>
      </c>
      <c r="BZ52" s="6">
        <f t="shared" si="9"/>
        <v>0.51038271698796878</v>
      </c>
      <c r="CA52" s="6"/>
      <c r="CB52" s="6">
        <f t="shared" si="10"/>
        <v>-41</v>
      </c>
      <c r="CC52" s="6">
        <f t="shared" si="11"/>
        <v>3</v>
      </c>
    </row>
    <row r="53" spans="2:81" x14ac:dyDescent="0.75">
      <c r="B53">
        <f t="shared" si="12"/>
        <v>-40</v>
      </c>
      <c r="S53" s="6">
        <f t="shared" si="0"/>
        <v>-40</v>
      </c>
      <c r="T53" s="6" t="e">
        <f t="shared" si="1"/>
        <v>#DIV/0!</v>
      </c>
      <c r="U53" s="6" t="e">
        <f t="shared" si="1"/>
        <v>#DIV/0!</v>
      </c>
      <c r="V53" s="6"/>
      <c r="W53" s="6">
        <f t="shared" si="2"/>
        <v>-40</v>
      </c>
      <c r="X53" s="6">
        <f t="shared" si="3"/>
        <v>0</v>
      </c>
      <c r="AD53">
        <f t="shared" si="13"/>
        <v>-40</v>
      </c>
      <c r="AU53" s="6">
        <f t="shared" si="4"/>
        <v>-40</v>
      </c>
      <c r="AV53" s="6" t="e">
        <f t="shared" si="5"/>
        <v>#DIV/0!</v>
      </c>
      <c r="AW53" s="6" t="e">
        <f t="shared" si="5"/>
        <v>#DIV/0!</v>
      </c>
      <c r="AX53" s="6"/>
      <c r="AY53" s="6">
        <f t="shared" si="6"/>
        <v>-40</v>
      </c>
      <c r="AZ53" s="6">
        <f t="shared" si="7"/>
        <v>0</v>
      </c>
      <c r="BE53">
        <f t="shared" si="14"/>
        <v>-40</v>
      </c>
      <c r="BL53" s="1">
        <v>0.41911196688611946</v>
      </c>
      <c r="BM53" s="15">
        <v>0.69220030889865924</v>
      </c>
      <c r="BN53" s="1">
        <v>0.23428449136824112</v>
      </c>
      <c r="BO53" s="15">
        <v>0.49473448353125521</v>
      </c>
      <c r="BP53" s="1">
        <v>1.4824946246530217E-2</v>
      </c>
      <c r="BQ53" s="15">
        <v>0.35143994380707017</v>
      </c>
      <c r="BX53" s="6">
        <f t="shared" si="8"/>
        <v>-40</v>
      </c>
      <c r="BY53" s="6">
        <f t="shared" si="9"/>
        <v>0.22274046816696358</v>
      </c>
      <c r="BZ53" s="6">
        <f t="shared" si="9"/>
        <v>0.5127915787456615</v>
      </c>
      <c r="CA53" s="6"/>
      <c r="CB53" s="6">
        <f t="shared" si="10"/>
        <v>-40</v>
      </c>
      <c r="CC53" s="6">
        <f t="shared" si="11"/>
        <v>3</v>
      </c>
    </row>
    <row r="54" spans="2:81" x14ac:dyDescent="0.75">
      <c r="B54">
        <f t="shared" si="12"/>
        <v>-39</v>
      </c>
      <c r="S54" s="6">
        <f t="shared" si="0"/>
        <v>-39</v>
      </c>
      <c r="T54" s="6" t="e">
        <f t="shared" si="1"/>
        <v>#DIV/0!</v>
      </c>
      <c r="U54" s="6" t="e">
        <f t="shared" si="1"/>
        <v>#DIV/0!</v>
      </c>
      <c r="V54" s="6"/>
      <c r="W54" s="6">
        <f t="shared" si="2"/>
        <v>-39</v>
      </c>
      <c r="X54" s="6">
        <f t="shared" si="3"/>
        <v>0</v>
      </c>
      <c r="AD54">
        <f t="shared" si="13"/>
        <v>-39</v>
      </c>
      <c r="AU54" s="6">
        <f t="shared" si="4"/>
        <v>-39</v>
      </c>
      <c r="AV54" s="6" t="e">
        <f t="shared" si="5"/>
        <v>#DIV/0!</v>
      </c>
      <c r="AW54" s="6" t="e">
        <f t="shared" si="5"/>
        <v>#DIV/0!</v>
      </c>
      <c r="AX54" s="6"/>
      <c r="AY54" s="6">
        <f t="shared" si="6"/>
        <v>-39</v>
      </c>
      <c r="AZ54" s="6">
        <f t="shared" si="7"/>
        <v>0</v>
      </c>
      <c r="BE54">
        <f t="shared" si="14"/>
        <v>-39</v>
      </c>
      <c r="BJ54" s="1">
        <v>0.15108088906931919</v>
      </c>
      <c r="BK54" s="15">
        <v>0.36630945956364402</v>
      </c>
      <c r="BL54" s="1">
        <v>0.5092873367077515</v>
      </c>
      <c r="BM54" s="15">
        <v>0.53706783889747078</v>
      </c>
      <c r="BN54" s="1">
        <v>0.14532743615351659</v>
      </c>
      <c r="BO54" s="15">
        <v>0.70035103443124691</v>
      </c>
      <c r="BP54" s="1">
        <v>0.18135928181886676</v>
      </c>
      <c r="BQ54" s="15">
        <v>0.56747053773511225</v>
      </c>
      <c r="BX54" s="6">
        <f t="shared" si="8"/>
        <v>-39</v>
      </c>
      <c r="BY54" s="6">
        <f t="shared" si="9"/>
        <v>0.2467637359373635</v>
      </c>
      <c r="BZ54" s="6">
        <f t="shared" si="9"/>
        <v>0.54279971765686852</v>
      </c>
      <c r="CA54" s="6"/>
      <c r="CB54" s="6">
        <f t="shared" si="10"/>
        <v>-39</v>
      </c>
      <c r="CC54" s="6">
        <f t="shared" si="11"/>
        <v>4</v>
      </c>
    </row>
    <row r="55" spans="2:81" x14ac:dyDescent="0.75">
      <c r="B55">
        <f t="shared" si="12"/>
        <v>-38</v>
      </c>
      <c r="S55" s="6">
        <f t="shared" si="0"/>
        <v>-38</v>
      </c>
      <c r="T55" s="6" t="e">
        <f t="shared" si="1"/>
        <v>#DIV/0!</v>
      </c>
      <c r="U55" s="6" t="e">
        <f t="shared" si="1"/>
        <v>#DIV/0!</v>
      </c>
      <c r="V55" s="6"/>
      <c r="W55" s="6">
        <f t="shared" si="2"/>
        <v>-38</v>
      </c>
      <c r="X55" s="6">
        <f t="shared" si="3"/>
        <v>0</v>
      </c>
      <c r="AD55">
        <f t="shared" si="13"/>
        <v>-38</v>
      </c>
      <c r="AU55" s="6">
        <f t="shared" si="4"/>
        <v>-38</v>
      </c>
      <c r="AV55" s="6" t="e">
        <f t="shared" si="5"/>
        <v>#DIV/0!</v>
      </c>
      <c r="AW55" s="6" t="e">
        <f t="shared" si="5"/>
        <v>#DIV/0!</v>
      </c>
      <c r="AX55" s="6"/>
      <c r="AY55" s="6">
        <f t="shared" si="6"/>
        <v>-38</v>
      </c>
      <c r="AZ55" s="6">
        <f t="shared" si="7"/>
        <v>0</v>
      </c>
      <c r="BE55">
        <f t="shared" si="14"/>
        <v>-38</v>
      </c>
      <c r="BJ55" s="1">
        <v>6.6243783619202121E-2</v>
      </c>
      <c r="BK55" s="15">
        <v>0.26714979569809538</v>
      </c>
      <c r="BL55" s="1">
        <v>0.61066977205382222</v>
      </c>
      <c r="BM55" s="15">
        <v>1</v>
      </c>
      <c r="BN55" s="1">
        <v>0.15739763161649323</v>
      </c>
      <c r="BO55" s="15">
        <v>0.62730599746060078</v>
      </c>
      <c r="BP55" s="1">
        <v>4.719293873553309E-2</v>
      </c>
      <c r="BQ55" s="15">
        <v>0.52165769140716489</v>
      </c>
      <c r="BX55" s="6">
        <f t="shared" si="8"/>
        <v>-38</v>
      </c>
      <c r="BY55" s="6">
        <f t="shared" si="9"/>
        <v>0.22037603150626267</v>
      </c>
      <c r="BZ55" s="6">
        <f t="shared" si="9"/>
        <v>0.60402837114146524</v>
      </c>
      <c r="CA55" s="6"/>
      <c r="CB55" s="6">
        <f t="shared" si="10"/>
        <v>-38</v>
      </c>
      <c r="CC55" s="6">
        <f t="shared" si="11"/>
        <v>4</v>
      </c>
    </row>
    <row r="56" spans="2:81" x14ac:dyDescent="0.75">
      <c r="B56">
        <f t="shared" si="12"/>
        <v>-37</v>
      </c>
      <c r="S56" s="6">
        <f t="shared" si="0"/>
        <v>-37</v>
      </c>
      <c r="T56" s="6" t="e">
        <f t="shared" si="1"/>
        <v>#DIV/0!</v>
      </c>
      <c r="U56" s="6" t="e">
        <f t="shared" si="1"/>
        <v>#DIV/0!</v>
      </c>
      <c r="V56" s="6"/>
      <c r="W56" s="6">
        <f t="shared" si="2"/>
        <v>-37</v>
      </c>
      <c r="X56" s="6">
        <f t="shared" si="3"/>
        <v>0</v>
      </c>
      <c r="AD56">
        <f t="shared" si="13"/>
        <v>-37</v>
      </c>
      <c r="AU56" s="6">
        <f t="shared" si="4"/>
        <v>-37</v>
      </c>
      <c r="AV56" s="6" t="e">
        <f t="shared" si="5"/>
        <v>#DIV/0!</v>
      </c>
      <c r="AW56" s="6" t="e">
        <f t="shared" si="5"/>
        <v>#DIV/0!</v>
      </c>
      <c r="AX56" s="6"/>
      <c r="AY56" s="6">
        <f t="shared" si="6"/>
        <v>-37</v>
      </c>
      <c r="AZ56" s="6">
        <f t="shared" si="7"/>
        <v>0</v>
      </c>
      <c r="BE56">
        <f t="shared" si="14"/>
        <v>-37</v>
      </c>
      <c r="BF56" s="1">
        <v>0.17982587811468079</v>
      </c>
      <c r="BG56" s="15">
        <v>0.25189711030419049</v>
      </c>
      <c r="BJ56" s="1">
        <v>4.8594336750228451E-2</v>
      </c>
      <c r="BK56" s="15">
        <v>0.48363271914270389</v>
      </c>
      <c r="BL56" s="1">
        <v>0.58341308182772045</v>
      </c>
      <c r="BM56" s="15">
        <v>0.58043245812047295</v>
      </c>
      <c r="BN56" s="1">
        <v>0.16608646026537296</v>
      </c>
      <c r="BO56" s="15">
        <v>1</v>
      </c>
      <c r="BP56" s="1">
        <v>8.3739502860090687E-2</v>
      </c>
      <c r="BQ56" s="15">
        <v>0.43830484664013036</v>
      </c>
      <c r="BX56" s="6">
        <f t="shared" si="8"/>
        <v>-37</v>
      </c>
      <c r="BY56" s="6">
        <f t="shared" si="9"/>
        <v>0.21233185196361867</v>
      </c>
      <c r="BZ56" s="6">
        <f t="shared" si="9"/>
        <v>0.55085342684149952</v>
      </c>
      <c r="CA56" s="6"/>
      <c r="CB56" s="6">
        <f t="shared" si="10"/>
        <v>-37</v>
      </c>
      <c r="CC56" s="6">
        <f t="shared" si="11"/>
        <v>5</v>
      </c>
    </row>
    <row r="57" spans="2:81" x14ac:dyDescent="0.75">
      <c r="B57">
        <f t="shared" si="12"/>
        <v>-36</v>
      </c>
      <c r="S57" s="6">
        <f t="shared" si="0"/>
        <v>-36</v>
      </c>
      <c r="T57" s="6" t="e">
        <f t="shared" si="1"/>
        <v>#DIV/0!</v>
      </c>
      <c r="U57" s="6" t="e">
        <f t="shared" si="1"/>
        <v>#DIV/0!</v>
      </c>
      <c r="V57" s="6"/>
      <c r="W57" s="6">
        <f t="shared" si="2"/>
        <v>-36</v>
      </c>
      <c r="X57" s="6">
        <f t="shared" si="3"/>
        <v>0</v>
      </c>
      <c r="AD57">
        <f t="shared" si="13"/>
        <v>-36</v>
      </c>
      <c r="AU57" s="6">
        <f t="shared" si="4"/>
        <v>-36</v>
      </c>
      <c r="AV57" s="6" t="e">
        <f t="shared" si="5"/>
        <v>#DIV/0!</v>
      </c>
      <c r="AW57" s="6" t="e">
        <f t="shared" si="5"/>
        <v>#DIV/0!</v>
      </c>
      <c r="AX57" s="6"/>
      <c r="AY57" s="6">
        <f t="shared" si="6"/>
        <v>-36</v>
      </c>
      <c r="AZ57" s="6">
        <f t="shared" si="7"/>
        <v>0</v>
      </c>
      <c r="BE57">
        <f t="shared" si="14"/>
        <v>-36</v>
      </c>
      <c r="BF57" s="1">
        <v>4.0685001239998665E-2</v>
      </c>
      <c r="BG57" s="15">
        <v>0.49290078493618356</v>
      </c>
      <c r="BJ57" s="1">
        <v>4.1855272505835435E-2</v>
      </c>
      <c r="BK57" s="15">
        <v>0.17940020044715219</v>
      </c>
      <c r="BL57" s="1">
        <v>0.58340155192491783</v>
      </c>
      <c r="BM57" s="15">
        <v>0.50864322205061174</v>
      </c>
      <c r="BN57" s="1">
        <v>0.13341418176630046</v>
      </c>
      <c r="BO57" s="15">
        <v>0.36447830308462187</v>
      </c>
      <c r="BP57" s="1">
        <v>0.11849525056941021</v>
      </c>
      <c r="BQ57" s="15">
        <v>0.50433153828143251</v>
      </c>
      <c r="BX57" s="6">
        <f t="shared" si="8"/>
        <v>-36</v>
      </c>
      <c r="BY57" s="6">
        <f t="shared" si="9"/>
        <v>0.18357025160129253</v>
      </c>
      <c r="BZ57" s="6">
        <f t="shared" si="9"/>
        <v>0.40995080976000037</v>
      </c>
      <c r="CA57" s="6"/>
      <c r="CB57" s="6">
        <f t="shared" si="10"/>
        <v>-36</v>
      </c>
      <c r="CC57" s="6">
        <f t="shared" si="11"/>
        <v>5</v>
      </c>
    </row>
    <row r="58" spans="2:81" x14ac:dyDescent="0.75">
      <c r="B58">
        <f t="shared" si="12"/>
        <v>-35</v>
      </c>
      <c r="S58" s="6">
        <f t="shared" si="0"/>
        <v>-35</v>
      </c>
      <c r="T58" s="6" t="e">
        <f t="shared" si="1"/>
        <v>#DIV/0!</v>
      </c>
      <c r="U58" s="6" t="e">
        <f t="shared" si="1"/>
        <v>#DIV/0!</v>
      </c>
      <c r="V58" s="6"/>
      <c r="W58" s="6">
        <f t="shared" si="2"/>
        <v>-35</v>
      </c>
      <c r="X58" s="6">
        <f t="shared" si="3"/>
        <v>0</v>
      </c>
      <c r="AD58">
        <f t="shared" si="13"/>
        <v>-35</v>
      </c>
      <c r="AU58" s="6">
        <f t="shared" si="4"/>
        <v>-35</v>
      </c>
      <c r="AV58" s="6" t="e">
        <f t="shared" si="5"/>
        <v>#DIV/0!</v>
      </c>
      <c r="AW58" s="6" t="e">
        <f t="shared" si="5"/>
        <v>#DIV/0!</v>
      </c>
      <c r="AX58" s="6"/>
      <c r="AY58" s="6">
        <f t="shared" si="6"/>
        <v>-35</v>
      </c>
      <c r="AZ58" s="6">
        <f t="shared" si="7"/>
        <v>0</v>
      </c>
      <c r="BE58">
        <f t="shared" si="14"/>
        <v>-35</v>
      </c>
      <c r="BF58" s="1">
        <v>5.8540978685082679E-3</v>
      </c>
      <c r="BG58" s="15">
        <v>0.40264399556434982</v>
      </c>
      <c r="BJ58" s="1">
        <v>0.11469603166548244</v>
      </c>
      <c r="BK58" s="15">
        <v>0.36930074782206429</v>
      </c>
      <c r="BL58" s="1">
        <v>0.54306995192030594</v>
      </c>
      <c r="BM58" s="15">
        <v>0.37008435309492793</v>
      </c>
      <c r="BN58" s="1">
        <v>0.16789841632187189</v>
      </c>
      <c r="BO58" s="15">
        <v>0.61789528717604059</v>
      </c>
      <c r="BP58" s="1">
        <v>0.1745611340678192</v>
      </c>
      <c r="BQ58" s="15">
        <v>0.55396862561461169</v>
      </c>
      <c r="BX58" s="6">
        <f t="shared" si="8"/>
        <v>-35</v>
      </c>
      <c r="BY58" s="6">
        <f t="shared" si="9"/>
        <v>0.20121592636879754</v>
      </c>
      <c r="BZ58" s="6">
        <f t="shared" si="9"/>
        <v>0.46277860185439879</v>
      </c>
      <c r="CA58" s="6"/>
      <c r="CB58" s="6">
        <f t="shared" si="10"/>
        <v>-35</v>
      </c>
      <c r="CC58" s="6">
        <f t="shared" si="11"/>
        <v>5</v>
      </c>
    </row>
    <row r="59" spans="2:81" x14ac:dyDescent="0.75">
      <c r="B59">
        <f t="shared" si="12"/>
        <v>-34</v>
      </c>
      <c r="S59" s="6">
        <f t="shared" si="0"/>
        <v>-34</v>
      </c>
      <c r="T59" s="6" t="e">
        <f t="shared" si="1"/>
        <v>#DIV/0!</v>
      </c>
      <c r="U59" s="6" t="e">
        <f t="shared" si="1"/>
        <v>#DIV/0!</v>
      </c>
      <c r="V59" s="6"/>
      <c r="W59" s="6">
        <f t="shared" si="2"/>
        <v>-34</v>
      </c>
      <c r="X59" s="6">
        <f t="shared" si="3"/>
        <v>0</v>
      </c>
      <c r="AD59">
        <f t="shared" si="13"/>
        <v>-34</v>
      </c>
      <c r="AU59" s="6">
        <f t="shared" si="4"/>
        <v>-34</v>
      </c>
      <c r="AV59" s="6" t="e">
        <f t="shared" si="5"/>
        <v>#DIV/0!</v>
      </c>
      <c r="AW59" s="6" t="e">
        <f t="shared" si="5"/>
        <v>#DIV/0!</v>
      </c>
      <c r="AX59" s="6"/>
      <c r="AY59" s="6">
        <f t="shared" si="6"/>
        <v>-34</v>
      </c>
      <c r="AZ59" s="6">
        <f t="shared" si="7"/>
        <v>0</v>
      </c>
      <c r="BE59">
        <f t="shared" si="14"/>
        <v>-34</v>
      </c>
      <c r="BJ59" s="1">
        <v>0.13042728103115797</v>
      </c>
      <c r="BK59" s="15">
        <v>0.32376840644514865</v>
      </c>
      <c r="BL59" s="1">
        <v>0.60894028663338395</v>
      </c>
      <c r="BM59" s="15">
        <v>0.55355233456100905</v>
      </c>
      <c r="BN59" s="1">
        <v>0.30346697103723796</v>
      </c>
      <c r="BO59" s="15">
        <v>0.45910822316827032</v>
      </c>
      <c r="BP59" s="1">
        <v>0.30286820402556991</v>
      </c>
      <c r="BQ59" s="15">
        <v>0.57074845859673728</v>
      </c>
      <c r="BX59" s="6">
        <f t="shared" si="8"/>
        <v>-34</v>
      </c>
      <c r="BY59" s="6">
        <f t="shared" si="9"/>
        <v>0.33642568568183745</v>
      </c>
      <c r="BZ59" s="6">
        <f t="shared" si="9"/>
        <v>0.47679435569279133</v>
      </c>
      <c r="CA59" s="6"/>
      <c r="CB59" s="6">
        <f t="shared" si="10"/>
        <v>-34</v>
      </c>
      <c r="CC59" s="6">
        <f t="shared" si="11"/>
        <v>4</v>
      </c>
    </row>
    <row r="60" spans="2:81" x14ac:dyDescent="0.75">
      <c r="B60">
        <f t="shared" si="12"/>
        <v>-33</v>
      </c>
      <c r="S60" s="6">
        <f t="shared" si="0"/>
        <v>-33</v>
      </c>
      <c r="T60" s="6" t="e">
        <f t="shared" si="1"/>
        <v>#DIV/0!</v>
      </c>
      <c r="U60" s="6" t="e">
        <f t="shared" si="1"/>
        <v>#DIV/0!</v>
      </c>
      <c r="V60" s="6"/>
      <c r="W60" s="6">
        <f t="shared" si="2"/>
        <v>-33</v>
      </c>
      <c r="X60" s="6">
        <f t="shared" si="3"/>
        <v>0</v>
      </c>
      <c r="AD60">
        <f t="shared" si="13"/>
        <v>-33</v>
      </c>
      <c r="AU60" s="6">
        <f t="shared" si="4"/>
        <v>-33</v>
      </c>
      <c r="AV60" s="6" t="e">
        <f t="shared" si="5"/>
        <v>#DIV/0!</v>
      </c>
      <c r="AW60" s="6" t="e">
        <f t="shared" si="5"/>
        <v>#DIV/0!</v>
      </c>
      <c r="AX60" s="6"/>
      <c r="AY60" s="6">
        <f t="shared" si="6"/>
        <v>-33</v>
      </c>
      <c r="AZ60" s="6">
        <f t="shared" si="7"/>
        <v>0</v>
      </c>
      <c r="BE60">
        <f t="shared" si="14"/>
        <v>-33</v>
      </c>
      <c r="BF60" s="1">
        <v>0</v>
      </c>
      <c r="BG60" s="15">
        <v>0.21478115283425092</v>
      </c>
      <c r="BJ60" s="1">
        <v>0.12674312392164819</v>
      </c>
      <c r="BK60" s="15">
        <v>0.13206383470819524</v>
      </c>
      <c r="BL60" s="1">
        <v>0.59648799160623056</v>
      </c>
      <c r="BM60" s="15">
        <v>0.54437448021860768</v>
      </c>
      <c r="BN60" s="1">
        <v>0.25669853046083591</v>
      </c>
      <c r="BO60" s="15">
        <v>0.5745761445963079</v>
      </c>
      <c r="BP60" s="1">
        <v>0.100569699849896</v>
      </c>
      <c r="BQ60" s="15">
        <v>0.59970342620775585</v>
      </c>
      <c r="BX60" s="6">
        <f t="shared" si="8"/>
        <v>-33</v>
      </c>
      <c r="BY60" s="6">
        <f t="shared" si="9"/>
        <v>0.21609986916772214</v>
      </c>
      <c r="BZ60" s="6">
        <f t="shared" si="9"/>
        <v>0.41309980771302346</v>
      </c>
      <c r="CA60" s="6"/>
      <c r="CB60" s="6">
        <f t="shared" si="10"/>
        <v>-33</v>
      </c>
      <c r="CC60" s="6">
        <f t="shared" si="11"/>
        <v>5</v>
      </c>
    </row>
    <row r="61" spans="2:81" x14ac:dyDescent="0.75">
      <c r="B61">
        <f t="shared" si="12"/>
        <v>-32</v>
      </c>
      <c r="S61" s="6">
        <f t="shared" si="0"/>
        <v>-32</v>
      </c>
      <c r="T61" s="6" t="e">
        <f t="shared" si="1"/>
        <v>#DIV/0!</v>
      </c>
      <c r="U61" s="6" t="e">
        <f t="shared" si="1"/>
        <v>#DIV/0!</v>
      </c>
      <c r="V61" s="6"/>
      <c r="W61" s="6">
        <f t="shared" si="2"/>
        <v>-32</v>
      </c>
      <c r="X61" s="6">
        <f t="shared" si="3"/>
        <v>0</v>
      </c>
      <c r="AD61">
        <f t="shared" si="13"/>
        <v>-32</v>
      </c>
      <c r="AU61" s="6">
        <f t="shared" si="4"/>
        <v>-32</v>
      </c>
      <c r="AV61" s="6" t="e">
        <f t="shared" si="5"/>
        <v>#DIV/0!</v>
      </c>
      <c r="AW61" s="6" t="e">
        <f t="shared" si="5"/>
        <v>#DIV/0!</v>
      </c>
      <c r="AX61" s="6"/>
      <c r="AY61" s="6">
        <f t="shared" si="6"/>
        <v>-32</v>
      </c>
      <c r="AZ61" s="6">
        <f t="shared" si="7"/>
        <v>0</v>
      </c>
      <c r="BE61">
        <f t="shared" si="14"/>
        <v>-32</v>
      </c>
      <c r="BF61" s="1">
        <v>0.12709983945283485</v>
      </c>
      <c r="BG61" s="15">
        <v>0.44110804287795474</v>
      </c>
      <c r="BL61" s="1">
        <v>0.49485189839849697</v>
      </c>
      <c r="BM61" s="15">
        <v>0.65623143637875869</v>
      </c>
      <c r="BN61" s="1">
        <v>0.25692680838921361</v>
      </c>
      <c r="BO61" s="15">
        <v>0.44917469564567852</v>
      </c>
      <c r="BP61" s="1">
        <v>0.21382000266594028</v>
      </c>
      <c r="BQ61" s="15">
        <v>0.46304534457191898</v>
      </c>
      <c r="BX61" s="6">
        <f t="shared" si="8"/>
        <v>-32</v>
      </c>
      <c r="BY61" s="6">
        <f t="shared" si="9"/>
        <v>0.27317463722662144</v>
      </c>
      <c r="BZ61" s="6">
        <f t="shared" si="9"/>
        <v>0.50238987986857775</v>
      </c>
      <c r="CA61" s="6"/>
      <c r="CB61" s="6">
        <f t="shared" si="10"/>
        <v>-32</v>
      </c>
      <c r="CC61" s="6">
        <f t="shared" si="11"/>
        <v>4</v>
      </c>
    </row>
    <row r="62" spans="2:81" x14ac:dyDescent="0.75">
      <c r="B62">
        <f t="shared" si="12"/>
        <v>-31</v>
      </c>
      <c r="S62" s="6">
        <f t="shared" si="0"/>
        <v>-31</v>
      </c>
      <c r="T62" s="6" t="e">
        <f t="shared" si="1"/>
        <v>#DIV/0!</v>
      </c>
      <c r="U62" s="6" t="e">
        <f t="shared" si="1"/>
        <v>#DIV/0!</v>
      </c>
      <c r="V62" s="6"/>
      <c r="W62" s="6">
        <f t="shared" si="2"/>
        <v>-31</v>
      </c>
      <c r="X62" s="6">
        <f t="shared" si="3"/>
        <v>0</v>
      </c>
      <c r="AD62">
        <f t="shared" si="13"/>
        <v>-31</v>
      </c>
      <c r="AU62" s="6">
        <f t="shared" si="4"/>
        <v>-31</v>
      </c>
      <c r="AV62" s="6" t="e">
        <f t="shared" si="5"/>
        <v>#DIV/0!</v>
      </c>
      <c r="AW62" s="6" t="e">
        <f t="shared" si="5"/>
        <v>#DIV/0!</v>
      </c>
      <c r="AX62" s="6"/>
      <c r="AY62" s="6">
        <f t="shared" si="6"/>
        <v>-31</v>
      </c>
      <c r="AZ62" s="6">
        <f t="shared" si="7"/>
        <v>0</v>
      </c>
      <c r="BE62">
        <f t="shared" si="14"/>
        <v>-31</v>
      </c>
      <c r="BF62" s="1">
        <v>0.22902118439429359</v>
      </c>
      <c r="BG62" s="15">
        <v>0.18494922919701851</v>
      </c>
      <c r="BJ62" s="1">
        <v>0.16800974322541326</v>
      </c>
      <c r="BK62" s="15">
        <v>0.66912342918819145</v>
      </c>
      <c r="BL62" s="1">
        <v>0.51588244111102144</v>
      </c>
      <c r="BM62" s="15">
        <v>0.66324105976001058</v>
      </c>
      <c r="BN62" s="1">
        <v>0.24323013268654589</v>
      </c>
      <c r="BO62" s="15">
        <v>0.36612144297557647</v>
      </c>
      <c r="BX62" s="6">
        <f t="shared" si="8"/>
        <v>-31</v>
      </c>
      <c r="BY62" s="6">
        <f t="shared" si="9"/>
        <v>0.28903587535431852</v>
      </c>
      <c r="BZ62" s="6">
        <f t="shared" si="9"/>
        <v>0.47085879028019928</v>
      </c>
      <c r="CA62" s="6"/>
      <c r="CB62" s="6">
        <f t="shared" si="10"/>
        <v>-31</v>
      </c>
      <c r="CC62" s="6">
        <f t="shared" si="11"/>
        <v>4</v>
      </c>
    </row>
    <row r="63" spans="2:81" x14ac:dyDescent="0.75">
      <c r="B63">
        <f t="shared" si="12"/>
        <v>-30</v>
      </c>
      <c r="S63" s="6">
        <f t="shared" si="0"/>
        <v>-30</v>
      </c>
      <c r="T63" s="6" t="e">
        <f t="shared" si="1"/>
        <v>#DIV/0!</v>
      </c>
      <c r="U63" s="6" t="e">
        <f t="shared" si="1"/>
        <v>#DIV/0!</v>
      </c>
      <c r="V63" s="6"/>
      <c r="W63" s="6">
        <f t="shared" si="2"/>
        <v>-30</v>
      </c>
      <c r="X63" s="6">
        <f t="shared" si="3"/>
        <v>0</v>
      </c>
      <c r="AD63">
        <f t="shared" si="13"/>
        <v>-30</v>
      </c>
      <c r="AU63" s="6">
        <f t="shared" si="4"/>
        <v>-30</v>
      </c>
      <c r="AV63" s="6" t="e">
        <f t="shared" si="5"/>
        <v>#DIV/0!</v>
      </c>
      <c r="AW63" s="6" t="e">
        <f t="shared" si="5"/>
        <v>#DIV/0!</v>
      </c>
      <c r="AX63" s="6"/>
      <c r="AY63" s="6">
        <f t="shared" si="6"/>
        <v>-30</v>
      </c>
      <c r="AZ63" s="6">
        <f t="shared" si="7"/>
        <v>0</v>
      </c>
      <c r="BE63">
        <f t="shared" si="14"/>
        <v>-30</v>
      </c>
      <c r="BF63" s="1">
        <v>0.24042916998420646</v>
      </c>
      <c r="BG63" s="15">
        <v>0.3055597834358893</v>
      </c>
      <c r="BJ63" s="1">
        <v>0.11858317263777553</v>
      </c>
      <c r="BK63" s="15">
        <v>0.29505820676894667</v>
      </c>
      <c r="BL63" s="1">
        <v>0.51293078599347441</v>
      </c>
      <c r="BM63" s="15">
        <v>0.65839966733990807</v>
      </c>
      <c r="BN63" s="1">
        <v>0.27066628620345273</v>
      </c>
      <c r="BO63" s="15">
        <v>0.25692732840391175</v>
      </c>
      <c r="BX63" s="6">
        <f t="shared" si="8"/>
        <v>-30</v>
      </c>
      <c r="BY63" s="6">
        <f t="shared" si="9"/>
        <v>0.2856523537047273</v>
      </c>
      <c r="BZ63" s="6">
        <f t="shared" si="9"/>
        <v>0.37898624648716395</v>
      </c>
      <c r="CA63" s="6"/>
      <c r="CB63" s="6">
        <f t="shared" si="10"/>
        <v>-30</v>
      </c>
      <c r="CC63" s="6">
        <f t="shared" si="11"/>
        <v>4</v>
      </c>
    </row>
    <row r="64" spans="2:81" x14ac:dyDescent="0.75">
      <c r="B64">
        <f t="shared" si="12"/>
        <v>-29</v>
      </c>
      <c r="S64" s="6">
        <f t="shared" si="0"/>
        <v>-29</v>
      </c>
      <c r="T64" s="6" t="e">
        <f t="shared" si="1"/>
        <v>#DIV/0!</v>
      </c>
      <c r="U64" s="6" t="e">
        <f t="shared" si="1"/>
        <v>#DIV/0!</v>
      </c>
      <c r="V64" s="6"/>
      <c r="W64" s="6">
        <f t="shared" si="2"/>
        <v>-29</v>
      </c>
      <c r="X64" s="6">
        <f t="shared" si="3"/>
        <v>0</v>
      </c>
      <c r="AD64">
        <f t="shared" si="13"/>
        <v>-29</v>
      </c>
      <c r="AU64" s="6">
        <f t="shared" si="4"/>
        <v>-29</v>
      </c>
      <c r="AV64" s="6" t="e">
        <f t="shared" si="5"/>
        <v>#DIV/0!</v>
      </c>
      <c r="AW64" s="6" t="e">
        <f t="shared" si="5"/>
        <v>#DIV/0!</v>
      </c>
      <c r="AX64" s="6"/>
      <c r="AY64" s="6">
        <f t="shared" si="6"/>
        <v>-29</v>
      </c>
      <c r="AZ64" s="6">
        <f t="shared" si="7"/>
        <v>0</v>
      </c>
      <c r="BE64">
        <f t="shared" si="14"/>
        <v>-29</v>
      </c>
      <c r="BF64" s="1">
        <v>0.11693837860415371</v>
      </c>
      <c r="BG64" s="15">
        <v>0.21628144636994182</v>
      </c>
      <c r="BJ64" s="1">
        <v>0.12710849487465745</v>
      </c>
      <c r="BK64" s="15">
        <v>0.74265669570580606</v>
      </c>
      <c r="BL64" s="1">
        <v>0.43224452617864473</v>
      </c>
      <c r="BM64" s="15">
        <v>0.55334442200309042</v>
      </c>
      <c r="BN64" s="1">
        <v>7.848480525039242E-2</v>
      </c>
      <c r="BO64" s="15">
        <v>6.8787810889533577E-2</v>
      </c>
      <c r="BP64" s="1">
        <v>0.11297211774183262</v>
      </c>
      <c r="BQ64" s="15">
        <v>0.64223835167408039</v>
      </c>
      <c r="BX64" s="6">
        <f t="shared" si="8"/>
        <v>-29</v>
      </c>
      <c r="BY64" s="6">
        <f t="shared" si="9"/>
        <v>0.1735496645299362</v>
      </c>
      <c r="BZ64" s="6">
        <f t="shared" si="9"/>
        <v>0.44466174532849045</v>
      </c>
      <c r="CA64" s="6"/>
      <c r="CB64" s="6">
        <f t="shared" si="10"/>
        <v>-29</v>
      </c>
      <c r="CC64" s="6">
        <f t="shared" si="11"/>
        <v>5</v>
      </c>
    </row>
    <row r="65" spans="2:81" x14ac:dyDescent="0.75">
      <c r="B65">
        <f t="shared" si="12"/>
        <v>-28</v>
      </c>
      <c r="S65" s="6">
        <f t="shared" si="0"/>
        <v>-28</v>
      </c>
      <c r="T65" s="6" t="e">
        <f t="shared" si="1"/>
        <v>#DIV/0!</v>
      </c>
      <c r="U65" s="6" t="e">
        <f t="shared" si="1"/>
        <v>#DIV/0!</v>
      </c>
      <c r="V65" s="6"/>
      <c r="W65" s="6">
        <f t="shared" si="2"/>
        <v>-28</v>
      </c>
      <c r="X65" s="6">
        <f t="shared" si="3"/>
        <v>0</v>
      </c>
      <c r="AD65">
        <f t="shared" si="13"/>
        <v>-28</v>
      </c>
      <c r="AU65" s="6">
        <f t="shared" si="4"/>
        <v>-28</v>
      </c>
      <c r="AV65" s="6" t="e">
        <f t="shared" si="5"/>
        <v>#DIV/0!</v>
      </c>
      <c r="AW65" s="6" t="e">
        <f t="shared" si="5"/>
        <v>#DIV/0!</v>
      </c>
      <c r="AX65" s="6"/>
      <c r="AY65" s="6">
        <f t="shared" si="6"/>
        <v>-28</v>
      </c>
      <c r="AZ65" s="6">
        <f t="shared" si="7"/>
        <v>0</v>
      </c>
      <c r="BE65">
        <f t="shared" si="14"/>
        <v>-28</v>
      </c>
      <c r="BF65" s="1">
        <v>0.18796418362418932</v>
      </c>
      <c r="BG65" s="15">
        <v>0.21991259159400803</v>
      </c>
      <c r="BJ65" s="1">
        <v>0.19739165736323969</v>
      </c>
      <c r="BK65" s="15">
        <v>0.80203530953666125</v>
      </c>
      <c r="BL65" s="1">
        <v>0.54095997970737186</v>
      </c>
      <c r="BM65" s="15">
        <v>0.40441962694546868</v>
      </c>
      <c r="BN65" s="1">
        <v>0.12229990012840677</v>
      </c>
      <c r="BO65" s="15">
        <v>0.41242811262977064</v>
      </c>
      <c r="BP65" s="1">
        <v>0.1374292221829419</v>
      </c>
      <c r="BQ65" s="15">
        <v>0.32248497619604938</v>
      </c>
      <c r="BX65" s="6">
        <f t="shared" si="8"/>
        <v>-28</v>
      </c>
      <c r="BY65" s="6">
        <f t="shared" si="9"/>
        <v>0.23720898860122991</v>
      </c>
      <c r="BZ65" s="6">
        <f t="shared" si="9"/>
        <v>0.4322561233803916</v>
      </c>
      <c r="CA65" s="6"/>
      <c r="CB65" s="6">
        <f t="shared" si="10"/>
        <v>-28</v>
      </c>
      <c r="CC65" s="6">
        <f t="shared" si="11"/>
        <v>5</v>
      </c>
    </row>
    <row r="66" spans="2:81" x14ac:dyDescent="0.75">
      <c r="B66">
        <f t="shared" si="12"/>
        <v>-27</v>
      </c>
      <c r="S66" s="6">
        <f t="shared" si="0"/>
        <v>-27</v>
      </c>
      <c r="T66" s="6" t="e">
        <f t="shared" si="1"/>
        <v>#DIV/0!</v>
      </c>
      <c r="U66" s="6" t="e">
        <f t="shared" si="1"/>
        <v>#DIV/0!</v>
      </c>
      <c r="V66" s="6"/>
      <c r="W66" s="6">
        <f t="shared" si="2"/>
        <v>-27</v>
      </c>
      <c r="X66" s="6">
        <f t="shared" si="3"/>
        <v>0</v>
      </c>
      <c r="AD66">
        <f t="shared" si="13"/>
        <v>-27</v>
      </c>
      <c r="AU66" s="6">
        <f t="shared" si="4"/>
        <v>-27</v>
      </c>
      <c r="AV66" s="6" t="e">
        <f t="shared" si="5"/>
        <v>#DIV/0!</v>
      </c>
      <c r="AW66" s="6" t="e">
        <f t="shared" si="5"/>
        <v>#DIV/0!</v>
      </c>
      <c r="AX66" s="6"/>
      <c r="AY66" s="6">
        <f t="shared" si="6"/>
        <v>-27</v>
      </c>
      <c r="AZ66" s="6">
        <f t="shared" si="7"/>
        <v>0</v>
      </c>
      <c r="BE66">
        <f t="shared" si="14"/>
        <v>-27</v>
      </c>
      <c r="BF66" s="1">
        <v>0.18175766514821254</v>
      </c>
      <c r="BG66" s="15">
        <v>0.25898545367571896</v>
      </c>
      <c r="BJ66" s="1">
        <v>0.19721912107987369</v>
      </c>
      <c r="BK66" s="15">
        <v>0.4446380387017202</v>
      </c>
      <c r="BL66" s="1">
        <v>0.42018424784679115</v>
      </c>
      <c r="BM66" s="15">
        <v>0.43287394558631537</v>
      </c>
      <c r="BP66" s="1">
        <v>0</v>
      </c>
      <c r="BQ66" s="15">
        <v>0.35346913291188642</v>
      </c>
      <c r="BX66" s="6">
        <f t="shared" si="8"/>
        <v>-27</v>
      </c>
      <c r="BY66" s="6">
        <f t="shared" si="9"/>
        <v>0.19979025851871934</v>
      </c>
      <c r="BZ66" s="6">
        <f t="shared" si="9"/>
        <v>0.37249164271891022</v>
      </c>
      <c r="CA66" s="6"/>
      <c r="CB66" s="6">
        <f t="shared" si="10"/>
        <v>-27</v>
      </c>
      <c r="CC66" s="6">
        <f t="shared" si="11"/>
        <v>4</v>
      </c>
    </row>
    <row r="67" spans="2:81" x14ac:dyDescent="0.75">
      <c r="B67">
        <f t="shared" si="12"/>
        <v>-26</v>
      </c>
      <c r="K67" s="1">
        <v>7.6755928976449714E-2</v>
      </c>
      <c r="L67" s="15">
        <v>7.4393837563976759E-2</v>
      </c>
      <c r="O67" s="1">
        <v>3.6995770745223457E-2</v>
      </c>
      <c r="P67" s="15">
        <v>0.27609493579946964</v>
      </c>
      <c r="S67" s="6">
        <f t="shared" si="0"/>
        <v>-26</v>
      </c>
      <c r="T67" s="6">
        <f t="shared" si="1"/>
        <v>5.6875849860836589E-2</v>
      </c>
      <c r="U67" s="6">
        <f t="shared" si="1"/>
        <v>0.17524438668172321</v>
      </c>
      <c r="V67" s="6"/>
      <c r="W67" s="6">
        <f t="shared" si="2"/>
        <v>-26</v>
      </c>
      <c r="X67" s="6">
        <f t="shared" si="3"/>
        <v>2</v>
      </c>
      <c r="AD67">
        <f t="shared" si="13"/>
        <v>-26</v>
      </c>
      <c r="AU67" s="6">
        <f t="shared" si="4"/>
        <v>-26</v>
      </c>
      <c r="AV67" s="6" t="e">
        <f t="shared" si="5"/>
        <v>#DIV/0!</v>
      </c>
      <c r="AW67" s="6" t="e">
        <f t="shared" si="5"/>
        <v>#DIV/0!</v>
      </c>
      <c r="AX67" s="6"/>
      <c r="AY67" s="6">
        <f t="shared" si="6"/>
        <v>-26</v>
      </c>
      <c r="AZ67" s="6">
        <f t="shared" si="7"/>
        <v>0</v>
      </c>
      <c r="BE67">
        <f t="shared" si="14"/>
        <v>-26</v>
      </c>
      <c r="BF67" s="1">
        <v>5.9800556041402941E-2</v>
      </c>
      <c r="BG67" s="15">
        <v>0.23628536017916568</v>
      </c>
      <c r="BJ67" s="1">
        <v>0.18519232720998632</v>
      </c>
      <c r="BK67" s="15">
        <v>0.6462416159124218</v>
      </c>
      <c r="BL67" s="1">
        <v>0.3831617299466169</v>
      </c>
      <c r="BM67" s="15">
        <v>0.9793869549720815</v>
      </c>
      <c r="BP67" s="1">
        <v>0.31178751296748164</v>
      </c>
      <c r="BQ67" s="15">
        <v>0.18606103176461536</v>
      </c>
      <c r="BX67">
        <f t="shared" si="8"/>
        <v>-26</v>
      </c>
      <c r="BY67" s="6">
        <f t="shared" si="9"/>
        <v>0.23498553154137194</v>
      </c>
      <c r="BZ67" s="6">
        <f t="shared" si="9"/>
        <v>0.51199374070707104</v>
      </c>
      <c r="CB67">
        <f t="shared" si="10"/>
        <v>-26</v>
      </c>
      <c r="CC67" s="6">
        <f t="shared" si="11"/>
        <v>4</v>
      </c>
    </row>
    <row r="68" spans="2:81" x14ac:dyDescent="0.75">
      <c r="B68">
        <f t="shared" si="12"/>
        <v>-25</v>
      </c>
      <c r="K68" s="1">
        <v>0</v>
      </c>
      <c r="L68" s="15">
        <v>0.18185734718847468</v>
      </c>
      <c r="O68" s="1">
        <v>0</v>
      </c>
      <c r="P68" s="15">
        <v>0.51381323719581495</v>
      </c>
      <c r="S68" s="6">
        <f t="shared" si="0"/>
        <v>-25</v>
      </c>
      <c r="T68" s="6">
        <f t="shared" si="1"/>
        <v>0</v>
      </c>
      <c r="U68" s="6">
        <f t="shared" si="1"/>
        <v>0.34783529219214482</v>
      </c>
      <c r="V68" s="6"/>
      <c r="W68" s="6">
        <f t="shared" si="2"/>
        <v>-25</v>
      </c>
      <c r="X68" s="6">
        <f t="shared" si="3"/>
        <v>2</v>
      </c>
      <c r="AD68">
        <f t="shared" si="13"/>
        <v>-25</v>
      </c>
      <c r="AU68" s="6">
        <f t="shared" si="4"/>
        <v>-25</v>
      </c>
      <c r="AV68" s="6" t="e">
        <f t="shared" si="5"/>
        <v>#DIV/0!</v>
      </c>
      <c r="AW68" s="6" t="e">
        <f t="shared" si="5"/>
        <v>#DIV/0!</v>
      </c>
      <c r="AX68" s="6"/>
      <c r="AY68" s="6">
        <f t="shared" si="6"/>
        <v>-25</v>
      </c>
      <c r="AZ68" s="6">
        <f t="shared" si="7"/>
        <v>0</v>
      </c>
      <c r="BE68">
        <f t="shared" si="14"/>
        <v>-25</v>
      </c>
      <c r="BF68" s="1">
        <v>3.7846057457611847E-2</v>
      </c>
      <c r="BG68" s="15">
        <v>0</v>
      </c>
      <c r="BJ68" s="1">
        <v>0.1637673804932504</v>
      </c>
      <c r="BK68" s="15">
        <v>0.42322103153187873</v>
      </c>
      <c r="BN68" s="1">
        <v>0.3146097874161794</v>
      </c>
      <c r="BO68" s="15">
        <v>0.57905743520800634</v>
      </c>
      <c r="BP68" s="1">
        <v>0.36574962184216492</v>
      </c>
      <c r="BQ68" s="15">
        <v>0.47272301568719438</v>
      </c>
      <c r="BX68">
        <f t="shared" si="8"/>
        <v>-25</v>
      </c>
      <c r="BY68" s="6">
        <f t="shared" si="9"/>
        <v>0.22049321180230164</v>
      </c>
      <c r="BZ68" s="6">
        <f t="shared" si="9"/>
        <v>0.36875037060676985</v>
      </c>
      <c r="CB68">
        <f t="shared" si="10"/>
        <v>-25</v>
      </c>
      <c r="CC68" s="6">
        <f t="shared" si="11"/>
        <v>4</v>
      </c>
    </row>
    <row r="69" spans="2:81" x14ac:dyDescent="0.75">
      <c r="B69">
        <f t="shared" si="12"/>
        <v>-24</v>
      </c>
      <c r="K69" s="1">
        <v>0.15175282480029795</v>
      </c>
      <c r="L69" s="15">
        <v>3.1191300901274522E-2</v>
      </c>
      <c r="O69" s="1">
        <v>8.6335131981897506E-4</v>
      </c>
      <c r="P69" s="15">
        <v>0.32403307339629311</v>
      </c>
      <c r="S69" s="6">
        <f t="shared" ref="S69:S132" si="15">B69</f>
        <v>-24</v>
      </c>
      <c r="T69" s="6">
        <f t="shared" ref="T69:U132" si="16">AVERAGE(C69,E69,G69,I69,K69,M69,O69)</f>
        <v>7.6308088060058454E-2</v>
      </c>
      <c r="U69" s="6">
        <f t="shared" si="16"/>
        <v>0.17761218714878382</v>
      </c>
      <c r="V69" s="6"/>
      <c r="W69" s="6">
        <f t="shared" ref="W69:W132" si="17">B69</f>
        <v>-24</v>
      </c>
      <c r="X69" s="6">
        <f t="shared" ref="X69:X132" si="18">COUNT(C69,E69,G69,I69,K69,M69,O69)</f>
        <v>2</v>
      </c>
      <c r="AD69">
        <f t="shared" si="13"/>
        <v>-24</v>
      </c>
      <c r="AU69" s="6">
        <f t="shared" ref="AU69:AU132" si="19">AD69</f>
        <v>-24</v>
      </c>
      <c r="AV69" s="6" t="e">
        <f t="shared" ref="AV69:AW132" si="20">AVERAGE(AE69,AG69,AI69,AK69,AM69,AO69,AQ69)</f>
        <v>#DIV/0!</v>
      </c>
      <c r="AW69" s="6" t="e">
        <f t="shared" si="20"/>
        <v>#DIV/0!</v>
      </c>
      <c r="AX69" s="6"/>
      <c r="AY69" s="6">
        <f t="shared" ref="AY69:AY132" si="21">AD69</f>
        <v>-24</v>
      </c>
      <c r="AZ69" s="6">
        <f t="shared" ref="AZ69:AZ132" si="22">COUNT(AE69,AG69,AI69,AK69,AM69,AO69,AQ69)</f>
        <v>0</v>
      </c>
      <c r="BE69">
        <f t="shared" si="14"/>
        <v>-24</v>
      </c>
      <c r="BF69" s="1">
        <v>0.10404892120136292</v>
      </c>
      <c r="BG69" s="15">
        <v>0.18310104150812206</v>
      </c>
      <c r="BJ69" s="1">
        <v>0.21044351974018044</v>
      </c>
      <c r="BK69" s="15">
        <v>0.53086115180016957</v>
      </c>
      <c r="BN69" s="1">
        <v>0.33398487658724485</v>
      </c>
      <c r="BO69" s="15">
        <v>0.45380536261109666</v>
      </c>
      <c r="BP69" s="1">
        <v>0.27910076674761086</v>
      </c>
      <c r="BQ69" s="15">
        <v>0.5129165691094989</v>
      </c>
      <c r="BT69" s="1">
        <v>0.17000330442481182</v>
      </c>
      <c r="BU69" s="15">
        <v>0.26804123711340283</v>
      </c>
      <c r="BX69">
        <f t="shared" ref="BX69:BX132" si="23">BE69</f>
        <v>-24</v>
      </c>
      <c r="BY69">
        <f t="shared" ref="BY69:BZ132" si="24">AVERAGE(BF69,BH69,BJ69,BL69,BN69,BP69,BR69,BT69)</f>
        <v>0.21951627774024218</v>
      </c>
      <c r="BZ69" s="6">
        <f t="shared" si="24"/>
        <v>0.38974507242845802</v>
      </c>
      <c r="CB69">
        <f t="shared" ref="CB69:CB132" si="25">BE69</f>
        <v>-24</v>
      </c>
      <c r="CC69">
        <f t="shared" ref="CC69:CC132" si="26">COUNT(BF69,BH69,BJ69,BL69,BN69,BP69,BR69,BT69)</f>
        <v>5</v>
      </c>
    </row>
    <row r="70" spans="2:81" x14ac:dyDescent="0.75">
      <c r="B70">
        <f t="shared" ref="B70:B133" si="27">B69+1</f>
        <v>-23</v>
      </c>
      <c r="K70" s="1">
        <v>0.13643888911882762</v>
      </c>
      <c r="L70" s="15">
        <v>7.9718761309001254E-2</v>
      </c>
      <c r="O70" s="1">
        <v>7.7153274026541929E-2</v>
      </c>
      <c r="P70" s="15">
        <v>0.16118708935825557</v>
      </c>
      <c r="S70" s="6">
        <f t="shared" si="15"/>
        <v>-23</v>
      </c>
      <c r="T70" s="6">
        <f t="shared" si="16"/>
        <v>0.10679608157268478</v>
      </c>
      <c r="U70" s="6">
        <f t="shared" si="16"/>
        <v>0.12045292533362842</v>
      </c>
      <c r="V70" s="6"/>
      <c r="W70" s="6">
        <f t="shared" si="17"/>
        <v>-23</v>
      </c>
      <c r="X70" s="6">
        <f t="shared" si="18"/>
        <v>2</v>
      </c>
      <c r="AD70">
        <f t="shared" ref="AD70:AD133" si="28">AD69+1</f>
        <v>-23</v>
      </c>
      <c r="AU70" s="6">
        <f t="shared" si="19"/>
        <v>-23</v>
      </c>
      <c r="AV70" s="6" t="e">
        <f t="shared" si="20"/>
        <v>#DIV/0!</v>
      </c>
      <c r="AW70" s="6" t="e">
        <f t="shared" si="20"/>
        <v>#DIV/0!</v>
      </c>
      <c r="AX70" s="6"/>
      <c r="AY70" s="6">
        <f t="shared" si="21"/>
        <v>-23</v>
      </c>
      <c r="AZ70" s="6">
        <f t="shared" si="22"/>
        <v>0</v>
      </c>
      <c r="BE70">
        <f t="shared" ref="BE70:BE133" si="29">BE69+1</f>
        <v>-23</v>
      </c>
      <c r="BF70" s="1">
        <v>4.6154046963309471E-2</v>
      </c>
      <c r="BG70" s="15">
        <v>0.34393685721119405</v>
      </c>
      <c r="BJ70" s="1">
        <v>0.22234852329239804</v>
      </c>
      <c r="BK70" s="15">
        <v>0.49801865700408776</v>
      </c>
      <c r="BL70" s="1">
        <v>0.42146406705791506</v>
      </c>
      <c r="BM70" s="15">
        <v>0.70500178210764053</v>
      </c>
      <c r="BN70" s="1">
        <v>0.24635468683121695</v>
      </c>
      <c r="BO70" s="15">
        <v>0.54343117484502146</v>
      </c>
      <c r="BP70" s="1">
        <v>0.17849049824105895</v>
      </c>
      <c r="BQ70" s="15">
        <v>0.32576289705767664</v>
      </c>
      <c r="BT70" s="1">
        <v>9.3409231191276476E-2</v>
      </c>
      <c r="BU70" s="15">
        <v>0</v>
      </c>
      <c r="BX70">
        <f t="shared" si="23"/>
        <v>-23</v>
      </c>
      <c r="BY70">
        <f t="shared" si="24"/>
        <v>0.20137017559619583</v>
      </c>
      <c r="BZ70" s="6">
        <f t="shared" si="24"/>
        <v>0.40269189470427008</v>
      </c>
      <c r="CB70">
        <f t="shared" si="25"/>
        <v>-23</v>
      </c>
      <c r="CC70">
        <f t="shared" si="26"/>
        <v>6</v>
      </c>
    </row>
    <row r="71" spans="2:81" x14ac:dyDescent="0.75">
      <c r="B71">
        <f t="shared" si="27"/>
        <v>-22</v>
      </c>
      <c r="K71" s="1">
        <v>0.15359463598360987</v>
      </c>
      <c r="L71" s="15">
        <v>7.3222009684813183E-2</v>
      </c>
      <c r="O71" s="1">
        <v>0.13824121335861159</v>
      </c>
      <c r="P71" s="15">
        <v>0.54644251995245363</v>
      </c>
      <c r="S71" s="6">
        <f t="shared" si="15"/>
        <v>-22</v>
      </c>
      <c r="T71" s="6">
        <f t="shared" si="16"/>
        <v>0.14591792467111073</v>
      </c>
      <c r="U71" s="6">
        <f t="shared" si="16"/>
        <v>0.30983226481863341</v>
      </c>
      <c r="V71" s="6"/>
      <c r="W71" s="6">
        <f t="shared" si="17"/>
        <v>-22</v>
      </c>
      <c r="X71" s="6">
        <f t="shared" si="18"/>
        <v>2</v>
      </c>
      <c r="AD71">
        <f t="shared" si="28"/>
        <v>-22</v>
      </c>
      <c r="AU71" s="6">
        <f t="shared" si="19"/>
        <v>-22</v>
      </c>
      <c r="AV71" s="6" t="e">
        <f t="shared" si="20"/>
        <v>#DIV/0!</v>
      </c>
      <c r="AW71" s="6" t="e">
        <f t="shared" si="20"/>
        <v>#DIV/0!</v>
      </c>
      <c r="AX71" s="6"/>
      <c r="AY71" s="6">
        <f t="shared" si="21"/>
        <v>-22</v>
      </c>
      <c r="AZ71" s="6">
        <f t="shared" si="22"/>
        <v>0</v>
      </c>
      <c r="BE71">
        <f t="shared" si="29"/>
        <v>-22</v>
      </c>
      <c r="BF71" s="1">
        <v>0.12336679153668483</v>
      </c>
      <c r="BG71" s="15">
        <v>0.11878410993455278</v>
      </c>
      <c r="BJ71" s="1">
        <v>0.18413681112351535</v>
      </c>
      <c r="BK71" s="15">
        <v>0.4270449464189352</v>
      </c>
      <c r="BL71" s="1">
        <v>0.34093922588232639</v>
      </c>
      <c r="BM71" s="15">
        <v>0.74818819056671171</v>
      </c>
      <c r="BN71" s="1">
        <v>0.29186759880154078</v>
      </c>
      <c r="BO71" s="15">
        <v>0.40212114422286693</v>
      </c>
      <c r="BP71" s="1">
        <v>0.27338058615913369</v>
      </c>
      <c r="BQ71" s="15">
        <v>0.44166081323655637</v>
      </c>
      <c r="BT71" s="1">
        <v>0.1522092885511033</v>
      </c>
      <c r="BU71" s="15">
        <v>0.41817953231078653</v>
      </c>
      <c r="BX71">
        <f t="shared" si="23"/>
        <v>-22</v>
      </c>
      <c r="BY71">
        <f t="shared" si="24"/>
        <v>0.22765005034238406</v>
      </c>
      <c r="BZ71" s="6">
        <f t="shared" si="24"/>
        <v>0.4259964561150682</v>
      </c>
      <c r="CB71">
        <f t="shared" si="25"/>
        <v>-22</v>
      </c>
      <c r="CC71">
        <f t="shared" si="26"/>
        <v>6</v>
      </c>
    </row>
    <row r="72" spans="2:81" x14ac:dyDescent="0.75">
      <c r="B72">
        <f t="shared" si="27"/>
        <v>-21</v>
      </c>
      <c r="K72" s="1">
        <v>0.24370886966599059</v>
      </c>
      <c r="L72" s="15">
        <v>0.25713005566182512</v>
      </c>
      <c r="O72" s="1">
        <v>0.18520052501093745</v>
      </c>
      <c r="P72" s="15">
        <v>0.5565003853338033</v>
      </c>
      <c r="S72" s="6">
        <f t="shared" si="15"/>
        <v>-21</v>
      </c>
      <c r="T72" s="6">
        <f t="shared" si="16"/>
        <v>0.21445469733846401</v>
      </c>
      <c r="U72" s="6">
        <f t="shared" si="16"/>
        <v>0.40681522049781421</v>
      </c>
      <c r="V72" s="6"/>
      <c r="W72" s="6">
        <f t="shared" si="17"/>
        <v>-21</v>
      </c>
      <c r="X72" s="6">
        <f t="shared" si="18"/>
        <v>2</v>
      </c>
      <c r="AD72">
        <f t="shared" si="28"/>
        <v>-21</v>
      </c>
      <c r="AU72" s="6">
        <f t="shared" si="19"/>
        <v>-21</v>
      </c>
      <c r="AV72" s="6" t="e">
        <f t="shared" si="20"/>
        <v>#DIV/0!</v>
      </c>
      <c r="AW72" s="6" t="e">
        <f t="shared" si="20"/>
        <v>#DIV/0!</v>
      </c>
      <c r="AX72" s="6"/>
      <c r="AY72" s="6">
        <f t="shared" si="21"/>
        <v>-21</v>
      </c>
      <c r="AZ72" s="6">
        <f t="shared" si="22"/>
        <v>0</v>
      </c>
      <c r="BE72">
        <f t="shared" si="29"/>
        <v>-21</v>
      </c>
      <c r="BF72" s="1">
        <v>0.21793951418166663</v>
      </c>
      <c r="BG72" s="15">
        <v>0.54317149007414556</v>
      </c>
      <c r="BJ72" s="1">
        <v>0.19844717344971038</v>
      </c>
      <c r="BK72" s="15">
        <v>0.30850358492020652</v>
      </c>
      <c r="BL72" s="1">
        <v>0.33469001856314379</v>
      </c>
      <c r="BM72" s="15">
        <v>0.30791849827729645</v>
      </c>
      <c r="BN72" s="1">
        <v>0.23997717220716211</v>
      </c>
      <c r="BO72" s="15">
        <v>0.40159832698483744</v>
      </c>
      <c r="BP72" s="1">
        <v>0.33518983233553756</v>
      </c>
      <c r="BQ72" s="15">
        <v>0.40583782096308385</v>
      </c>
      <c r="BT72" s="1">
        <v>0.14611792432243689</v>
      </c>
      <c r="BU72" s="15">
        <v>0.30165954236861864</v>
      </c>
      <c r="BX72">
        <f t="shared" si="23"/>
        <v>-21</v>
      </c>
      <c r="BY72">
        <f t="shared" si="24"/>
        <v>0.24539360584327621</v>
      </c>
      <c r="BZ72" s="6">
        <f t="shared" si="24"/>
        <v>0.37811487726469806</v>
      </c>
      <c r="CB72">
        <f t="shared" si="25"/>
        <v>-21</v>
      </c>
      <c r="CC72">
        <f t="shared" si="26"/>
        <v>6</v>
      </c>
    </row>
    <row r="73" spans="2:81" x14ac:dyDescent="0.75">
      <c r="B73">
        <f t="shared" si="27"/>
        <v>-20</v>
      </c>
      <c r="K73" s="1">
        <v>0.2589193328090727</v>
      </c>
      <c r="L73" s="15">
        <v>0.39788726326491924</v>
      </c>
      <c r="O73" s="1">
        <v>7.7812454426133923E-2</v>
      </c>
      <c r="P73" s="15">
        <v>0.45714957482659957</v>
      </c>
      <c r="S73" s="6">
        <f t="shared" si="15"/>
        <v>-20</v>
      </c>
      <c r="T73" s="6">
        <f t="shared" si="16"/>
        <v>0.16836589361760332</v>
      </c>
      <c r="U73" s="6">
        <f t="shared" si="16"/>
        <v>0.42751841904575938</v>
      </c>
      <c r="V73" s="6"/>
      <c r="W73" s="6">
        <f t="shared" si="17"/>
        <v>-20</v>
      </c>
      <c r="X73" s="6">
        <f t="shared" si="18"/>
        <v>2</v>
      </c>
      <c r="AD73">
        <f t="shared" si="28"/>
        <v>-20</v>
      </c>
      <c r="AU73" s="6">
        <f t="shared" si="19"/>
        <v>-20</v>
      </c>
      <c r="AV73" s="6" t="e">
        <f t="shared" si="20"/>
        <v>#DIV/0!</v>
      </c>
      <c r="AW73" s="6" t="e">
        <f t="shared" si="20"/>
        <v>#DIV/0!</v>
      </c>
      <c r="AX73" s="6"/>
      <c r="AY73" s="6">
        <f t="shared" si="21"/>
        <v>-20</v>
      </c>
      <c r="AZ73" s="6">
        <f t="shared" si="22"/>
        <v>0</v>
      </c>
      <c r="BE73">
        <f t="shared" si="29"/>
        <v>-20</v>
      </c>
      <c r="BF73" s="1">
        <v>0.2134363619751217</v>
      </c>
      <c r="BG73" s="15">
        <v>0.54593289991520044</v>
      </c>
      <c r="BJ73" s="1">
        <v>0.18394397645387181</v>
      </c>
      <c r="BK73" s="15">
        <v>0.34635725849973159</v>
      </c>
      <c r="BL73" s="1">
        <v>0.35558220244203315</v>
      </c>
      <c r="BM73" s="15">
        <v>0.61925270286325418</v>
      </c>
      <c r="BN73" s="1">
        <v>0.30913111713511199</v>
      </c>
      <c r="BO73" s="15">
        <v>0.34184778549555428</v>
      </c>
      <c r="BP73" s="1">
        <v>0.28431673688907944</v>
      </c>
      <c r="BQ73" s="15">
        <v>0.50238039491141728</v>
      </c>
      <c r="BX73">
        <f t="shared" si="23"/>
        <v>-20</v>
      </c>
      <c r="BY73">
        <f t="shared" si="24"/>
        <v>0.2692820789790436</v>
      </c>
      <c r="BZ73" s="6">
        <f t="shared" si="24"/>
        <v>0.47115420833703159</v>
      </c>
      <c r="CB73">
        <f t="shared" si="25"/>
        <v>-20</v>
      </c>
      <c r="CC73">
        <f t="shared" si="26"/>
        <v>5</v>
      </c>
    </row>
    <row r="74" spans="2:81" x14ac:dyDescent="0.75">
      <c r="B74">
        <f t="shared" si="27"/>
        <v>-19</v>
      </c>
      <c r="K74" s="1">
        <v>0.25378709490501206</v>
      </c>
      <c r="L74" s="15">
        <v>0.48620517327543128</v>
      </c>
      <c r="S74" s="6">
        <f t="shared" si="15"/>
        <v>-19</v>
      </c>
      <c r="T74" s="6">
        <f t="shared" si="16"/>
        <v>0.25378709490501206</v>
      </c>
      <c r="U74" s="6">
        <f t="shared" si="16"/>
        <v>0.48620517327543128</v>
      </c>
      <c r="V74" s="6"/>
      <c r="W74" s="6">
        <f t="shared" si="17"/>
        <v>-19</v>
      </c>
      <c r="X74" s="6">
        <f t="shared" si="18"/>
        <v>1</v>
      </c>
      <c r="AD74">
        <f t="shared" si="28"/>
        <v>-19</v>
      </c>
      <c r="AU74" s="6">
        <f t="shared" si="19"/>
        <v>-19</v>
      </c>
      <c r="AV74" s="6" t="e">
        <f t="shared" si="20"/>
        <v>#DIV/0!</v>
      </c>
      <c r="AW74" s="6" t="e">
        <f t="shared" si="20"/>
        <v>#DIV/0!</v>
      </c>
      <c r="AX74" s="6"/>
      <c r="AY74" s="6">
        <f t="shared" si="21"/>
        <v>-19</v>
      </c>
      <c r="AZ74" s="6">
        <f t="shared" si="22"/>
        <v>0</v>
      </c>
      <c r="BE74">
        <f t="shared" si="29"/>
        <v>-19</v>
      </c>
      <c r="BF74" s="1">
        <v>0.47371203320585287</v>
      </c>
      <c r="BG74" s="15">
        <v>0.97799569480985415</v>
      </c>
      <c r="BL74" s="1">
        <v>0.37768502611523058</v>
      </c>
      <c r="BM74" s="15">
        <v>0.6994178448378281</v>
      </c>
      <c r="BN74" s="1">
        <v>0.12278499072620908</v>
      </c>
      <c r="BO74" s="15">
        <v>4.7800433191422721E-2</v>
      </c>
      <c r="BT74" s="1">
        <v>0.15581298202517621</v>
      </c>
      <c r="BU74" s="15">
        <v>0.33575559466934912</v>
      </c>
      <c r="BX74">
        <f t="shared" si="23"/>
        <v>-19</v>
      </c>
      <c r="BY74">
        <f t="shared" si="24"/>
        <v>0.28249875801811719</v>
      </c>
      <c r="BZ74" s="6">
        <f t="shared" si="24"/>
        <v>0.51524239187711351</v>
      </c>
      <c r="CB74">
        <f t="shared" si="25"/>
        <v>-19</v>
      </c>
      <c r="CC74">
        <f t="shared" si="26"/>
        <v>4</v>
      </c>
    </row>
    <row r="75" spans="2:81" x14ac:dyDescent="0.75">
      <c r="B75">
        <f t="shared" si="27"/>
        <v>-18</v>
      </c>
      <c r="K75" s="1">
        <v>0.22085178593601193</v>
      </c>
      <c r="L75" s="15">
        <v>0.2864085198779931</v>
      </c>
      <c r="O75" s="1">
        <v>0.30254630304798019</v>
      </c>
      <c r="P75" s="15">
        <v>0.5990699740062958</v>
      </c>
      <c r="S75" s="6">
        <f t="shared" si="15"/>
        <v>-18</v>
      </c>
      <c r="T75" s="6">
        <f t="shared" si="16"/>
        <v>0.26169904449199605</v>
      </c>
      <c r="U75" s="6">
        <f t="shared" si="16"/>
        <v>0.44273924694214445</v>
      </c>
      <c r="V75" s="6"/>
      <c r="W75" s="6">
        <f t="shared" si="17"/>
        <v>-18</v>
      </c>
      <c r="X75" s="6">
        <f t="shared" si="18"/>
        <v>2</v>
      </c>
      <c r="AD75">
        <f t="shared" si="28"/>
        <v>-18</v>
      </c>
      <c r="AU75" s="6">
        <f t="shared" si="19"/>
        <v>-18</v>
      </c>
      <c r="AV75" s="6" t="e">
        <f t="shared" si="20"/>
        <v>#DIV/0!</v>
      </c>
      <c r="AW75" s="6" t="e">
        <f t="shared" si="20"/>
        <v>#DIV/0!</v>
      </c>
      <c r="AX75" s="6"/>
      <c r="AY75" s="6">
        <f t="shared" si="21"/>
        <v>-18</v>
      </c>
      <c r="AZ75" s="6">
        <f t="shared" si="22"/>
        <v>0</v>
      </c>
      <c r="BE75">
        <f t="shared" si="29"/>
        <v>-18</v>
      </c>
      <c r="BF75" s="1">
        <v>0.34628587837573249</v>
      </c>
      <c r="BG75" s="15">
        <v>0.46356895914418106</v>
      </c>
      <c r="BH75" s="1">
        <v>0</v>
      </c>
      <c r="BI75" s="15">
        <v>0</v>
      </c>
      <c r="BJ75" s="1">
        <v>0.10214147975235929</v>
      </c>
      <c r="BK75" s="15">
        <v>0.35230899699329277</v>
      </c>
      <c r="BL75" s="1">
        <v>0.29959299443105675</v>
      </c>
      <c r="BM75" s="15">
        <v>0.76529642390400587</v>
      </c>
      <c r="BN75" s="1">
        <v>0.25950920245398762</v>
      </c>
      <c r="BO75" s="15">
        <v>0.28224662035999498</v>
      </c>
      <c r="BT75" s="1">
        <v>0.13478312374135701</v>
      </c>
      <c r="BU75" s="15">
        <v>0.54948453608247472</v>
      </c>
      <c r="BX75">
        <f t="shared" si="23"/>
        <v>-18</v>
      </c>
      <c r="BY75">
        <f t="shared" si="24"/>
        <v>0.19038544645908217</v>
      </c>
      <c r="BZ75" s="6">
        <f t="shared" si="24"/>
        <v>0.40215092274732483</v>
      </c>
      <c r="CB75">
        <f t="shared" si="25"/>
        <v>-18</v>
      </c>
      <c r="CC75">
        <f t="shared" si="26"/>
        <v>6</v>
      </c>
    </row>
    <row r="76" spans="2:81" x14ac:dyDescent="0.75">
      <c r="B76">
        <f t="shared" si="27"/>
        <v>-17</v>
      </c>
      <c r="K76" s="1">
        <v>0.25127271222217612</v>
      </c>
      <c r="L76" s="15">
        <v>0.21134260455979023</v>
      </c>
      <c r="O76" s="1">
        <v>0.25288610179378718</v>
      </c>
      <c r="P76" s="15">
        <v>0.69962250349412891</v>
      </c>
      <c r="S76" s="6">
        <f t="shared" si="15"/>
        <v>-17</v>
      </c>
      <c r="T76" s="6">
        <f t="shared" si="16"/>
        <v>0.25207940700798165</v>
      </c>
      <c r="U76" s="6">
        <f t="shared" si="16"/>
        <v>0.45548255402695959</v>
      </c>
      <c r="V76" s="6"/>
      <c r="W76" s="6">
        <f t="shared" si="17"/>
        <v>-17</v>
      </c>
      <c r="X76" s="6">
        <f t="shared" si="18"/>
        <v>2</v>
      </c>
      <c r="AD76">
        <f t="shared" si="28"/>
        <v>-17</v>
      </c>
      <c r="AG76" s="1">
        <v>0.1328316592199415</v>
      </c>
      <c r="AH76" s="15">
        <v>0.32062500803104466</v>
      </c>
      <c r="AU76" s="6">
        <f t="shared" si="19"/>
        <v>-17</v>
      </c>
      <c r="AV76" s="6">
        <f t="shared" si="20"/>
        <v>0.1328316592199415</v>
      </c>
      <c r="AW76" s="6">
        <f t="shared" si="20"/>
        <v>0.32062500803104466</v>
      </c>
      <c r="AX76" s="6"/>
      <c r="AY76" s="6">
        <f t="shared" si="21"/>
        <v>-17</v>
      </c>
      <c r="AZ76" s="6">
        <f t="shared" si="22"/>
        <v>1</v>
      </c>
      <c r="BE76">
        <f t="shared" si="29"/>
        <v>-17</v>
      </c>
      <c r="BF76" s="1">
        <v>0.30753266416926667</v>
      </c>
      <c r="BG76" s="15">
        <v>0.68752582026918385</v>
      </c>
      <c r="BH76" s="1">
        <v>0.10478980578546282</v>
      </c>
      <c r="BI76" s="15">
        <v>0.47312349339170473</v>
      </c>
      <c r="BJ76" s="1">
        <v>0.12658073683142165</v>
      </c>
      <c r="BK76" s="15">
        <v>0.16129828078020317</v>
      </c>
      <c r="BL76" s="1">
        <v>0.18110018332545449</v>
      </c>
      <c r="BM76" s="15">
        <v>0.3126707853154343</v>
      </c>
      <c r="BN76" s="1">
        <v>0.15465829647595952</v>
      </c>
      <c r="BO76" s="15">
        <v>0.34573157069235916</v>
      </c>
      <c r="BP76" s="1">
        <v>0.38015149495499767</v>
      </c>
      <c r="BQ76" s="15">
        <v>0.62147818621712336</v>
      </c>
      <c r="BT76" s="1">
        <v>0.10427642448765842</v>
      </c>
      <c r="BU76" s="15">
        <v>0.25468946442041657</v>
      </c>
      <c r="BX76">
        <f t="shared" si="23"/>
        <v>-17</v>
      </c>
      <c r="BY76">
        <f t="shared" si="24"/>
        <v>0.19415565800431731</v>
      </c>
      <c r="BZ76" s="6">
        <f t="shared" si="24"/>
        <v>0.40807394301234645</v>
      </c>
      <c r="CB76">
        <f t="shared" si="25"/>
        <v>-17</v>
      </c>
      <c r="CC76">
        <f t="shared" si="26"/>
        <v>7</v>
      </c>
    </row>
    <row r="77" spans="2:81" x14ac:dyDescent="0.75">
      <c r="B77">
        <f t="shared" si="27"/>
        <v>-16</v>
      </c>
      <c r="K77" s="1">
        <v>0.29822855014279209</v>
      </c>
      <c r="L77" s="15">
        <v>0.25171896810215633</v>
      </c>
      <c r="O77" s="1">
        <v>0.15618492051917759</v>
      </c>
      <c r="P77" s="15">
        <v>0.93525085883720638</v>
      </c>
      <c r="S77" s="6">
        <f t="shared" si="15"/>
        <v>-16</v>
      </c>
      <c r="T77" s="6">
        <f t="shared" si="16"/>
        <v>0.22720673533098484</v>
      </c>
      <c r="U77" s="6">
        <f t="shared" si="16"/>
        <v>0.59348491346968135</v>
      </c>
      <c r="V77" s="6"/>
      <c r="W77" s="6">
        <f t="shared" si="17"/>
        <v>-16</v>
      </c>
      <c r="X77" s="6">
        <f t="shared" si="18"/>
        <v>2</v>
      </c>
      <c r="AD77">
        <f t="shared" si="28"/>
        <v>-16</v>
      </c>
      <c r="AG77" s="1">
        <v>0.18055788848949056</v>
      </c>
      <c r="AH77" s="15">
        <v>0.12451331868470825</v>
      </c>
      <c r="AU77" s="6">
        <f t="shared" si="19"/>
        <v>-16</v>
      </c>
      <c r="AV77" s="6">
        <f t="shared" si="20"/>
        <v>0.18055788848949056</v>
      </c>
      <c r="AW77" s="6">
        <f t="shared" si="20"/>
        <v>0.12451331868470825</v>
      </c>
      <c r="AX77" s="6"/>
      <c r="AY77" s="6">
        <f t="shared" si="21"/>
        <v>-16</v>
      </c>
      <c r="AZ77" s="6">
        <f t="shared" si="22"/>
        <v>1</v>
      </c>
      <c r="BE77">
        <f t="shared" si="29"/>
        <v>-16</v>
      </c>
      <c r="BH77" s="1">
        <v>8.9260837498975676E-2</v>
      </c>
      <c r="BI77" s="15">
        <v>0.73667950458563136</v>
      </c>
      <c r="BJ77" s="1">
        <v>8.3294428092966236E-2</v>
      </c>
      <c r="BK77" s="15">
        <v>0.18223729858916168</v>
      </c>
      <c r="BL77" s="1">
        <v>0.25197449585500042</v>
      </c>
      <c r="BM77" s="15">
        <v>0.38383628371153783</v>
      </c>
      <c r="BN77" s="1">
        <v>0.15564274504208861</v>
      </c>
      <c r="BO77" s="15">
        <v>0.1749943983867327</v>
      </c>
      <c r="BP77" s="1">
        <v>0.40860750983789929</v>
      </c>
      <c r="BQ77" s="15">
        <v>0.74361976118005157</v>
      </c>
      <c r="BT77" s="1">
        <v>0.14869911653397022</v>
      </c>
      <c r="BU77" s="15">
        <v>0.26595423686195635</v>
      </c>
      <c r="BX77">
        <f t="shared" si="23"/>
        <v>-16</v>
      </c>
      <c r="BY77">
        <f t="shared" si="24"/>
        <v>0.18957985547681674</v>
      </c>
      <c r="BZ77" s="6">
        <f t="shared" si="24"/>
        <v>0.41455358055251196</v>
      </c>
      <c r="CB77">
        <f t="shared" si="25"/>
        <v>-16</v>
      </c>
      <c r="CC77">
        <f t="shared" si="26"/>
        <v>6</v>
      </c>
    </row>
    <row r="78" spans="2:81" x14ac:dyDescent="0.75">
      <c r="B78">
        <f t="shared" si="27"/>
        <v>-15</v>
      </c>
      <c r="I78" s="1">
        <v>0</v>
      </c>
      <c r="J78" s="15">
        <v>0.22055184217221249</v>
      </c>
      <c r="K78" s="1">
        <v>0.21743719216919838</v>
      </c>
      <c r="L78" s="15">
        <v>0.18737183132571728</v>
      </c>
      <c r="O78" s="1">
        <v>0.15784162170045216</v>
      </c>
      <c r="P78" s="15">
        <v>0.64273678435675385</v>
      </c>
      <c r="S78" s="6">
        <f t="shared" si="15"/>
        <v>-15</v>
      </c>
      <c r="T78" s="6">
        <f t="shared" si="16"/>
        <v>0.12509293795655019</v>
      </c>
      <c r="U78" s="6">
        <f t="shared" si="16"/>
        <v>0.35022015261822786</v>
      </c>
      <c r="V78" s="6"/>
      <c r="W78" s="6">
        <f t="shared" si="17"/>
        <v>-15</v>
      </c>
      <c r="X78" s="6">
        <f t="shared" si="18"/>
        <v>3</v>
      </c>
      <c r="AD78">
        <f t="shared" si="28"/>
        <v>-15</v>
      </c>
      <c r="AG78" s="1">
        <v>0.15616846395897022</v>
      </c>
      <c r="AH78" s="15">
        <v>0.26277578607866614</v>
      </c>
      <c r="AM78" s="1">
        <v>4.7079505364174094E-2</v>
      </c>
      <c r="AN78" s="15">
        <v>0.21495877502944544</v>
      </c>
      <c r="AQ78" s="1">
        <v>6.4836143390170223E-3</v>
      </c>
      <c r="AR78" s="15">
        <v>0.16833632267378223</v>
      </c>
      <c r="AU78" s="6">
        <f t="shared" si="19"/>
        <v>-15</v>
      </c>
      <c r="AV78" s="6">
        <f t="shared" si="20"/>
        <v>6.9910527887387122E-2</v>
      </c>
      <c r="AW78" s="6">
        <f t="shared" si="20"/>
        <v>0.21535696126063128</v>
      </c>
      <c r="AX78" s="6"/>
      <c r="AY78" s="6">
        <f t="shared" si="21"/>
        <v>-15</v>
      </c>
      <c r="AZ78" s="6">
        <f t="shared" si="22"/>
        <v>3</v>
      </c>
      <c r="BE78">
        <f t="shared" si="29"/>
        <v>-15</v>
      </c>
      <c r="BH78" s="1">
        <v>0.16379169056789269</v>
      </c>
      <c r="BI78" s="15">
        <v>0.55276938849020607</v>
      </c>
      <c r="BJ78" s="1">
        <v>8.0543996752257957E-2</v>
      </c>
      <c r="BK78" s="15">
        <v>3.7838254567883214E-2</v>
      </c>
      <c r="BL78" s="1">
        <v>0.20564734639287008</v>
      </c>
      <c r="BM78" s="15">
        <v>0.51009860995604228</v>
      </c>
      <c r="BN78" s="1">
        <v>0.11934655443001826</v>
      </c>
      <c r="BO78" s="15">
        <v>0.15497796698782307</v>
      </c>
      <c r="BP78" s="1">
        <v>0.47319860675642028</v>
      </c>
      <c r="BQ78" s="15">
        <v>1</v>
      </c>
      <c r="BT78" s="1">
        <v>0.12079231378319245</v>
      </c>
      <c r="BU78" s="15">
        <v>0.36122705556952456</v>
      </c>
      <c r="BX78">
        <f t="shared" si="23"/>
        <v>-15</v>
      </c>
      <c r="BY78">
        <f t="shared" si="24"/>
        <v>0.19388675144710865</v>
      </c>
      <c r="BZ78" s="6">
        <f t="shared" si="24"/>
        <v>0.43615187926191323</v>
      </c>
      <c r="CB78">
        <f t="shared" si="25"/>
        <v>-15</v>
      </c>
      <c r="CC78">
        <f t="shared" si="26"/>
        <v>6</v>
      </c>
    </row>
    <row r="79" spans="2:81" x14ac:dyDescent="0.75">
      <c r="B79">
        <f t="shared" si="27"/>
        <v>-14</v>
      </c>
      <c r="I79" s="1">
        <v>0.12373832149845103</v>
      </c>
      <c r="J79" s="15">
        <v>0.5427758632652584</v>
      </c>
      <c r="K79" s="1">
        <v>0.31236289888663477</v>
      </c>
      <c r="L79" s="15">
        <v>0.45837426114528929</v>
      </c>
      <c r="O79" s="1">
        <v>0.16519760828350577</v>
      </c>
      <c r="P79" s="15">
        <v>0.54595921992763585</v>
      </c>
      <c r="S79" s="6">
        <f t="shared" si="15"/>
        <v>-14</v>
      </c>
      <c r="T79" s="6">
        <f t="shared" si="16"/>
        <v>0.20043294288953054</v>
      </c>
      <c r="U79" s="6">
        <f t="shared" si="16"/>
        <v>0.51570311477939457</v>
      </c>
      <c r="V79" s="6"/>
      <c r="W79" s="6">
        <f t="shared" si="17"/>
        <v>-14</v>
      </c>
      <c r="X79" s="6">
        <f t="shared" si="18"/>
        <v>3</v>
      </c>
      <c r="AD79">
        <f t="shared" si="28"/>
        <v>-14</v>
      </c>
      <c r="AG79" s="1">
        <v>6.165664438248205E-2</v>
      </c>
      <c r="AH79" s="15">
        <v>0.13107950091875176</v>
      </c>
      <c r="AK79" s="1">
        <v>0</v>
      </c>
      <c r="AL79" s="15">
        <v>0.42418347496672637</v>
      </c>
      <c r="AM79" s="1">
        <v>7.5929248293217858E-2</v>
      </c>
      <c r="AN79" s="15">
        <v>3.5114840989399571E-2</v>
      </c>
      <c r="AO79" s="1">
        <v>4.8540696636869371E-2</v>
      </c>
      <c r="AP79" s="15">
        <v>0</v>
      </c>
      <c r="AQ79" s="1">
        <v>0</v>
      </c>
      <c r="AR79" s="15">
        <v>4.7464893477401618E-3</v>
      </c>
      <c r="AU79">
        <f t="shared" si="19"/>
        <v>-14</v>
      </c>
      <c r="AV79">
        <f t="shared" si="20"/>
        <v>3.7225317862513853E-2</v>
      </c>
      <c r="AW79">
        <f t="shared" si="20"/>
        <v>0.11902486124452356</v>
      </c>
      <c r="AY79">
        <f t="shared" si="21"/>
        <v>-14</v>
      </c>
      <c r="AZ79">
        <f t="shared" si="22"/>
        <v>5</v>
      </c>
      <c r="BE79">
        <f t="shared" si="29"/>
        <v>-14</v>
      </c>
      <c r="BF79" s="1">
        <v>0.29587667889261648</v>
      </c>
      <c r="BG79" s="15">
        <v>0.67258811506599159</v>
      </c>
      <c r="BH79" s="1">
        <v>0.11034171924936485</v>
      </c>
      <c r="BI79" s="15">
        <v>0.63869108642043804</v>
      </c>
      <c r="BJ79" s="1">
        <v>8.1457424134781367E-2</v>
      </c>
      <c r="BK79" s="15">
        <v>0.29835787526019636</v>
      </c>
      <c r="BL79" s="1">
        <v>0.24887295200101506</v>
      </c>
      <c r="BM79" s="15">
        <v>0.31893786384697798</v>
      </c>
      <c r="BN79" s="1">
        <v>0.23441289770295384</v>
      </c>
      <c r="BO79" s="15">
        <v>0.39704234819627915</v>
      </c>
      <c r="BP79" s="1">
        <v>0.38106139196856487</v>
      </c>
      <c r="BQ79" s="15">
        <v>0.68383672832279785</v>
      </c>
      <c r="BT79" s="1">
        <v>0.12193327555785557</v>
      </c>
      <c r="BU79" s="15">
        <v>0.63125471460900251</v>
      </c>
      <c r="BX79">
        <f t="shared" si="23"/>
        <v>-14</v>
      </c>
      <c r="BY79">
        <f t="shared" si="24"/>
        <v>0.21056519135816457</v>
      </c>
      <c r="BZ79" s="6">
        <f t="shared" si="24"/>
        <v>0.52010124738881192</v>
      </c>
      <c r="CB79">
        <f t="shared" si="25"/>
        <v>-14</v>
      </c>
      <c r="CC79">
        <f t="shared" si="26"/>
        <v>7</v>
      </c>
    </row>
    <row r="80" spans="2:81" x14ac:dyDescent="0.75">
      <c r="B80">
        <f t="shared" si="27"/>
        <v>-13</v>
      </c>
      <c r="E80" s="1">
        <v>7.3355475247471019E-2</v>
      </c>
      <c r="F80" s="15">
        <v>0.11272051996286123</v>
      </c>
      <c r="I80" s="1">
        <v>8.8964285178123798E-2</v>
      </c>
      <c r="J80" s="15">
        <v>0.47984365242731858</v>
      </c>
      <c r="O80" s="1">
        <v>0.1285051771911912</v>
      </c>
      <c r="P80" s="15">
        <v>0.41390075368679552</v>
      </c>
      <c r="S80" s="6">
        <f t="shared" si="15"/>
        <v>-13</v>
      </c>
      <c r="T80" s="6">
        <f t="shared" si="16"/>
        <v>9.6941645872262006E-2</v>
      </c>
      <c r="U80" s="6">
        <f t="shared" si="16"/>
        <v>0.3354883086923251</v>
      </c>
      <c r="V80" s="6"/>
      <c r="W80" s="6">
        <f t="shared" si="17"/>
        <v>-13</v>
      </c>
      <c r="X80" s="6">
        <f t="shared" si="18"/>
        <v>3</v>
      </c>
      <c r="AD80">
        <f t="shared" si="28"/>
        <v>-13</v>
      </c>
      <c r="AE80" s="1">
        <v>0.10355343098007792</v>
      </c>
      <c r="AF80" s="15">
        <v>0.34772982412373576</v>
      </c>
      <c r="AG80" s="1">
        <v>0.10190255428270675</v>
      </c>
      <c r="AH80" s="15">
        <v>0.18820914125644142</v>
      </c>
      <c r="AK80" s="1">
        <v>4.0872625186427231E-2</v>
      </c>
      <c r="AL80" s="15">
        <v>0</v>
      </c>
      <c r="AM80" s="1">
        <v>7.4797413637404039E-2</v>
      </c>
      <c r="AN80" s="15">
        <v>0.20781802120141185</v>
      </c>
      <c r="AO80" s="1">
        <v>0.16981132075471678</v>
      </c>
      <c r="AP80" s="15">
        <v>0.68495062705720622</v>
      </c>
      <c r="AQ80" s="1">
        <v>4.1852797668547895E-2</v>
      </c>
      <c r="AR80" s="15">
        <v>0.21842600288726538</v>
      </c>
      <c r="AU80">
        <f t="shared" si="19"/>
        <v>-13</v>
      </c>
      <c r="AV80">
        <f t="shared" si="20"/>
        <v>8.8798357084980115E-2</v>
      </c>
      <c r="AW80">
        <f t="shared" si="20"/>
        <v>0.27452226942101005</v>
      </c>
      <c r="AY80">
        <f t="shared" si="21"/>
        <v>-13</v>
      </c>
      <c r="AZ80">
        <f t="shared" si="22"/>
        <v>6</v>
      </c>
      <c r="BE80">
        <f t="shared" si="29"/>
        <v>-13</v>
      </c>
      <c r="BF80" s="1">
        <v>0.3210878049417204</v>
      </c>
      <c r="BG80" s="15">
        <v>0.56743710726011642</v>
      </c>
      <c r="BH80" s="1">
        <v>0.23770794067032663</v>
      </c>
      <c r="BI80" s="15">
        <v>0.73965808650356069</v>
      </c>
      <c r="BJ80" s="1">
        <v>0</v>
      </c>
      <c r="BK80" s="15">
        <v>0.24753681289029347</v>
      </c>
      <c r="BL80" s="1">
        <v>0.26510705514752508</v>
      </c>
      <c r="BM80" s="15">
        <v>0.51191041938933313</v>
      </c>
      <c r="BN80" s="1">
        <v>0.23823655300328159</v>
      </c>
      <c r="BO80" s="15">
        <v>0.448502502053923</v>
      </c>
      <c r="BP80" s="1">
        <v>0.43529009487270132</v>
      </c>
      <c r="BQ80" s="15">
        <v>0.3280262233668913</v>
      </c>
      <c r="BT80" s="1">
        <v>4.1062154360282134E-2</v>
      </c>
      <c r="BU80" s="15">
        <v>0.21762635152124801</v>
      </c>
      <c r="BX80">
        <f t="shared" si="23"/>
        <v>-13</v>
      </c>
      <c r="BY80">
        <f t="shared" si="24"/>
        <v>0.21978451471369098</v>
      </c>
      <c r="BZ80" s="6">
        <f t="shared" si="24"/>
        <v>0.43724250042648088</v>
      </c>
      <c r="CB80">
        <f t="shared" si="25"/>
        <v>-13</v>
      </c>
      <c r="CC80">
        <f t="shared" si="26"/>
        <v>7</v>
      </c>
    </row>
    <row r="81" spans="2:81" x14ac:dyDescent="0.75">
      <c r="B81">
        <f t="shared" si="27"/>
        <v>-12</v>
      </c>
      <c r="E81" s="1">
        <v>1.985728759745763E-2</v>
      </c>
      <c r="F81" s="15">
        <v>0.2641597028783661</v>
      </c>
      <c r="G81" s="1">
        <v>0.18483351146496491</v>
      </c>
      <c r="H81" s="15">
        <v>0.70854004805142079</v>
      </c>
      <c r="O81" s="1">
        <v>0.10511885664284669</v>
      </c>
      <c r="P81" s="15">
        <v>0.48174562744099197</v>
      </c>
      <c r="S81" s="6">
        <f t="shared" si="15"/>
        <v>-12</v>
      </c>
      <c r="T81" s="6">
        <f t="shared" si="16"/>
        <v>0.10326988523508975</v>
      </c>
      <c r="U81" s="6">
        <f t="shared" si="16"/>
        <v>0.48481512612359295</v>
      </c>
      <c r="V81" s="6"/>
      <c r="W81" s="6">
        <f t="shared" si="17"/>
        <v>-12</v>
      </c>
      <c r="X81" s="6">
        <f t="shared" si="18"/>
        <v>3</v>
      </c>
      <c r="AD81">
        <f t="shared" si="28"/>
        <v>-12</v>
      </c>
      <c r="AE81" s="1">
        <v>8.3097850829683143E-2</v>
      </c>
      <c r="AF81" s="15">
        <v>0.39179244106274075</v>
      </c>
      <c r="AG81" s="1">
        <v>2.9753306233972869E-2</v>
      </c>
      <c r="AH81" s="15">
        <v>0.2732996671935039</v>
      </c>
      <c r="AK81" s="1">
        <v>0.10132862838371338</v>
      </c>
      <c r="AL81" s="15">
        <v>0.26569059076482032</v>
      </c>
      <c r="AM81" s="1">
        <v>3.6820748696584603E-2</v>
      </c>
      <c r="AN81" s="15">
        <v>0.59209363957597205</v>
      </c>
      <c r="AO81" s="1">
        <v>0.1547478057723195</v>
      </c>
      <c r="AP81" s="15">
        <v>0.42927378025915686</v>
      </c>
      <c r="AQ81" s="1">
        <v>0.13207144486719977</v>
      </c>
      <c r="AR81" s="15">
        <v>6.5138457500327096E-2</v>
      </c>
      <c r="AU81">
        <f t="shared" si="19"/>
        <v>-12</v>
      </c>
      <c r="AV81">
        <f t="shared" si="20"/>
        <v>8.9636630797245542E-2</v>
      </c>
      <c r="AW81">
        <f t="shared" si="20"/>
        <v>0.33621476272608691</v>
      </c>
      <c r="AY81">
        <f t="shared" si="21"/>
        <v>-12</v>
      </c>
      <c r="AZ81">
        <f t="shared" si="22"/>
        <v>6</v>
      </c>
      <c r="BE81">
        <f t="shared" si="29"/>
        <v>-12</v>
      </c>
      <c r="BF81" s="1">
        <v>0.28292848472191451</v>
      </c>
      <c r="BG81" s="15">
        <v>0.59337696505838089</v>
      </c>
      <c r="BH81" s="1">
        <v>0.27599770548225872</v>
      </c>
      <c r="BI81" s="15">
        <v>0.72620597933002784</v>
      </c>
      <c r="BJ81" s="1">
        <v>7.8564904090124663E-2</v>
      </c>
      <c r="BK81" s="15">
        <v>0.27351784750597552</v>
      </c>
      <c r="BL81" s="1">
        <v>0.12266663592025931</v>
      </c>
      <c r="BM81" s="15">
        <v>0.15144944754663317</v>
      </c>
      <c r="BN81" s="1">
        <v>0.2771008703096019</v>
      </c>
      <c r="BO81" s="15">
        <v>0.376353723205614</v>
      </c>
      <c r="BP81" s="1">
        <v>0.35514961141022455</v>
      </c>
      <c r="BQ81" s="15">
        <v>0.49972683992819772</v>
      </c>
      <c r="BT81" s="1">
        <v>7.8713892924166556E-2</v>
      </c>
      <c r="BU81" s="15">
        <v>0.20814684435504208</v>
      </c>
      <c r="BX81">
        <f t="shared" si="23"/>
        <v>-12</v>
      </c>
      <c r="BY81">
        <f t="shared" si="24"/>
        <v>0.21016030069407862</v>
      </c>
      <c r="BZ81" s="6">
        <f t="shared" si="24"/>
        <v>0.40411109241855309</v>
      </c>
      <c r="CB81">
        <f t="shared" si="25"/>
        <v>-12</v>
      </c>
      <c r="CC81">
        <f t="shared" si="26"/>
        <v>7</v>
      </c>
    </row>
    <row r="82" spans="2:81" x14ac:dyDescent="0.75">
      <c r="B82">
        <f t="shared" si="27"/>
        <v>-11</v>
      </c>
      <c r="E82" s="1">
        <v>1.0402726381205823E-2</v>
      </c>
      <c r="F82" s="15">
        <v>0.15376044568245151</v>
      </c>
      <c r="G82" s="1">
        <v>0.28175777196053198</v>
      </c>
      <c r="H82" s="15">
        <v>0.61360728883896598</v>
      </c>
      <c r="I82" s="1">
        <v>6.0485505397006992E-2</v>
      </c>
      <c r="J82" s="15">
        <v>0.60374216527511038</v>
      </c>
      <c r="K82" s="1">
        <v>0.32478995074707123</v>
      </c>
      <c r="L82" s="15">
        <v>0.11368453704182456</v>
      </c>
      <c r="O82" s="1">
        <v>0.15205483447571819</v>
      </c>
      <c r="P82" s="15">
        <v>0.45503350444766649</v>
      </c>
      <c r="S82">
        <f t="shared" si="15"/>
        <v>-11</v>
      </c>
      <c r="T82">
        <f t="shared" si="16"/>
        <v>0.16589815779230682</v>
      </c>
      <c r="U82">
        <f t="shared" si="16"/>
        <v>0.38796558825720379</v>
      </c>
      <c r="W82">
        <f t="shared" si="17"/>
        <v>-11</v>
      </c>
      <c r="X82">
        <f t="shared" si="18"/>
        <v>5</v>
      </c>
      <c r="AD82">
        <f t="shared" si="28"/>
        <v>-11</v>
      </c>
      <c r="AE82" s="1">
        <v>0</v>
      </c>
      <c r="AF82" s="15">
        <v>0.68226892852687959</v>
      </c>
      <c r="AG82" s="1">
        <v>0</v>
      </c>
      <c r="AH82" s="15">
        <v>0.22480500623209074</v>
      </c>
      <c r="AK82" s="1">
        <v>9.0362326610583417E-3</v>
      </c>
      <c r="AL82" s="15">
        <v>0.21782533019351008</v>
      </c>
      <c r="AM82" s="1">
        <v>3.075218841434816E-2</v>
      </c>
      <c r="AN82" s="15">
        <v>0.24852767962308628</v>
      </c>
      <c r="AO82" s="1">
        <v>0.14294521325784015</v>
      </c>
      <c r="AP82" s="15">
        <v>0.49839590017082802</v>
      </c>
      <c r="AQ82" s="1">
        <v>0.14499451726142687</v>
      </c>
      <c r="AR82" s="15">
        <v>0.43619580909051192</v>
      </c>
      <c r="AU82">
        <f t="shared" si="19"/>
        <v>-11</v>
      </c>
      <c r="AV82">
        <f t="shared" si="20"/>
        <v>5.4621358599112248E-2</v>
      </c>
      <c r="AW82">
        <f t="shared" si="20"/>
        <v>0.3846697756394844</v>
      </c>
      <c r="AY82">
        <f t="shared" si="21"/>
        <v>-11</v>
      </c>
      <c r="AZ82">
        <f t="shared" si="22"/>
        <v>6</v>
      </c>
      <c r="BE82">
        <f t="shared" si="29"/>
        <v>-11</v>
      </c>
      <c r="BF82" s="1">
        <v>0.28811689922075912</v>
      </c>
      <c r="BG82" s="15">
        <v>0.44645691548346406</v>
      </c>
      <c r="BJ82" s="1">
        <v>0.12713894245407473</v>
      </c>
      <c r="BK82" s="15">
        <v>0</v>
      </c>
      <c r="BL82" s="1">
        <v>0.13666393792300341</v>
      </c>
      <c r="BM82" s="15">
        <v>0.60140192467625175</v>
      </c>
      <c r="BN82" s="1">
        <v>0.1846768440576404</v>
      </c>
      <c r="BO82" s="15">
        <v>0.48778848308312484</v>
      </c>
      <c r="BP82" s="1">
        <v>0.32958556219464852</v>
      </c>
      <c r="BQ82" s="15">
        <v>0.52509170373838965</v>
      </c>
      <c r="BR82" s="1">
        <v>3.4691710902409224E-2</v>
      </c>
      <c r="BS82" s="15">
        <v>0.17661552529973545</v>
      </c>
      <c r="BT82" s="1">
        <v>0</v>
      </c>
      <c r="BU82" s="15">
        <v>0.16213226049786225</v>
      </c>
      <c r="BX82">
        <f t="shared" si="23"/>
        <v>-11</v>
      </c>
      <c r="BY82">
        <f t="shared" si="24"/>
        <v>0.15726769953607647</v>
      </c>
      <c r="BZ82" s="6">
        <f t="shared" si="24"/>
        <v>0.34278383039697541</v>
      </c>
      <c r="CB82">
        <f t="shared" si="25"/>
        <v>-11</v>
      </c>
      <c r="CC82">
        <f t="shared" si="26"/>
        <v>7</v>
      </c>
    </row>
    <row r="83" spans="2:81" x14ac:dyDescent="0.75">
      <c r="B83">
        <f t="shared" si="27"/>
        <v>-10</v>
      </c>
      <c r="E83" s="1">
        <v>2.7377591877204458E-2</v>
      </c>
      <c r="F83" s="15">
        <v>0</v>
      </c>
      <c r="I83" s="1">
        <v>0.10259566738226449</v>
      </c>
      <c r="J83" s="15">
        <v>0.63369336447949465</v>
      </c>
      <c r="K83" s="1">
        <v>0.37897851910103031</v>
      </c>
      <c r="L83" s="15">
        <v>0.25895672853228635</v>
      </c>
      <c r="O83" s="1">
        <v>0.17831121481697518</v>
      </c>
      <c r="P83" s="15">
        <v>0.30612484815235746</v>
      </c>
      <c r="S83">
        <f t="shared" si="15"/>
        <v>-10</v>
      </c>
      <c r="T83">
        <f t="shared" si="16"/>
        <v>0.17181574829436863</v>
      </c>
      <c r="U83">
        <f t="shared" si="16"/>
        <v>0.2996937352910346</v>
      </c>
      <c r="W83">
        <f t="shared" si="17"/>
        <v>-10</v>
      </c>
      <c r="X83">
        <f t="shared" si="18"/>
        <v>4</v>
      </c>
      <c r="AD83">
        <f t="shared" si="28"/>
        <v>-10</v>
      </c>
      <c r="AE83" s="1">
        <v>8.1100174257052654E-2</v>
      </c>
      <c r="AF83" s="15">
        <v>0.75293127104902069</v>
      </c>
      <c r="AG83" s="1">
        <v>4.6953561550262417E-2</v>
      </c>
      <c r="AH83" s="15">
        <v>0.37792169410071558</v>
      </c>
      <c r="AI83" s="1">
        <v>6.3818803639414001E-2</v>
      </c>
      <c r="AJ83" s="15">
        <v>7.9508196721311486E-2</v>
      </c>
      <c r="AK83" s="1">
        <v>9.4427169134490799E-2</v>
      </c>
      <c r="AL83" s="15">
        <v>0.61953516944814213</v>
      </c>
      <c r="AM83" s="1">
        <v>4.5044611142551108E-2</v>
      </c>
      <c r="AN83" s="15">
        <v>0.52068610129564241</v>
      </c>
      <c r="AO83" s="1">
        <v>0</v>
      </c>
      <c r="AP83" s="15">
        <v>0.17099287529686316</v>
      </c>
      <c r="AU83">
        <f t="shared" si="19"/>
        <v>-10</v>
      </c>
      <c r="AV83">
        <f t="shared" si="20"/>
        <v>5.5224053287295162E-2</v>
      </c>
      <c r="AW83">
        <f t="shared" si="20"/>
        <v>0.42026255131861595</v>
      </c>
      <c r="AY83">
        <f t="shared" si="21"/>
        <v>-10</v>
      </c>
      <c r="AZ83">
        <f t="shared" si="22"/>
        <v>6</v>
      </c>
      <c r="BE83">
        <f t="shared" si="29"/>
        <v>-10</v>
      </c>
      <c r="BF83" s="1">
        <v>0.33226736976753302</v>
      </c>
      <c r="BG83" s="15">
        <v>0.6033354351938427</v>
      </c>
      <c r="BH83" s="1">
        <v>0.29867655494550549</v>
      </c>
      <c r="BI83" s="15">
        <v>0.78324235959103428</v>
      </c>
      <c r="BJ83" s="1">
        <v>0.28057444433167539</v>
      </c>
      <c r="BK83" s="15">
        <v>0.16065068229126583</v>
      </c>
      <c r="BL83" s="1">
        <v>0.14916235256136806</v>
      </c>
      <c r="BM83" s="15">
        <v>0.49566353807770114</v>
      </c>
      <c r="BN83" s="1">
        <v>0.20229704665430162</v>
      </c>
      <c r="BO83" s="15">
        <v>0.48607065501531033</v>
      </c>
      <c r="BP83" s="1">
        <v>0.38272470689145599</v>
      </c>
      <c r="BQ83" s="15">
        <v>0.57449465386716592</v>
      </c>
      <c r="BR83" s="1">
        <v>0</v>
      </c>
      <c r="BS83" s="15">
        <v>0.194853688274741</v>
      </c>
      <c r="BT83" s="1">
        <v>8.262308982424206E-2</v>
      </c>
      <c r="BU83" s="15">
        <v>0.19245662559718379</v>
      </c>
      <c r="BX83">
        <f t="shared" si="23"/>
        <v>-10</v>
      </c>
      <c r="BY83">
        <f t="shared" si="24"/>
        <v>0.21604069562201023</v>
      </c>
      <c r="BZ83" s="6">
        <f t="shared" si="24"/>
        <v>0.43634595473853061</v>
      </c>
      <c r="CB83">
        <f t="shared" si="25"/>
        <v>-10</v>
      </c>
      <c r="CC83">
        <f t="shared" si="26"/>
        <v>8</v>
      </c>
    </row>
    <row r="84" spans="2:81" x14ac:dyDescent="0.75">
      <c r="B84">
        <f t="shared" si="27"/>
        <v>-9</v>
      </c>
      <c r="E84" s="1">
        <v>0</v>
      </c>
      <c r="F84" s="15">
        <v>0.35082017951098782</v>
      </c>
      <c r="G84" s="1">
        <v>0.24273919980173139</v>
      </c>
      <c r="H84" s="15">
        <v>0.724406377734095</v>
      </c>
      <c r="I84" s="1">
        <v>3.5664780091376615E-2</v>
      </c>
      <c r="J84" s="15">
        <v>1</v>
      </c>
      <c r="K84" s="1">
        <v>0.45627250527709945</v>
      </c>
      <c r="L84" s="15">
        <v>0.21899395130021243</v>
      </c>
      <c r="M84" s="1">
        <v>9.2365819169568389E-2</v>
      </c>
      <c r="N84" s="15">
        <v>0.52174988024044622</v>
      </c>
      <c r="O84" s="1">
        <v>0.23617908706431379</v>
      </c>
      <c r="P84" s="15">
        <v>0.73465522421202478</v>
      </c>
      <c r="S84">
        <f t="shared" si="15"/>
        <v>-9</v>
      </c>
      <c r="T84">
        <f t="shared" si="16"/>
        <v>0.17720356523401493</v>
      </c>
      <c r="U84">
        <f t="shared" si="16"/>
        <v>0.59177093549962778</v>
      </c>
      <c r="W84">
        <f t="shared" si="17"/>
        <v>-9</v>
      </c>
      <c r="X84">
        <f t="shared" si="18"/>
        <v>6</v>
      </c>
      <c r="AD84">
        <f t="shared" si="28"/>
        <v>-9</v>
      </c>
      <c r="AE84" s="1">
        <v>0.15974740576775137</v>
      </c>
      <c r="AF84" s="15">
        <v>0.89958837470375363</v>
      </c>
      <c r="AG84" s="1">
        <v>7.1197411003235983E-2</v>
      </c>
      <c r="AH84" s="15">
        <v>0.21546329491281452</v>
      </c>
      <c r="AI84" s="1">
        <v>0</v>
      </c>
      <c r="AJ84" s="15">
        <v>0.3430086788813887</v>
      </c>
      <c r="AK84" s="1">
        <v>6.8020314464795784E-2</v>
      </c>
      <c r="AL84" s="15">
        <v>0.44189618101771316</v>
      </c>
      <c r="AM84" s="1">
        <v>0.14126259768094296</v>
      </c>
      <c r="AN84" s="15">
        <v>0.49985276796230999</v>
      </c>
      <c r="AO84" s="1">
        <v>0.13563652882103869</v>
      </c>
      <c r="AP84" s="15">
        <v>0.34477730094579412</v>
      </c>
      <c r="AQ84" s="1">
        <v>0.20467173482679688</v>
      </c>
      <c r="AR84" s="15">
        <v>0.43857999037578205</v>
      </c>
      <c r="AU84">
        <f t="shared" si="19"/>
        <v>-9</v>
      </c>
      <c r="AV84">
        <f t="shared" si="20"/>
        <v>0.1115051417949374</v>
      </c>
      <c r="AW84">
        <f t="shared" si="20"/>
        <v>0.45473808411422229</v>
      </c>
      <c r="AY84">
        <f t="shared" si="21"/>
        <v>-9</v>
      </c>
      <c r="AZ84">
        <f t="shared" si="22"/>
        <v>7</v>
      </c>
      <c r="BE84">
        <f t="shared" si="29"/>
        <v>-9</v>
      </c>
      <c r="BF84" s="1">
        <v>0.29042068578439717</v>
      </c>
      <c r="BG84" s="15">
        <v>0.56121849927159684</v>
      </c>
      <c r="BH84" s="1">
        <v>0.16446775383102447</v>
      </c>
      <c r="BI84" s="15">
        <v>0.71204732481782185</v>
      </c>
      <c r="BJ84" s="1">
        <v>0.38242159748300003</v>
      </c>
      <c r="BK84" s="15">
        <v>0.55382006013414675</v>
      </c>
      <c r="BL84" s="1">
        <v>0.12271275553147121</v>
      </c>
      <c r="BM84" s="15">
        <v>0.38754900796008246</v>
      </c>
      <c r="BN84" s="1">
        <v>0.34581252675131968</v>
      </c>
      <c r="BO84" s="15">
        <v>0.45851071775337676</v>
      </c>
      <c r="BP84" s="1">
        <v>0.32838588906211075</v>
      </c>
      <c r="BQ84" s="15">
        <v>0.50854600796066474</v>
      </c>
      <c r="BR84" s="1">
        <v>0.10815026541445499</v>
      </c>
      <c r="BS84" s="15">
        <v>0.34855720382036176</v>
      </c>
      <c r="BT84" s="1">
        <v>6.3538477844766683E-2</v>
      </c>
      <c r="BU84" s="15">
        <v>0.49233090269047003</v>
      </c>
      <c r="BX84">
        <f t="shared" si="23"/>
        <v>-9</v>
      </c>
      <c r="BY84">
        <f t="shared" si="24"/>
        <v>0.22573874396281815</v>
      </c>
      <c r="BZ84" s="6">
        <f t="shared" si="24"/>
        <v>0.50282246555106513</v>
      </c>
      <c r="CB84">
        <f t="shared" si="25"/>
        <v>-9</v>
      </c>
      <c r="CC84">
        <f t="shared" si="26"/>
        <v>8</v>
      </c>
    </row>
    <row r="85" spans="2:81" x14ac:dyDescent="0.75">
      <c r="B85">
        <f t="shared" si="27"/>
        <v>-8</v>
      </c>
      <c r="E85" s="1">
        <v>5.976149582536406E-2</v>
      </c>
      <c r="F85" s="15">
        <v>0.32745280099040613</v>
      </c>
      <c r="G85" s="1">
        <v>6.2428682806940923E-2</v>
      </c>
      <c r="H85" s="15">
        <v>0.57307560298293192</v>
      </c>
      <c r="I85" s="1">
        <v>0.10503770648491548</v>
      </c>
      <c r="J85" s="15">
        <v>0.72461086569373601</v>
      </c>
      <c r="K85" s="1">
        <v>0.13496957907371365</v>
      </c>
      <c r="L85" s="15">
        <v>0.15724896172603353</v>
      </c>
      <c r="M85" s="1">
        <v>9.0929414986669954E-2</v>
      </c>
      <c r="N85" s="15">
        <v>0.40860414445320103</v>
      </c>
      <c r="O85" s="1">
        <v>0.18671722327548457</v>
      </c>
      <c r="P85" s="15">
        <v>0.40790522094648435</v>
      </c>
      <c r="S85">
        <f t="shared" si="15"/>
        <v>-8</v>
      </c>
      <c r="T85">
        <f t="shared" si="16"/>
        <v>0.10664068374218144</v>
      </c>
      <c r="U85">
        <f t="shared" si="16"/>
        <v>0.4331495994654655</v>
      </c>
      <c r="W85">
        <f t="shared" si="17"/>
        <v>-8</v>
      </c>
      <c r="X85">
        <f t="shared" si="18"/>
        <v>6</v>
      </c>
      <c r="AD85">
        <f t="shared" si="28"/>
        <v>-8</v>
      </c>
      <c r="AE85" s="1">
        <v>0.23684830217114852</v>
      </c>
      <c r="AF85" s="15">
        <v>1</v>
      </c>
      <c r="AI85" s="1">
        <v>2.2662450796928444E-2</v>
      </c>
      <c r="AJ85" s="15">
        <v>6.499517839922915E-2</v>
      </c>
      <c r="AK85" s="1">
        <v>0.10250811506331198</v>
      </c>
      <c r="AL85" s="15">
        <v>0.47609296611037244</v>
      </c>
      <c r="AO85" s="1">
        <v>0.11189344408572484</v>
      </c>
      <c r="AP85" s="15">
        <v>0.19963751510353786</v>
      </c>
      <c r="AQ85" s="1">
        <v>0.35552431907330662</v>
      </c>
      <c r="AR85" s="15">
        <v>0.82195196640272994</v>
      </c>
      <c r="AU85">
        <f t="shared" si="19"/>
        <v>-8</v>
      </c>
      <c r="AV85">
        <f t="shared" si="20"/>
        <v>0.16588732623808408</v>
      </c>
      <c r="AW85">
        <f t="shared" si="20"/>
        <v>0.5125355252031738</v>
      </c>
      <c r="AY85">
        <f t="shared" si="21"/>
        <v>-8</v>
      </c>
      <c r="AZ85">
        <f t="shared" si="22"/>
        <v>5</v>
      </c>
      <c r="BE85">
        <f t="shared" si="29"/>
        <v>-8</v>
      </c>
      <c r="BF85" s="1">
        <v>0.4628392048346891</v>
      </c>
      <c r="BG85" s="15">
        <v>0.79028505577178199</v>
      </c>
      <c r="BH85" s="1">
        <v>0.27575186429566467</v>
      </c>
      <c r="BI85" s="15">
        <v>0.64790390956194177</v>
      </c>
      <c r="BJ85" s="1">
        <v>0.36513752156703505</v>
      </c>
      <c r="BK85" s="15">
        <v>0.48360188111942104</v>
      </c>
      <c r="BL85" s="1">
        <v>0</v>
      </c>
      <c r="BM85" s="15">
        <v>0</v>
      </c>
      <c r="BN85" s="1">
        <v>0.387287772863461</v>
      </c>
      <c r="BO85" s="15">
        <v>0.36238703413249551</v>
      </c>
      <c r="BP85" s="1">
        <v>0.26173158617651998</v>
      </c>
      <c r="BQ85" s="15">
        <v>0.45391399360025037</v>
      </c>
      <c r="BR85" s="1">
        <v>3.9825779229619683E-3</v>
      </c>
      <c r="BS85" s="15">
        <v>0</v>
      </c>
      <c r="BT85" s="1">
        <v>7.6768646619822731E-2</v>
      </c>
      <c r="BU85" s="15">
        <v>0.23693738999245678</v>
      </c>
      <c r="BX85">
        <f t="shared" si="23"/>
        <v>-8</v>
      </c>
      <c r="BY85">
        <f t="shared" si="24"/>
        <v>0.22918739678501929</v>
      </c>
      <c r="BZ85" s="6">
        <f t="shared" si="24"/>
        <v>0.37187865802229347</v>
      </c>
      <c r="CB85">
        <f t="shared" si="25"/>
        <v>-8</v>
      </c>
      <c r="CC85">
        <f t="shared" si="26"/>
        <v>8</v>
      </c>
    </row>
    <row r="86" spans="2:81" x14ac:dyDescent="0.75">
      <c r="B86">
        <f t="shared" si="27"/>
        <v>-7</v>
      </c>
      <c r="E86" s="1">
        <v>6.1126853662897676E-2</v>
      </c>
      <c r="F86" s="15">
        <v>9.2695759826679019E-2</v>
      </c>
      <c r="G86" s="1">
        <v>0.15216055597721997</v>
      </c>
      <c r="H86" s="15">
        <v>0.3847077911947332</v>
      </c>
      <c r="I86" s="1">
        <v>0.11122287109736682</v>
      </c>
      <c r="J86" s="15">
        <v>0.79882970603880965</v>
      </c>
      <c r="K86" s="1">
        <v>0.24609908530276056</v>
      </c>
      <c r="L86" s="15">
        <v>0.19595374726429857</v>
      </c>
      <c r="M86" s="1">
        <v>6.4476103711735469E-2</v>
      </c>
      <c r="N86" s="15">
        <v>0.63630182498106946</v>
      </c>
      <c r="O86" s="1">
        <v>0.18576637013271102</v>
      </c>
      <c r="P86" s="15">
        <v>0.48845957913711391</v>
      </c>
      <c r="S86">
        <f t="shared" si="15"/>
        <v>-7</v>
      </c>
      <c r="T86">
        <f t="shared" si="16"/>
        <v>0.13680863998078194</v>
      </c>
      <c r="U86">
        <f t="shared" si="16"/>
        <v>0.43282473474045063</v>
      </c>
      <c r="W86">
        <f t="shared" si="17"/>
        <v>-7</v>
      </c>
      <c r="X86">
        <f t="shared" si="18"/>
        <v>6</v>
      </c>
      <c r="AD86">
        <f t="shared" si="28"/>
        <v>-7</v>
      </c>
      <c r="AE86" s="1">
        <v>0.29076594609020556</v>
      </c>
      <c r="AF86" s="15">
        <v>0.67113633528751415</v>
      </c>
      <c r="AI86" s="1">
        <v>1.6583854939665701E-2</v>
      </c>
      <c r="AJ86" s="15">
        <v>0.15458052073288273</v>
      </c>
      <c r="AM86" s="1">
        <v>0.13594056663977575</v>
      </c>
      <c r="AN86" s="15">
        <v>0</v>
      </c>
      <c r="AO86" s="1">
        <v>0.13029899901036676</v>
      </c>
      <c r="AP86" s="15">
        <v>0.14026498895879463</v>
      </c>
      <c r="AQ86" s="1">
        <v>0.33962069752209639</v>
      </c>
      <c r="AR86" s="15">
        <v>9.939192440614171E-2</v>
      </c>
      <c r="AU86">
        <f t="shared" si="19"/>
        <v>-7</v>
      </c>
      <c r="AV86">
        <f t="shared" si="20"/>
        <v>0.18264201284042203</v>
      </c>
      <c r="AW86">
        <f t="shared" si="20"/>
        <v>0.21307475387706662</v>
      </c>
      <c r="AY86">
        <f t="shared" si="21"/>
        <v>-7</v>
      </c>
      <c r="AZ86">
        <f t="shared" si="22"/>
        <v>5</v>
      </c>
      <c r="BE86">
        <f t="shared" si="29"/>
        <v>-7</v>
      </c>
      <c r="BF86" s="1">
        <v>0.58744599480505932</v>
      </c>
      <c r="BG86" s="15">
        <v>0.64301711204366085</v>
      </c>
      <c r="BH86" s="1">
        <v>0.26302958288945349</v>
      </c>
      <c r="BI86" s="15">
        <v>0.64045052783242373</v>
      </c>
      <c r="BJ86" s="1">
        <v>0.34553942961534539</v>
      </c>
      <c r="BK86" s="15">
        <v>0.63241076247012673</v>
      </c>
      <c r="BL86" s="1">
        <v>0.19751876491681145</v>
      </c>
      <c r="BM86" s="15">
        <v>0.17535939170726067</v>
      </c>
      <c r="BN86" s="1">
        <v>0.30844628334997859</v>
      </c>
      <c r="BO86" s="15">
        <v>0.31809694525356363</v>
      </c>
      <c r="BP86" s="1">
        <v>0.38727419195929241</v>
      </c>
      <c r="BQ86" s="15">
        <v>0.37789744790447116</v>
      </c>
      <c r="BR86" s="1">
        <v>0.29323805634953071</v>
      </c>
      <c r="BS86" s="15">
        <v>0.60224039829302944</v>
      </c>
      <c r="BX86">
        <f t="shared" si="23"/>
        <v>-7</v>
      </c>
      <c r="BY86">
        <f t="shared" si="24"/>
        <v>0.34035604341221021</v>
      </c>
      <c r="BZ86" s="6">
        <f t="shared" si="24"/>
        <v>0.48421036935779088</v>
      </c>
      <c r="CB86">
        <f t="shared" si="25"/>
        <v>-7</v>
      </c>
      <c r="CC86">
        <f t="shared" si="26"/>
        <v>7</v>
      </c>
    </row>
    <row r="87" spans="2:81" x14ac:dyDescent="0.75">
      <c r="B87">
        <f t="shared" si="27"/>
        <v>-6</v>
      </c>
      <c r="G87" s="1">
        <v>0.32035295879221631</v>
      </c>
      <c r="H87" s="15">
        <v>0.44594215108115642</v>
      </c>
      <c r="I87" s="1">
        <v>0.17358994760625096</v>
      </c>
      <c r="J87" s="15">
        <v>0.97289358651155466</v>
      </c>
      <c r="K87" s="1">
        <v>0.3417490997889156</v>
      </c>
      <c r="L87" s="15">
        <v>0.3236829860931606</v>
      </c>
      <c r="M87" s="1">
        <v>0.14386398314321008</v>
      </c>
      <c r="N87" s="15">
        <v>0.7179546613508877</v>
      </c>
      <c r="S87">
        <f t="shared" si="15"/>
        <v>-6</v>
      </c>
      <c r="T87">
        <f t="shared" si="16"/>
        <v>0.24488899733264824</v>
      </c>
      <c r="U87">
        <f t="shared" si="16"/>
        <v>0.61511834625918982</v>
      </c>
      <c r="W87">
        <f t="shared" si="17"/>
        <v>-6</v>
      </c>
      <c r="X87">
        <f t="shared" si="18"/>
        <v>4</v>
      </c>
      <c r="AD87">
        <f t="shared" si="28"/>
        <v>-6</v>
      </c>
      <c r="AG87" s="1">
        <v>1.7469009305606589E-2</v>
      </c>
      <c r="AH87" s="15">
        <v>0</v>
      </c>
      <c r="AI87" s="1">
        <v>0.12180422017164637</v>
      </c>
      <c r="AJ87" s="15">
        <v>0.33271456123433074</v>
      </c>
      <c r="AK87" s="1">
        <v>0.11424449491650983</v>
      </c>
      <c r="AL87" s="15">
        <v>0.23246646872120544</v>
      </c>
      <c r="AM87" s="1">
        <v>0.20317636151280555</v>
      </c>
      <c r="AN87" s="15">
        <v>0.2529446407538285</v>
      </c>
      <c r="AO87" s="1">
        <v>0.11135806875517135</v>
      </c>
      <c r="AP87" s="15">
        <v>0.2695096037665099</v>
      </c>
      <c r="AQ87" s="1">
        <v>0.38432157549620577</v>
      </c>
      <c r="AR87" s="15">
        <v>0.19456231681176006</v>
      </c>
      <c r="AU87">
        <f t="shared" si="19"/>
        <v>-6</v>
      </c>
      <c r="AV87">
        <f t="shared" si="20"/>
        <v>0.15872895502632423</v>
      </c>
      <c r="AW87">
        <f t="shared" si="20"/>
        <v>0.2136995985479391</v>
      </c>
      <c r="AY87">
        <f t="shared" si="21"/>
        <v>-6</v>
      </c>
      <c r="AZ87">
        <f t="shared" si="22"/>
        <v>6</v>
      </c>
      <c r="BE87">
        <f t="shared" si="29"/>
        <v>-6</v>
      </c>
      <c r="BF87" s="1">
        <v>0.30686045449205779</v>
      </c>
      <c r="BG87" s="15">
        <v>0.66419516861994732</v>
      </c>
      <c r="BH87" s="1">
        <v>0.24071949520609695</v>
      </c>
      <c r="BI87" s="15">
        <v>0.7275220969216708</v>
      </c>
      <c r="BL87" s="1">
        <v>0.27186357819003598</v>
      </c>
      <c r="BM87" s="15">
        <v>0.2748009979802799</v>
      </c>
      <c r="BN87" s="1">
        <v>0.39668997003852191</v>
      </c>
      <c r="BO87" s="15">
        <v>0.41071028456195191</v>
      </c>
      <c r="BP87" s="1">
        <v>0.45130312320701044</v>
      </c>
      <c r="BQ87" s="15">
        <v>0.63677515023803943</v>
      </c>
      <c r="BR87" s="1">
        <v>0.47814073771607479</v>
      </c>
      <c r="BS87" s="15">
        <v>0.84063198536882866</v>
      </c>
      <c r="BX87">
        <f t="shared" si="23"/>
        <v>-6</v>
      </c>
      <c r="BY87">
        <f t="shared" si="24"/>
        <v>0.35759622647496631</v>
      </c>
      <c r="BZ87" s="6">
        <f t="shared" si="24"/>
        <v>0.59243928061511975</v>
      </c>
      <c r="CB87">
        <f t="shared" si="25"/>
        <v>-6</v>
      </c>
      <c r="CC87">
        <f t="shared" si="26"/>
        <v>6</v>
      </c>
    </row>
    <row r="88" spans="2:81" x14ac:dyDescent="0.75">
      <c r="B88">
        <f t="shared" si="27"/>
        <v>-5</v>
      </c>
      <c r="E88" s="1">
        <v>0.18495722420584387</v>
      </c>
      <c r="F88" s="15">
        <v>0.367502321262767</v>
      </c>
      <c r="G88" s="1">
        <v>0.35960903979305714</v>
      </c>
      <c r="H88" s="15">
        <v>0.63390433398857959</v>
      </c>
      <c r="I88" s="1">
        <v>0.1480386122412212</v>
      </c>
      <c r="J88" s="15">
        <v>0.87367301154103871</v>
      </c>
      <c r="K88" s="1">
        <v>0.15829228922643873</v>
      </c>
      <c r="L88" s="15">
        <v>8.8610866980302891E-2</v>
      </c>
      <c r="M88" s="1">
        <v>5.588003509968191E-2</v>
      </c>
      <c r="N88" s="15">
        <v>0.41523341523341478</v>
      </c>
      <c r="O88" s="1">
        <v>0.18455884497593697</v>
      </c>
      <c r="P88" s="15">
        <v>0.56192118290946613</v>
      </c>
      <c r="S88">
        <f t="shared" si="15"/>
        <v>-5</v>
      </c>
      <c r="T88">
        <f t="shared" si="16"/>
        <v>0.1818893409236966</v>
      </c>
      <c r="U88">
        <f t="shared" si="16"/>
        <v>0.49014085531926149</v>
      </c>
      <c r="W88">
        <f t="shared" si="17"/>
        <v>-5</v>
      </c>
      <c r="X88">
        <f t="shared" si="18"/>
        <v>6</v>
      </c>
      <c r="AD88">
        <f t="shared" si="28"/>
        <v>-5</v>
      </c>
      <c r="AE88" s="1">
        <v>0.24320632976969797</v>
      </c>
      <c r="AF88" s="15">
        <v>0.69471123861793604</v>
      </c>
      <c r="AG88" s="1">
        <v>9.917022205798362E-2</v>
      </c>
      <c r="AH88" s="15">
        <v>1.7604050216517748E-2</v>
      </c>
      <c r="AI88" s="1">
        <v>9.671549332128801E-2</v>
      </c>
      <c r="AJ88" s="15">
        <v>0.4381388621022172</v>
      </c>
      <c r="AK88" s="1">
        <v>0.13970581067776605</v>
      </c>
      <c r="AL88" s="15">
        <v>0.43805672161359782</v>
      </c>
      <c r="AM88" s="1">
        <v>0</v>
      </c>
      <c r="AN88" s="15">
        <v>3.7617785630152792E-2</v>
      </c>
      <c r="AO88" s="1">
        <v>0.1490533590746119</v>
      </c>
      <c r="AP88" s="15">
        <v>0.34842298237573477</v>
      </c>
      <c r="AQ88" s="1">
        <v>0.44654513876112167</v>
      </c>
      <c r="AR88" s="15">
        <v>0.65320005249573532</v>
      </c>
      <c r="AU88">
        <f t="shared" si="19"/>
        <v>-5</v>
      </c>
      <c r="AV88">
        <f t="shared" si="20"/>
        <v>0.16777090766606703</v>
      </c>
      <c r="AW88">
        <f t="shared" si="20"/>
        <v>0.37539309900741308</v>
      </c>
      <c r="AY88">
        <f t="shared" si="21"/>
        <v>-5</v>
      </c>
      <c r="AZ88">
        <f t="shared" si="22"/>
        <v>7</v>
      </c>
      <c r="BE88">
        <f t="shared" si="29"/>
        <v>-5</v>
      </c>
      <c r="BF88" s="1">
        <v>0.46377246681372603</v>
      </c>
      <c r="BG88" s="15">
        <v>0.77536909395316578</v>
      </c>
      <c r="BH88" s="1">
        <v>0.29271490617061413</v>
      </c>
      <c r="BI88" s="15">
        <v>0.63754121526142293</v>
      </c>
      <c r="BL88" s="1">
        <v>0.20908325742814007</v>
      </c>
      <c r="BM88" s="15">
        <v>0.32306641321135987</v>
      </c>
      <c r="BN88" s="1">
        <v>0.41536595805393023</v>
      </c>
      <c r="BO88" s="15">
        <v>0.41071028456195191</v>
      </c>
      <c r="BP88" s="1">
        <v>0.36607417109541174</v>
      </c>
      <c r="BQ88" s="15">
        <v>0.49512214157496293</v>
      </c>
      <c r="BR88" s="1">
        <v>0.31983122362869232</v>
      </c>
      <c r="BS88" s="15">
        <v>0.61478866084129269</v>
      </c>
      <c r="BT88" s="1">
        <v>0.2494591342406994</v>
      </c>
      <c r="BU88" s="15">
        <v>0.52044254463163298</v>
      </c>
      <c r="BX88">
        <f t="shared" si="23"/>
        <v>-5</v>
      </c>
      <c r="BY88">
        <f t="shared" si="24"/>
        <v>0.33090015963303054</v>
      </c>
      <c r="BZ88" s="6">
        <f t="shared" si="24"/>
        <v>0.53957719343368427</v>
      </c>
      <c r="CB88">
        <f t="shared" si="25"/>
        <v>-5</v>
      </c>
      <c r="CC88">
        <f t="shared" si="26"/>
        <v>7</v>
      </c>
    </row>
    <row r="89" spans="2:81" x14ac:dyDescent="0.75">
      <c r="B89">
        <f t="shared" si="27"/>
        <v>-4</v>
      </c>
      <c r="C89" s="1">
        <v>0</v>
      </c>
      <c r="D89" s="15">
        <v>0.28366389521111024</v>
      </c>
      <c r="E89" s="1">
        <v>0.29737168616274862</v>
      </c>
      <c r="F89" s="15">
        <v>0.52547199009594658</v>
      </c>
      <c r="G89" s="1">
        <v>0</v>
      </c>
      <c r="H89" s="15">
        <v>0.5440419357858276</v>
      </c>
      <c r="I89" s="1">
        <v>0.24292784475036683</v>
      </c>
      <c r="J89" s="15">
        <v>0.86754400166524093</v>
      </c>
      <c r="K89" s="1">
        <v>0.19836720334423236</v>
      </c>
      <c r="L89" s="15">
        <v>0.24680763066742595</v>
      </c>
      <c r="M89" s="1">
        <v>0</v>
      </c>
      <c r="N89" s="15">
        <v>0.51589325174230805</v>
      </c>
      <c r="O89" s="1">
        <v>0.25528365174274448</v>
      </c>
      <c r="P89" s="15">
        <v>0.56232610995728671</v>
      </c>
      <c r="S89">
        <f t="shared" si="15"/>
        <v>-4</v>
      </c>
      <c r="T89">
        <f t="shared" si="16"/>
        <v>0.14199291228572747</v>
      </c>
      <c r="U89">
        <f t="shared" si="16"/>
        <v>0.50653554501787801</v>
      </c>
      <c r="W89">
        <f t="shared" si="17"/>
        <v>-4</v>
      </c>
      <c r="X89">
        <f t="shared" si="18"/>
        <v>7</v>
      </c>
      <c r="AD89">
        <f t="shared" si="28"/>
        <v>-4</v>
      </c>
      <c r="AE89" s="1">
        <v>0.36087301213519818</v>
      </c>
      <c r="AF89" s="15">
        <v>0.63437071223649655</v>
      </c>
      <c r="AG89" s="1">
        <v>0.29454317420857551</v>
      </c>
      <c r="AH89" s="15">
        <v>0.35448389293653587</v>
      </c>
      <c r="AI89" s="1">
        <v>0.12332709556688409</v>
      </c>
      <c r="AJ89" s="15">
        <v>0.28435390549662515</v>
      </c>
      <c r="AK89" s="1">
        <v>0.15742735434314287</v>
      </c>
      <c r="AL89" s="15">
        <v>0.43191358656701218</v>
      </c>
      <c r="AM89" s="1">
        <v>0.11124489771345351</v>
      </c>
      <c r="AN89" s="15">
        <v>9.6363368669022176E-2</v>
      </c>
      <c r="AO89" s="1">
        <v>0.15161667126332384</v>
      </c>
      <c r="AP89" s="15">
        <v>7.2996958460064543E-2</v>
      </c>
      <c r="AQ89" s="1">
        <v>0.44029702460240938</v>
      </c>
      <c r="AR89" s="15">
        <v>0.80675007655628006</v>
      </c>
      <c r="AU89">
        <f t="shared" si="19"/>
        <v>-4</v>
      </c>
      <c r="AV89">
        <f t="shared" si="20"/>
        <v>0.23418988997614104</v>
      </c>
      <c r="AW89">
        <f t="shared" si="20"/>
        <v>0.38303321441743376</v>
      </c>
      <c r="AY89">
        <f t="shared" si="21"/>
        <v>-4</v>
      </c>
      <c r="AZ89">
        <f t="shared" si="22"/>
        <v>7</v>
      </c>
      <c r="BE89">
        <f t="shared" si="29"/>
        <v>-4</v>
      </c>
      <c r="BH89" s="1">
        <v>0.22754650495779732</v>
      </c>
      <c r="BI89" s="15">
        <v>0.91680751433875562</v>
      </c>
      <c r="BJ89" s="1">
        <v>0.29680300416116878</v>
      </c>
      <c r="BK89" s="15">
        <v>0.3276539973787691</v>
      </c>
      <c r="BL89" s="1">
        <v>0.24367296583689818</v>
      </c>
      <c r="BM89" s="15">
        <v>0.37231198764405438</v>
      </c>
      <c r="BN89" s="1">
        <v>0.35109145384505597</v>
      </c>
      <c r="BO89" s="15">
        <v>0.49167226827992971</v>
      </c>
      <c r="BP89" s="1">
        <v>0.41137197401287789</v>
      </c>
      <c r="BQ89" s="15">
        <v>0.57948958089440328</v>
      </c>
      <c r="BT89" s="1">
        <v>0.29176200659638002</v>
      </c>
      <c r="BU89" s="15">
        <v>0.85074176514961075</v>
      </c>
      <c r="BX89">
        <f t="shared" si="23"/>
        <v>-4</v>
      </c>
      <c r="BY89">
        <f t="shared" si="24"/>
        <v>0.30370798490169632</v>
      </c>
      <c r="BZ89" s="6">
        <f t="shared" si="24"/>
        <v>0.58977951894758718</v>
      </c>
      <c r="CB89">
        <f t="shared" si="25"/>
        <v>-4</v>
      </c>
      <c r="CC89">
        <f t="shared" si="26"/>
        <v>6</v>
      </c>
    </row>
    <row r="90" spans="2:81" x14ac:dyDescent="0.75">
      <c r="B90">
        <f t="shared" si="27"/>
        <v>-3</v>
      </c>
      <c r="C90" s="1">
        <v>5.4384304276740306E-2</v>
      </c>
      <c r="D90" s="15">
        <v>0.30433368944214845</v>
      </c>
      <c r="E90" s="1">
        <v>0.34211424577524668</v>
      </c>
      <c r="F90" s="15">
        <v>0.57759207675642221</v>
      </c>
      <c r="G90" s="1">
        <v>0.19050790749546956</v>
      </c>
      <c r="H90" s="15">
        <v>0.56017348435208725</v>
      </c>
      <c r="I90" s="1">
        <v>0.2873999789824509</v>
      </c>
      <c r="J90" s="15">
        <v>0.95390522006614842</v>
      </c>
      <c r="K90" s="1">
        <v>0.1586958321261536</v>
      </c>
      <c r="L90" s="15">
        <v>0.29225042651088257</v>
      </c>
      <c r="M90" s="1">
        <v>2.1199537220753555E-2</v>
      </c>
      <c r="N90" s="15">
        <v>0.62516032327353088</v>
      </c>
      <c r="O90" s="1">
        <v>0.34356132419425384</v>
      </c>
      <c r="P90" s="15">
        <v>0.7899081729952846</v>
      </c>
      <c r="S90">
        <f t="shared" si="15"/>
        <v>-3</v>
      </c>
      <c r="T90">
        <f t="shared" si="16"/>
        <v>0.1996947328672955</v>
      </c>
      <c r="U90">
        <f t="shared" si="16"/>
        <v>0.58618905619950057</v>
      </c>
      <c r="W90">
        <f t="shared" si="17"/>
        <v>-3</v>
      </c>
      <c r="X90">
        <f t="shared" si="18"/>
        <v>7</v>
      </c>
      <c r="AD90">
        <f t="shared" si="28"/>
        <v>-3</v>
      </c>
      <c r="AE90" s="1">
        <v>0.3921372392031271</v>
      </c>
      <c r="AF90" s="15">
        <v>0.59719970063614702</v>
      </c>
      <c r="AG90" s="1">
        <v>0.21117344710585523</v>
      </c>
      <c r="AH90" s="15">
        <v>0.28106086889479948</v>
      </c>
      <c r="AI90" s="1">
        <v>0.11051171194424678</v>
      </c>
      <c r="AJ90" s="15">
        <v>0.79742044358727193</v>
      </c>
      <c r="AK90" s="1">
        <v>0.18435084367414972</v>
      </c>
      <c r="AL90" s="15">
        <v>0.27086106276236299</v>
      </c>
      <c r="AM90" s="1">
        <v>0.3493154808491169</v>
      </c>
      <c r="AN90" s="15">
        <v>0.42697290930506554</v>
      </c>
      <c r="AO90" s="1">
        <v>0.19305958889664027</v>
      </c>
      <c r="AP90" s="15">
        <v>0.282217407608018</v>
      </c>
      <c r="AQ90" s="1">
        <v>0.39759789816089053</v>
      </c>
      <c r="AR90" s="15">
        <v>0.29056389168380076</v>
      </c>
      <c r="AU90">
        <f t="shared" si="19"/>
        <v>-3</v>
      </c>
      <c r="AV90">
        <f t="shared" si="20"/>
        <v>0.26259231569057523</v>
      </c>
      <c r="AW90">
        <f t="shared" si="20"/>
        <v>0.42089946921106652</v>
      </c>
      <c r="AY90">
        <f t="shared" si="21"/>
        <v>-3</v>
      </c>
      <c r="AZ90">
        <f t="shared" si="22"/>
        <v>7</v>
      </c>
      <c r="BE90">
        <f t="shared" si="29"/>
        <v>-3</v>
      </c>
      <c r="BH90" s="1">
        <v>0.36919200196672936</v>
      </c>
      <c r="BI90" s="15">
        <v>0.79208112825912291</v>
      </c>
      <c r="BJ90" s="1">
        <v>0.38081802496701495</v>
      </c>
      <c r="BK90" s="15">
        <v>0.68582221879577709</v>
      </c>
      <c r="BL90" s="1">
        <v>0.26805871026507277</v>
      </c>
      <c r="BM90" s="15">
        <v>0.10027325650469554</v>
      </c>
      <c r="BN90" s="1">
        <v>0.43502639463546805</v>
      </c>
      <c r="BO90" s="15">
        <v>0.37702591679736952</v>
      </c>
      <c r="BP90" s="1">
        <v>0.50932789326965999</v>
      </c>
      <c r="BQ90" s="15">
        <v>0.5996253804729571</v>
      </c>
      <c r="BR90" s="1">
        <v>0.4778794065605011</v>
      </c>
      <c r="BS90" s="15">
        <v>0.50772200772200704</v>
      </c>
      <c r="BT90" s="1">
        <v>0.32618413751395031</v>
      </c>
      <c r="BU90" s="15">
        <v>0.96356550163439747</v>
      </c>
      <c r="BX90">
        <f t="shared" si="23"/>
        <v>-3</v>
      </c>
      <c r="BY90">
        <f t="shared" si="24"/>
        <v>0.39521236702548518</v>
      </c>
      <c r="BZ90" s="6">
        <f t="shared" si="24"/>
        <v>0.5751593443123324</v>
      </c>
      <c r="CB90">
        <f t="shared" si="25"/>
        <v>-3</v>
      </c>
      <c r="CC90">
        <f t="shared" si="26"/>
        <v>7</v>
      </c>
    </row>
    <row r="91" spans="2:81" x14ac:dyDescent="0.75">
      <c r="B91">
        <f t="shared" si="27"/>
        <v>-2</v>
      </c>
      <c r="C91" s="1">
        <v>0.18082056531053112</v>
      </c>
      <c r="D91" s="15">
        <v>0.24627246969204267</v>
      </c>
      <c r="E91" s="1">
        <v>0.39468052252027719</v>
      </c>
      <c r="F91" s="15">
        <v>0.73450943980191841</v>
      </c>
      <c r="G91" s="1">
        <v>0.25624106114820061</v>
      </c>
      <c r="H91" s="15">
        <v>0.67192424100595949</v>
      </c>
      <c r="I91" s="1">
        <v>0.36385882211646775</v>
      </c>
      <c r="J91" s="15">
        <v>0.90797233850637349</v>
      </c>
      <c r="K91" s="1">
        <v>0.30141550432515202</v>
      </c>
      <c r="L91" s="15">
        <v>0.23141877337193525</v>
      </c>
      <c r="M91" s="1">
        <v>0.38596236285693508</v>
      </c>
      <c r="N91" s="15">
        <v>0.94293264104584795</v>
      </c>
      <c r="O91" s="1">
        <v>0.40818433717369113</v>
      </c>
      <c r="P91" s="15">
        <v>0.87287903131000477</v>
      </c>
      <c r="S91">
        <f t="shared" si="15"/>
        <v>-2</v>
      </c>
      <c r="T91">
        <f t="shared" si="16"/>
        <v>0.32730902506446496</v>
      </c>
      <c r="U91">
        <f t="shared" si="16"/>
        <v>0.65827270496201162</v>
      </c>
      <c r="W91">
        <f t="shared" si="17"/>
        <v>-2</v>
      </c>
      <c r="X91">
        <f t="shared" si="18"/>
        <v>7</v>
      </c>
      <c r="AD91">
        <f t="shared" si="28"/>
        <v>-2</v>
      </c>
      <c r="AE91" s="1">
        <v>0.36303160175198973</v>
      </c>
      <c r="AF91" s="15">
        <v>0.57777223400274336</v>
      </c>
      <c r="AG91" s="1">
        <v>0.33309817359268107</v>
      </c>
      <c r="AH91" s="15">
        <v>0.58658751268905018</v>
      </c>
      <c r="AI91" s="1">
        <v>0.16587726656772292</v>
      </c>
      <c r="AJ91" s="15">
        <v>0.7501446480231444</v>
      </c>
      <c r="AK91" s="1">
        <v>0.1566377806154777</v>
      </c>
      <c r="AL91" s="15">
        <v>0.46006962219719455</v>
      </c>
      <c r="AM91" s="1">
        <v>0.45208365943817691</v>
      </c>
      <c r="AN91" s="15">
        <v>0.4676089517078918</v>
      </c>
      <c r="AQ91" s="1">
        <v>0.41646735010781444</v>
      </c>
      <c r="AR91" s="15">
        <v>0.71879784767487753</v>
      </c>
      <c r="AU91">
        <f t="shared" si="19"/>
        <v>-2</v>
      </c>
      <c r="AV91">
        <f t="shared" si="20"/>
        <v>0.31453263867897713</v>
      </c>
      <c r="AW91">
        <f t="shared" si="20"/>
        <v>0.59349680271581695</v>
      </c>
      <c r="AY91">
        <f t="shared" si="21"/>
        <v>-2</v>
      </c>
      <c r="AZ91">
        <f t="shared" si="22"/>
        <v>6</v>
      </c>
      <c r="BE91">
        <f t="shared" si="29"/>
        <v>-2</v>
      </c>
      <c r="BF91" s="1">
        <v>0.35483534126062183</v>
      </c>
      <c r="BG91" s="15">
        <v>0.41405927246635188</v>
      </c>
      <c r="BH91" s="1">
        <v>0.3196140293370478</v>
      </c>
      <c r="BI91" s="15">
        <v>0.84554321021861478</v>
      </c>
      <c r="BJ91" s="1">
        <v>0.42280523698365957</v>
      </c>
      <c r="BK91" s="15">
        <v>0.42647444298820547</v>
      </c>
      <c r="BL91" s="1">
        <v>0.42620285710991496</v>
      </c>
      <c r="BM91" s="15">
        <v>0.48247594154687018</v>
      </c>
      <c r="BN91" s="1">
        <v>0.40447995434441425</v>
      </c>
      <c r="BO91" s="15">
        <v>0.26462021062065749</v>
      </c>
      <c r="BP91" s="1">
        <v>0.41115174416246025</v>
      </c>
      <c r="BQ91" s="15">
        <v>0.71583547959104077</v>
      </c>
      <c r="BR91" s="1">
        <v>0.34034571934122787</v>
      </c>
      <c r="BS91" s="15">
        <v>0.49151595204226772</v>
      </c>
      <c r="BT91" s="1">
        <v>0.48934790605457884</v>
      </c>
      <c r="BU91" s="15">
        <v>0.85021372894141323</v>
      </c>
      <c r="BX91">
        <f t="shared" si="23"/>
        <v>-2</v>
      </c>
      <c r="BY91">
        <f t="shared" si="24"/>
        <v>0.39609784857424069</v>
      </c>
      <c r="BZ91" s="6">
        <f t="shared" si="24"/>
        <v>0.56134227980192775</v>
      </c>
      <c r="CB91">
        <f t="shared" si="25"/>
        <v>-2</v>
      </c>
      <c r="CC91">
        <f t="shared" si="26"/>
        <v>8</v>
      </c>
    </row>
    <row r="92" spans="2:81" x14ac:dyDescent="0.75">
      <c r="B92">
        <f t="shared" si="27"/>
        <v>-1</v>
      </c>
      <c r="C92" s="1">
        <v>0.31586193778051519</v>
      </c>
      <c r="D92" s="15">
        <v>0.29434715964512898</v>
      </c>
      <c r="E92" s="1">
        <v>0.46246078659782081</v>
      </c>
      <c r="F92" s="15">
        <v>0.69665738161559987</v>
      </c>
      <c r="G92" s="1">
        <v>0.19207236791152307</v>
      </c>
      <c r="H92" s="15">
        <v>0.61703953321476424</v>
      </c>
      <c r="I92" s="1">
        <v>0.45517507118443912</v>
      </c>
      <c r="J92" s="15">
        <v>0.8886601753128115</v>
      </c>
      <c r="K92" s="1">
        <v>0.44553205579239258</v>
      </c>
      <c r="L92" s="15">
        <v>0.52684002826173226</v>
      </c>
      <c r="O92" s="1">
        <v>0.42108210587720585</v>
      </c>
      <c r="P92" s="15">
        <v>0.72310827226772245</v>
      </c>
      <c r="S92">
        <f t="shared" si="15"/>
        <v>-1</v>
      </c>
      <c r="T92">
        <f t="shared" si="16"/>
        <v>0.3820307208573161</v>
      </c>
      <c r="U92">
        <f t="shared" si="16"/>
        <v>0.6244420917196265</v>
      </c>
      <c r="W92">
        <f t="shared" si="17"/>
        <v>-1</v>
      </c>
      <c r="X92">
        <f t="shared" si="18"/>
        <v>6</v>
      </c>
      <c r="AD92">
        <f t="shared" si="28"/>
        <v>-1</v>
      </c>
      <c r="AE92" s="1">
        <v>0.43249109091194526</v>
      </c>
      <c r="AF92" s="15">
        <v>0.60633653486341432</v>
      </c>
      <c r="AG92" s="1">
        <v>0.41066729375930849</v>
      </c>
      <c r="AH92" s="15">
        <v>0.37172815234570777</v>
      </c>
      <c r="AI92" s="1">
        <v>0.17491127314964186</v>
      </c>
      <c r="AJ92" s="15">
        <v>0.7539778206364518</v>
      </c>
      <c r="AK92" s="1">
        <v>0.27731583923888992</v>
      </c>
      <c r="AL92" s="15">
        <v>0.68808231800962616</v>
      </c>
      <c r="AM92" s="1">
        <v>0.43050655621244777</v>
      </c>
      <c r="AN92" s="15">
        <v>0.4291077738515906</v>
      </c>
      <c r="AO92" s="1">
        <v>0.17394020019792655</v>
      </c>
      <c r="AP92" s="15">
        <v>0.11228698804216579</v>
      </c>
      <c r="AQ92" s="1">
        <v>0.40814389061016593</v>
      </c>
      <c r="AR92" s="15">
        <v>9.8035784592502548E-2</v>
      </c>
      <c r="AU92">
        <f t="shared" si="19"/>
        <v>-1</v>
      </c>
      <c r="AV92">
        <f t="shared" si="20"/>
        <v>0.32971087772576085</v>
      </c>
      <c r="AW92">
        <f t="shared" si="20"/>
        <v>0.43707933890592271</v>
      </c>
      <c r="AY92">
        <f t="shared" si="21"/>
        <v>-1</v>
      </c>
      <c r="AZ92">
        <f t="shared" si="22"/>
        <v>7</v>
      </c>
      <c r="BE92">
        <f t="shared" si="29"/>
        <v>-1</v>
      </c>
      <c r="BF92" s="1">
        <v>0.34975134768250848</v>
      </c>
      <c r="BG92" s="15">
        <v>0.6037268161161965</v>
      </c>
      <c r="BH92" s="1">
        <v>0.36468491354584925</v>
      </c>
      <c r="BI92" s="15">
        <v>0.94347621290626493</v>
      </c>
      <c r="BJ92" s="1">
        <v>0.40465847965086743</v>
      </c>
      <c r="BK92" s="15">
        <v>0.40024670418626229</v>
      </c>
      <c r="BL92" s="1">
        <v>0.44751011748971009</v>
      </c>
      <c r="BM92" s="15">
        <v>0.51972199120827034</v>
      </c>
      <c r="BN92" s="1">
        <v>0.39232415465829673</v>
      </c>
      <c r="BO92" s="15">
        <v>0.41227873627604672</v>
      </c>
      <c r="BP92" s="1">
        <v>0.46018186349226592</v>
      </c>
      <c r="BQ92" s="15">
        <v>0.76289705767579696</v>
      </c>
      <c r="BR92" s="1">
        <v>0.37817340411052136</v>
      </c>
      <c r="BS92" s="15">
        <v>0.39077423287949559</v>
      </c>
      <c r="BT92" s="1">
        <v>0.38526475924459602</v>
      </c>
      <c r="BU92" s="15">
        <v>0.75921548906210645</v>
      </c>
      <c r="BX92">
        <f t="shared" si="23"/>
        <v>-1</v>
      </c>
      <c r="BY92">
        <f t="shared" si="24"/>
        <v>0.39781862998432688</v>
      </c>
      <c r="BZ92" s="6">
        <f t="shared" si="24"/>
        <v>0.59904215503880498</v>
      </c>
      <c r="CB92">
        <f t="shared" si="25"/>
        <v>-1</v>
      </c>
      <c r="CC92">
        <f t="shared" si="26"/>
        <v>8</v>
      </c>
    </row>
    <row r="93" spans="2:81" x14ac:dyDescent="0.75">
      <c r="B93">
        <f t="shared" si="27"/>
        <v>0</v>
      </c>
      <c r="C93" s="4">
        <v>0.43594400336958067</v>
      </c>
      <c r="D93" s="16">
        <v>1</v>
      </c>
      <c r="E93" s="4">
        <v>0.50677531736442605</v>
      </c>
      <c r="F93" s="16">
        <v>0.73488084184462965</v>
      </c>
      <c r="G93" s="4">
        <v>0.6328629625613782</v>
      </c>
      <c r="H93" s="16">
        <v>1</v>
      </c>
      <c r="I93" s="4">
        <v>0.46888151606591533</v>
      </c>
      <c r="J93" s="16">
        <v>0.47283576566366714</v>
      </c>
      <c r="K93" s="4">
        <v>0.4975373535863582</v>
      </c>
      <c r="L93" s="16">
        <v>0.76208447500387766</v>
      </c>
      <c r="M93" s="4">
        <v>0.51633420709930178</v>
      </c>
      <c r="N93" s="16">
        <v>0.829972339406302</v>
      </c>
      <c r="O93" s="4">
        <v>0.50849642700889619</v>
      </c>
      <c r="P93" s="16">
        <v>0.80801233068171463</v>
      </c>
      <c r="S93">
        <f t="shared" si="15"/>
        <v>0</v>
      </c>
      <c r="T93">
        <f t="shared" si="16"/>
        <v>0.50954739815083661</v>
      </c>
      <c r="U93">
        <f t="shared" si="16"/>
        <v>0.80111225037145584</v>
      </c>
      <c r="W93">
        <f t="shared" si="17"/>
        <v>0</v>
      </c>
      <c r="X93">
        <f t="shared" si="18"/>
        <v>7</v>
      </c>
      <c r="AD93">
        <f t="shared" si="28"/>
        <v>0</v>
      </c>
      <c r="AE93" s="4">
        <v>0.5080299533744641</v>
      </c>
      <c r="AF93" s="16">
        <v>0.70481476861668912</v>
      </c>
      <c r="AG93" s="4">
        <v>0.56833630082529862</v>
      </c>
      <c r="AH93" s="16">
        <v>0.68547858602212686</v>
      </c>
      <c r="AI93" s="4">
        <v>0.25262954120152276</v>
      </c>
      <c r="AJ93" s="16">
        <v>0.77466248794599868</v>
      </c>
      <c r="AK93" s="4">
        <v>0.49194342363067434</v>
      </c>
      <c r="AL93" s="16">
        <v>0.92633357223303137</v>
      </c>
      <c r="AM93" s="4">
        <v>0.51202273301946966</v>
      </c>
      <c r="AN93" s="16">
        <v>0.67167255594817377</v>
      </c>
      <c r="AO93" s="4">
        <v>0.38029494313665063</v>
      </c>
      <c r="AP93" s="16">
        <v>0.34650639556685209</v>
      </c>
      <c r="AQ93" s="4">
        <v>0.49761924036473071</v>
      </c>
      <c r="AR93" s="16">
        <v>0.55439870510521072</v>
      </c>
      <c r="AU93">
        <f t="shared" si="19"/>
        <v>0</v>
      </c>
      <c r="AV93">
        <f t="shared" si="20"/>
        <v>0.45869659079325864</v>
      </c>
      <c r="AW93">
        <f t="shared" si="20"/>
        <v>0.66626672449115454</v>
      </c>
      <c r="AY93">
        <f t="shared" si="21"/>
        <v>0</v>
      </c>
      <c r="AZ93">
        <f t="shared" si="22"/>
        <v>7</v>
      </c>
      <c r="BE93">
        <f t="shared" si="29"/>
        <v>0</v>
      </c>
      <c r="BF93" s="4">
        <v>0.42444493754323664</v>
      </c>
      <c r="BG93" s="16">
        <v>0.63266726098584525</v>
      </c>
      <c r="BH93" s="4">
        <v>0.49545193804802051</v>
      </c>
      <c r="BI93" s="16">
        <v>0.83387825219583844</v>
      </c>
      <c r="BJ93" s="4">
        <v>0.54924388511113309</v>
      </c>
      <c r="BK93" s="16">
        <v>0.70171921979801211</v>
      </c>
      <c r="BL93" s="4">
        <v>0.39186680656282097</v>
      </c>
      <c r="BM93" s="16">
        <v>0.56819531899726883</v>
      </c>
      <c r="BN93" s="4">
        <v>0.51923241546582966</v>
      </c>
      <c r="BO93" s="16">
        <v>0.64089924564941159</v>
      </c>
      <c r="BP93" s="4">
        <v>0.49668785896016732</v>
      </c>
      <c r="BQ93" s="16">
        <v>0.67080309061109866</v>
      </c>
      <c r="BR93" s="4">
        <v>0.4462501701374712</v>
      </c>
      <c r="BS93" s="16">
        <v>0.45994208494208494</v>
      </c>
      <c r="BT93" s="4">
        <v>0.54229975497378291</v>
      </c>
      <c r="BU93" s="16">
        <v>0.9828011063615798</v>
      </c>
      <c r="BX93">
        <f t="shared" si="23"/>
        <v>0</v>
      </c>
      <c r="BY93">
        <f t="shared" si="24"/>
        <v>0.48318472085030784</v>
      </c>
      <c r="BZ93" s="6">
        <f t="shared" si="24"/>
        <v>0.68636319744264251</v>
      </c>
      <c r="CB93">
        <f t="shared" si="25"/>
        <v>0</v>
      </c>
      <c r="CC93">
        <f t="shared" si="26"/>
        <v>8</v>
      </c>
    </row>
    <row r="94" spans="2:81" x14ac:dyDescent="0.75">
      <c r="B94">
        <f t="shared" si="27"/>
        <v>1</v>
      </c>
      <c r="C94" s="1">
        <v>0.57824990149411903</v>
      </c>
      <c r="D94" s="15">
        <v>0.91211853778624075</v>
      </c>
      <c r="E94" s="1">
        <v>0.4508064821988762</v>
      </c>
      <c r="F94" s="15">
        <v>0.71321572268647648</v>
      </c>
      <c r="G94" s="1">
        <v>0.66099227063616239</v>
      </c>
      <c r="H94" s="15">
        <v>0.77913507441729957</v>
      </c>
      <c r="K94" s="1">
        <v>0.58818964446835831</v>
      </c>
      <c r="L94" s="15">
        <v>1</v>
      </c>
      <c r="M94" s="1">
        <v>0.68735014168422581</v>
      </c>
      <c r="N94" s="15">
        <v>0.65322269095854057</v>
      </c>
      <c r="O94" s="1">
        <v>0.63592824850517726</v>
      </c>
      <c r="P94" s="15">
        <v>0.90315712475671739</v>
      </c>
      <c r="S94">
        <f t="shared" si="15"/>
        <v>1</v>
      </c>
      <c r="T94">
        <f t="shared" si="16"/>
        <v>0.60025278149781991</v>
      </c>
      <c r="U94">
        <f t="shared" si="16"/>
        <v>0.82680819176754572</v>
      </c>
      <c r="W94">
        <f t="shared" si="17"/>
        <v>1</v>
      </c>
      <c r="X94">
        <f t="shared" si="18"/>
        <v>6</v>
      </c>
      <c r="AD94">
        <f t="shared" si="28"/>
        <v>1</v>
      </c>
      <c r="AE94" s="1">
        <v>0.66570903781848989</v>
      </c>
      <c r="AF94" s="15">
        <v>0.68629163028564277</v>
      </c>
      <c r="AG94" s="1">
        <v>0.65260187455907581</v>
      </c>
      <c r="AH94" s="15">
        <v>1</v>
      </c>
      <c r="AK94" s="1">
        <v>0.56466218916626798</v>
      </c>
      <c r="AL94" s="15">
        <v>0.73272243268147963</v>
      </c>
      <c r="AM94" s="1">
        <v>0.51102334709997477</v>
      </c>
      <c r="AN94" s="15">
        <v>0.7921819787985861</v>
      </c>
      <c r="AO94" s="1">
        <v>0.65934716656662207</v>
      </c>
      <c r="AP94" s="15">
        <v>0.40164993125286619</v>
      </c>
      <c r="AQ94" s="1">
        <v>0.5221554154002398</v>
      </c>
      <c r="AR94" s="15">
        <v>0.86486722953760131</v>
      </c>
      <c r="AU94">
        <f t="shared" si="19"/>
        <v>1</v>
      </c>
      <c r="AV94">
        <f t="shared" si="20"/>
        <v>0.5959165051017784</v>
      </c>
      <c r="AW94">
        <f t="shared" si="20"/>
        <v>0.74628553375936268</v>
      </c>
      <c r="AY94">
        <f t="shared" si="21"/>
        <v>1</v>
      </c>
      <c r="AZ94">
        <f t="shared" si="22"/>
        <v>6</v>
      </c>
      <c r="BE94">
        <f t="shared" si="29"/>
        <v>1</v>
      </c>
      <c r="BF94" s="1">
        <v>0.57558769399449194</v>
      </c>
      <c r="BG94" s="15">
        <v>0.6752842947533223</v>
      </c>
      <c r="BH94" s="1">
        <v>0.70017618618372479</v>
      </c>
      <c r="BI94" s="15">
        <v>1</v>
      </c>
      <c r="BJ94" s="1">
        <v>0.57163300517608873</v>
      </c>
      <c r="BK94" s="15">
        <v>0.73221802482460918</v>
      </c>
      <c r="BL94" s="1">
        <v>0.64982532197253595</v>
      </c>
      <c r="BM94" s="15">
        <v>0.80052275157419661</v>
      </c>
      <c r="BN94" s="1">
        <v>0.54830931659295201</v>
      </c>
      <c r="BO94" s="15">
        <v>0.32623795653147902</v>
      </c>
      <c r="BP94" s="1">
        <v>0.52604797533425685</v>
      </c>
      <c r="BQ94" s="15">
        <v>0.79856395847966977</v>
      </c>
      <c r="BR94" s="1">
        <v>0.75006669388866209</v>
      </c>
      <c r="BS94" s="15">
        <v>0.82904897378581666</v>
      </c>
      <c r="BT94" s="1">
        <v>0.49783965434469502</v>
      </c>
      <c r="BU94" s="15">
        <v>0.70988182046769022</v>
      </c>
      <c r="BX94">
        <f t="shared" si="23"/>
        <v>1</v>
      </c>
      <c r="BY94">
        <f t="shared" si="24"/>
        <v>0.60243573093592595</v>
      </c>
      <c r="BZ94" s="6">
        <f t="shared" si="24"/>
        <v>0.73396972255209791</v>
      </c>
      <c r="CB94">
        <f t="shared" si="25"/>
        <v>1</v>
      </c>
      <c r="CC94">
        <f t="shared" si="26"/>
        <v>8</v>
      </c>
    </row>
    <row r="95" spans="2:81" x14ac:dyDescent="0.75">
      <c r="B95">
        <f t="shared" si="27"/>
        <v>2</v>
      </c>
      <c r="C95" s="1">
        <v>0.54363470849052764</v>
      </c>
      <c r="D95" s="15">
        <v>0.43281155650517777</v>
      </c>
      <c r="E95" s="1">
        <v>0.44992333407380469</v>
      </c>
      <c r="F95" s="15">
        <v>0.69099350046425201</v>
      </c>
      <c r="G95" s="1">
        <v>0.5791859642600824</v>
      </c>
      <c r="H95" s="15">
        <v>0.72888389653343411</v>
      </c>
      <c r="K95" s="1">
        <v>0.6009891974669922</v>
      </c>
      <c r="L95" s="15">
        <v>0.52072239742197846</v>
      </c>
      <c r="M95" s="1">
        <v>0.63756783796019401</v>
      </c>
      <c r="N95" s="15">
        <v>0.39794168096054799</v>
      </c>
      <c r="O95" s="1">
        <v>0.79766661805454298</v>
      </c>
      <c r="P95" s="15">
        <v>0.96530689551575943</v>
      </c>
      <c r="S95">
        <f t="shared" si="15"/>
        <v>2</v>
      </c>
      <c r="T95">
        <f t="shared" si="16"/>
        <v>0.601494610051024</v>
      </c>
      <c r="U95">
        <f t="shared" si="16"/>
        <v>0.62277665456685827</v>
      </c>
      <c r="W95">
        <f t="shared" si="17"/>
        <v>2</v>
      </c>
      <c r="X95">
        <f t="shared" si="18"/>
        <v>6</v>
      </c>
      <c r="AD95">
        <f t="shared" si="28"/>
        <v>2</v>
      </c>
      <c r="AE95" s="1">
        <v>0.6267563070063894</v>
      </c>
      <c r="AF95" s="15">
        <v>0.69206062117999145</v>
      </c>
      <c r="AG95" s="1">
        <v>0.7193200524070279</v>
      </c>
      <c r="AH95" s="15">
        <v>0.84356809683512624</v>
      </c>
      <c r="AK95" s="1">
        <v>0.87441878600602385</v>
      </c>
      <c r="AL95" s="15">
        <v>1</v>
      </c>
      <c r="AM95" s="1">
        <v>0.73129763639209622</v>
      </c>
      <c r="AN95" s="15">
        <v>0.79637809187279218</v>
      </c>
      <c r="AO95" s="1">
        <v>0.78027709729229877</v>
      </c>
      <c r="AP95" s="15">
        <v>0.19515853506104017</v>
      </c>
      <c r="AQ95" s="1">
        <v>0.46514965300520306</v>
      </c>
      <c r="AR95" s="15">
        <v>0.46349359114571975</v>
      </c>
      <c r="AU95">
        <f t="shared" si="19"/>
        <v>2</v>
      </c>
      <c r="AV95">
        <f t="shared" si="20"/>
        <v>0.69953658868483981</v>
      </c>
      <c r="AW95">
        <f t="shared" si="20"/>
        <v>0.6651098226824449</v>
      </c>
      <c r="AY95">
        <f t="shared" si="21"/>
        <v>2</v>
      </c>
      <c r="AZ95">
        <f t="shared" si="22"/>
        <v>6</v>
      </c>
      <c r="BE95">
        <f t="shared" si="29"/>
        <v>2</v>
      </c>
      <c r="BF95" s="1">
        <v>0.72955634161304217</v>
      </c>
      <c r="BG95" s="15">
        <v>0.73825313648322499</v>
      </c>
      <c r="BJ95" s="1">
        <v>0.58650157312493589</v>
      </c>
      <c r="BK95" s="15">
        <v>0.71238917585382899</v>
      </c>
      <c r="BL95" s="1">
        <v>0.59986625312748598</v>
      </c>
      <c r="BM95" s="15">
        <v>0.96221931804681027</v>
      </c>
      <c r="BN95" s="1">
        <v>0.56271936082180052</v>
      </c>
      <c r="BO95" s="15">
        <v>0.46358951377996666</v>
      </c>
      <c r="BP95" s="1">
        <v>0.54547456635003788</v>
      </c>
      <c r="BQ95" s="15">
        <v>0.72644969952392113</v>
      </c>
      <c r="BR95" s="1">
        <v>0.75498843065196708</v>
      </c>
      <c r="BS95" s="15">
        <v>0.39885185937817574</v>
      </c>
      <c r="BT95" s="1">
        <v>0.54319132619660693</v>
      </c>
      <c r="BU95" s="15">
        <v>1</v>
      </c>
      <c r="BX95">
        <f t="shared" si="23"/>
        <v>2</v>
      </c>
      <c r="BY95">
        <f t="shared" si="24"/>
        <v>0.61747112169798235</v>
      </c>
      <c r="BZ95" s="6">
        <f t="shared" si="24"/>
        <v>0.71453610043798965</v>
      </c>
      <c r="CB95">
        <f t="shared" si="25"/>
        <v>2</v>
      </c>
      <c r="CC95">
        <f t="shared" si="26"/>
        <v>7</v>
      </c>
    </row>
    <row r="96" spans="2:81" x14ac:dyDescent="0.75">
      <c r="B96">
        <f t="shared" si="27"/>
        <v>3</v>
      </c>
      <c r="C96" s="1">
        <v>0.65680098188850478</v>
      </c>
      <c r="D96" s="15">
        <v>0.46277114589623219</v>
      </c>
      <c r="E96" s="1">
        <v>0.56571326401794464</v>
      </c>
      <c r="F96" s="15">
        <v>0.81918910554007951</v>
      </c>
      <c r="I96" s="1">
        <v>0.89610324621058557</v>
      </c>
      <c r="J96" s="15">
        <v>0.81897448944191309</v>
      </c>
      <c r="K96" s="1">
        <v>0.58755846198418926</v>
      </c>
      <c r="L96" s="15">
        <v>0.39118371848558559</v>
      </c>
      <c r="M96" s="1">
        <v>0.73153214583135362</v>
      </c>
      <c r="N96" s="15">
        <v>0.42935731614976835</v>
      </c>
      <c r="O96" s="1">
        <v>0.87670409800204185</v>
      </c>
      <c r="P96" s="15">
        <v>1</v>
      </c>
      <c r="S96">
        <f t="shared" si="15"/>
        <v>3</v>
      </c>
      <c r="T96">
        <f t="shared" si="16"/>
        <v>0.71906869965576992</v>
      </c>
      <c r="U96">
        <f t="shared" si="16"/>
        <v>0.65357929591892983</v>
      </c>
      <c r="W96">
        <f t="shared" si="17"/>
        <v>3</v>
      </c>
      <c r="X96">
        <f t="shared" si="18"/>
        <v>6</v>
      </c>
      <c r="AD96">
        <f t="shared" si="28"/>
        <v>3</v>
      </c>
      <c r="AE96" s="1">
        <v>0.70899072198935587</v>
      </c>
      <c r="AF96" s="15">
        <v>0.36010976674566392</v>
      </c>
      <c r="AI96" s="1">
        <v>0.8076143769761891</v>
      </c>
      <c r="AJ96" s="15">
        <v>0.87314368370298945</v>
      </c>
      <c r="AK96" s="1">
        <v>0.91040775146948416</v>
      </c>
      <c r="AL96" s="15">
        <v>0.6632538138630093</v>
      </c>
      <c r="AM96" s="1">
        <v>0.72792621401307644</v>
      </c>
      <c r="AN96" s="15">
        <v>0.81809481743227508</v>
      </c>
      <c r="AO96" s="1">
        <v>0.78261328055289681</v>
      </c>
      <c r="AP96" s="15">
        <v>0.18659639181700863</v>
      </c>
      <c r="AU96">
        <f t="shared" si="19"/>
        <v>3</v>
      </c>
      <c r="AV96">
        <f t="shared" si="20"/>
        <v>0.78751046900020039</v>
      </c>
      <c r="AW96">
        <f t="shared" si="20"/>
        <v>0.58023969471218939</v>
      </c>
      <c r="AY96">
        <f t="shared" si="21"/>
        <v>3</v>
      </c>
      <c r="AZ96">
        <f t="shared" si="22"/>
        <v>5</v>
      </c>
      <c r="BE96">
        <f t="shared" si="29"/>
        <v>3</v>
      </c>
      <c r="BF96" s="1">
        <v>0.64645034132588475</v>
      </c>
      <c r="BG96" s="15">
        <v>1</v>
      </c>
      <c r="BH96" s="1">
        <v>0.89797590756371404</v>
      </c>
      <c r="BI96" s="15">
        <v>0.87223961652489557</v>
      </c>
      <c r="BJ96" s="1">
        <v>0.58691769004364147</v>
      </c>
      <c r="BK96" s="15">
        <v>0.87034153110785784</v>
      </c>
      <c r="BL96" s="1">
        <v>0.51793476380994108</v>
      </c>
      <c r="BM96" s="15">
        <v>0.71266484495663607</v>
      </c>
      <c r="BN96" s="1">
        <v>0.5496219146811242</v>
      </c>
      <c r="BO96" s="15">
        <v>0.44484278138770611</v>
      </c>
      <c r="BP96" s="1">
        <v>0.59555367523051694</v>
      </c>
      <c r="BQ96" s="15">
        <v>0.67891984703035912</v>
      </c>
      <c r="BR96" s="1">
        <v>0.95455560092554792</v>
      </c>
      <c r="BS96" s="15">
        <v>0.60274842511684679</v>
      </c>
      <c r="BT96" s="1">
        <v>0.56929628221034845</v>
      </c>
      <c r="BU96" s="15">
        <v>0.86889615287905597</v>
      </c>
      <c r="BX96">
        <f t="shared" si="23"/>
        <v>3</v>
      </c>
      <c r="BY96">
        <f t="shared" si="24"/>
        <v>0.66478827197383983</v>
      </c>
      <c r="BZ96" s="6">
        <f t="shared" si="24"/>
        <v>0.75633164987541956</v>
      </c>
      <c r="CB96">
        <f t="shared" si="25"/>
        <v>3</v>
      </c>
      <c r="CC96">
        <f t="shared" si="26"/>
        <v>8</v>
      </c>
    </row>
    <row r="97" spans="2:81" x14ac:dyDescent="0.75">
      <c r="B97">
        <f t="shared" si="27"/>
        <v>4</v>
      </c>
      <c r="C97" s="1">
        <v>0.847598947459001</v>
      </c>
      <c r="D97" s="15">
        <v>0.50940591759951559</v>
      </c>
      <c r="E97" s="1">
        <v>0.66212269799043155</v>
      </c>
      <c r="F97" s="15">
        <v>0.85311049210770751</v>
      </c>
      <c r="G97" s="1">
        <v>0.65645894969459451</v>
      </c>
      <c r="H97" s="15">
        <v>0.54975194233829394</v>
      </c>
      <c r="I97" s="1">
        <v>0.96326432571196952</v>
      </c>
      <c r="J97" s="15">
        <v>0.76124615491361591</v>
      </c>
      <c r="K97" s="1">
        <v>0.67943172881917091</v>
      </c>
      <c r="L97" s="15">
        <v>0.50809078219510906</v>
      </c>
      <c r="M97" s="1">
        <v>0.92582118165203253</v>
      </c>
      <c r="N97" s="15">
        <v>0.98782315763447737</v>
      </c>
      <c r="O97" s="1">
        <v>0.96863351319819224</v>
      </c>
      <c r="P97" s="15">
        <v>0.85682563318834315</v>
      </c>
      <c r="S97">
        <f t="shared" si="15"/>
        <v>4</v>
      </c>
      <c r="T97">
        <f t="shared" si="16"/>
        <v>0.8147616206464845</v>
      </c>
      <c r="U97">
        <f t="shared" si="16"/>
        <v>0.71803629713958039</v>
      </c>
      <c r="W97">
        <f t="shared" si="17"/>
        <v>4</v>
      </c>
      <c r="X97">
        <f t="shared" si="18"/>
        <v>7</v>
      </c>
      <c r="AD97">
        <f t="shared" si="28"/>
        <v>4</v>
      </c>
      <c r="AE97" s="1">
        <v>0.91884880453382323</v>
      </c>
      <c r="AF97" s="15">
        <v>0.65775851315953604</v>
      </c>
      <c r="AG97" s="1">
        <v>0.93273311609052523</v>
      </c>
      <c r="AH97" s="15">
        <v>0.75099906197396682</v>
      </c>
      <c r="AI97" s="1">
        <v>0.67034909982577262</v>
      </c>
      <c r="AJ97" s="15">
        <v>0.5540742526518817</v>
      </c>
      <c r="AK97" s="1">
        <v>1</v>
      </c>
      <c r="AL97" s="15">
        <v>0.44522371250128162</v>
      </c>
      <c r="AM97" s="1">
        <v>0.82451746517200264</v>
      </c>
      <c r="AN97" s="15">
        <v>0.74101884570082455</v>
      </c>
      <c r="AO97" s="1">
        <v>0.78864842064277518</v>
      </c>
      <c r="AP97" s="15">
        <v>0.54974792716970255</v>
      </c>
      <c r="AQ97" s="1">
        <v>0.76164438000897816</v>
      </c>
      <c r="AR97" s="15">
        <v>0.44765737783805121</v>
      </c>
      <c r="AU97">
        <f t="shared" si="19"/>
        <v>4</v>
      </c>
      <c r="AV97">
        <f t="shared" si="20"/>
        <v>0.84239161232483961</v>
      </c>
      <c r="AW97">
        <f t="shared" si="20"/>
        <v>0.59235424157074923</v>
      </c>
      <c r="AY97">
        <f t="shared" si="21"/>
        <v>4</v>
      </c>
      <c r="AZ97">
        <f t="shared" si="22"/>
        <v>7</v>
      </c>
      <c r="BE97">
        <f t="shared" si="29"/>
        <v>4</v>
      </c>
      <c r="BF97" s="1">
        <v>0.66890083928315047</v>
      </c>
      <c r="BG97" s="15">
        <v>0.7696070970407255</v>
      </c>
      <c r="BH97" s="1">
        <v>1</v>
      </c>
      <c r="BI97" s="15">
        <v>0.72923997672549956</v>
      </c>
      <c r="BJ97" s="1">
        <v>0.53291383335024833</v>
      </c>
      <c r="BK97" s="15">
        <v>0.5911494873178641</v>
      </c>
      <c r="BL97" s="1">
        <v>0.68178621254222838</v>
      </c>
      <c r="BM97" s="15">
        <v>0.72864441012237247</v>
      </c>
      <c r="BN97" s="1">
        <v>0.64691111428163728</v>
      </c>
      <c r="BO97" s="15">
        <v>0.44954813652998621</v>
      </c>
      <c r="BR97" s="1">
        <v>0.87921328433374168</v>
      </c>
      <c r="BS97" s="15">
        <v>0.44764783580573098</v>
      </c>
      <c r="BX97">
        <f t="shared" si="23"/>
        <v>4</v>
      </c>
      <c r="BY97">
        <f t="shared" si="24"/>
        <v>0.73495421396516758</v>
      </c>
      <c r="BZ97" s="6">
        <f t="shared" si="24"/>
        <v>0.61930615725702987</v>
      </c>
      <c r="CB97">
        <f t="shared" si="25"/>
        <v>4</v>
      </c>
      <c r="CC97">
        <f t="shared" si="26"/>
        <v>6</v>
      </c>
    </row>
    <row r="98" spans="2:81" x14ac:dyDescent="0.75">
      <c r="B98">
        <f t="shared" si="27"/>
        <v>5</v>
      </c>
      <c r="C98" s="1">
        <v>0.98418471098148108</v>
      </c>
      <c r="D98" s="15">
        <v>0.33768405406660662</v>
      </c>
      <c r="E98" s="1">
        <v>0.71441265231596107</v>
      </c>
      <c r="F98" s="15">
        <v>0.8287217579696694</v>
      </c>
      <c r="G98" s="1">
        <v>0.74330973734620021</v>
      </c>
      <c r="H98" s="15">
        <v>0.58491684607944061</v>
      </c>
      <c r="I98" s="1">
        <v>0.87622164507363642</v>
      </c>
      <c r="J98" s="15">
        <v>0.52128963619122259</v>
      </c>
      <c r="K98" s="1">
        <v>0.54191672530110491</v>
      </c>
      <c r="L98" s="15">
        <v>0.30512330041875646</v>
      </c>
      <c r="M98" s="1">
        <v>1</v>
      </c>
      <c r="N98" s="15">
        <v>1</v>
      </c>
      <c r="O98" s="1">
        <v>1</v>
      </c>
      <c r="P98" s="15">
        <v>0.97488146087229122</v>
      </c>
      <c r="S98">
        <f t="shared" si="15"/>
        <v>5</v>
      </c>
      <c r="T98">
        <f t="shared" si="16"/>
        <v>0.83714935300262627</v>
      </c>
      <c r="U98">
        <f t="shared" si="16"/>
        <v>0.65037386508542672</v>
      </c>
      <c r="W98">
        <f t="shared" si="17"/>
        <v>5</v>
      </c>
      <c r="X98">
        <f t="shared" si="18"/>
        <v>7</v>
      </c>
      <c r="AD98">
        <f t="shared" si="28"/>
        <v>5</v>
      </c>
      <c r="AE98" s="1">
        <v>1</v>
      </c>
      <c r="AF98" s="15">
        <v>0.50015591867282017</v>
      </c>
      <c r="AG98" s="1">
        <v>1</v>
      </c>
      <c r="AH98" s="15">
        <v>0.50383562699973039</v>
      </c>
      <c r="AI98" s="1">
        <v>0.97414983545202316</v>
      </c>
      <c r="AJ98" s="15">
        <v>0.74587753134040524</v>
      </c>
      <c r="AK98" s="1">
        <v>0.86100578045951182</v>
      </c>
      <c r="AL98" s="15">
        <v>0.46928432476707305</v>
      </c>
      <c r="AO98" s="1">
        <v>0.92755398367916431</v>
      </c>
      <c r="AP98" s="15">
        <v>0.33334027748843981</v>
      </c>
      <c r="AQ98" s="1">
        <v>0.79301006027332754</v>
      </c>
      <c r="AR98" s="15">
        <v>0.186272365370313</v>
      </c>
      <c r="AU98">
        <f t="shared" si="19"/>
        <v>5</v>
      </c>
      <c r="AV98">
        <f t="shared" si="20"/>
        <v>0.9259532766440044</v>
      </c>
      <c r="AW98">
        <f t="shared" si="20"/>
        <v>0.45646100743979701</v>
      </c>
      <c r="AY98">
        <f t="shared" si="21"/>
        <v>5</v>
      </c>
      <c r="AZ98">
        <f t="shared" si="22"/>
        <v>6</v>
      </c>
      <c r="BE98">
        <f t="shared" si="29"/>
        <v>5</v>
      </c>
      <c r="BF98" s="1">
        <v>0.74767337135995193</v>
      </c>
      <c r="BG98" s="15">
        <v>0.89706681742079897</v>
      </c>
      <c r="BH98" s="1">
        <v>0.92805047939031382</v>
      </c>
      <c r="BI98" s="15">
        <v>0.66450084508603335</v>
      </c>
      <c r="BL98" s="1">
        <v>0.77244583828158342</v>
      </c>
      <c r="BM98" s="15">
        <v>0.81543305215635198</v>
      </c>
      <c r="BN98" s="1">
        <v>0.52600941646454591</v>
      </c>
      <c r="BO98" s="15">
        <v>0.33183956979610052</v>
      </c>
      <c r="BR98" s="1">
        <v>1</v>
      </c>
      <c r="BS98" s="15">
        <v>0.50746799431009915</v>
      </c>
      <c r="BT98" s="1">
        <v>0.80967136560031394</v>
      </c>
      <c r="BU98" s="15">
        <v>0.9346240885089272</v>
      </c>
      <c r="BX98">
        <f t="shared" si="23"/>
        <v>5</v>
      </c>
      <c r="BY98">
        <f t="shared" si="24"/>
        <v>0.79730841184945156</v>
      </c>
      <c r="BZ98" s="6">
        <f t="shared" si="24"/>
        <v>0.69182206121305201</v>
      </c>
      <c r="CB98">
        <f t="shared" si="25"/>
        <v>5</v>
      </c>
      <c r="CC98">
        <f t="shared" si="26"/>
        <v>6</v>
      </c>
    </row>
    <row r="99" spans="2:81" x14ac:dyDescent="0.75">
      <c r="B99">
        <f t="shared" si="27"/>
        <v>6</v>
      </c>
      <c r="C99" s="1">
        <v>1</v>
      </c>
      <c r="D99" s="15">
        <v>0.30554136281294975</v>
      </c>
      <c r="E99" s="1">
        <v>0.8773995351281646</v>
      </c>
      <c r="F99" s="15">
        <v>1</v>
      </c>
      <c r="G99" s="1">
        <v>0.59517134197658983</v>
      </c>
      <c r="H99" s="15">
        <v>0.50904864426347041</v>
      </c>
      <c r="I99" s="1">
        <v>0.92189478214308918</v>
      </c>
      <c r="J99" s="15">
        <v>0.48620394569465852</v>
      </c>
      <c r="K99" s="1">
        <v>0.62808865527089075</v>
      </c>
      <c r="L99" s="15">
        <v>0.21616777817987629</v>
      </c>
      <c r="M99" s="1">
        <v>0.89475125615501949</v>
      </c>
      <c r="N99" s="15">
        <v>0.6246967379042847</v>
      </c>
      <c r="O99" s="1">
        <v>0.86356715764911773</v>
      </c>
      <c r="P99" s="15">
        <v>0.61445720182347852</v>
      </c>
      <c r="S99">
        <f t="shared" si="15"/>
        <v>6</v>
      </c>
      <c r="T99">
        <f t="shared" si="16"/>
        <v>0.82583896118898159</v>
      </c>
      <c r="U99">
        <f t="shared" si="16"/>
        <v>0.53658795295410255</v>
      </c>
      <c r="W99">
        <f t="shared" si="17"/>
        <v>6</v>
      </c>
      <c r="X99">
        <f t="shared" si="18"/>
        <v>7</v>
      </c>
      <c r="AD99">
        <f t="shared" si="28"/>
        <v>6</v>
      </c>
      <c r="AE99" s="1">
        <v>0.96926953327367782</v>
      </c>
      <c r="AF99" s="15">
        <v>0.6399214169888976</v>
      </c>
      <c r="AG99" s="1">
        <v>0.79411204801737945</v>
      </c>
      <c r="AH99" s="15">
        <v>0.41747298356527013</v>
      </c>
      <c r="AI99" s="1">
        <v>1</v>
      </c>
      <c r="AJ99" s="15">
        <v>0.86195756991321126</v>
      </c>
      <c r="AM99" s="1">
        <v>0.91759280442137903</v>
      </c>
      <c r="AN99" s="15">
        <v>0.46113074204947058</v>
      </c>
      <c r="AO99" s="1">
        <v>0.90465452067684449</v>
      </c>
      <c r="AP99" s="15">
        <v>0.60601641598266798</v>
      </c>
      <c r="AQ99" s="1">
        <v>0.89928687601651436</v>
      </c>
      <c r="AR99" s="15">
        <v>0.20009624218032357</v>
      </c>
      <c r="AU99">
        <f t="shared" si="19"/>
        <v>6</v>
      </c>
      <c r="AV99">
        <f t="shared" si="20"/>
        <v>0.91415263040096584</v>
      </c>
      <c r="AW99">
        <f t="shared" si="20"/>
        <v>0.53109922844664026</v>
      </c>
      <c r="AY99">
        <f t="shared" si="21"/>
        <v>6</v>
      </c>
      <c r="AZ99">
        <f t="shared" si="22"/>
        <v>6</v>
      </c>
      <c r="BE99">
        <f t="shared" si="29"/>
        <v>6</v>
      </c>
      <c r="BF99" s="1">
        <v>0.82008275357967952</v>
      </c>
      <c r="BG99" s="15">
        <v>0.81579004587854209</v>
      </c>
      <c r="BH99" s="1">
        <v>0.83901499631238208</v>
      </c>
      <c r="BI99" s="15">
        <v>0.53642182261505711</v>
      </c>
      <c r="BJ99" s="1">
        <v>0.66204201765959581</v>
      </c>
      <c r="BK99" s="15">
        <v>0.62553388327808335</v>
      </c>
      <c r="BL99" s="1">
        <v>0.64734639286990858</v>
      </c>
      <c r="BM99" s="15">
        <v>0.73627777117738025</v>
      </c>
      <c r="BN99" s="1">
        <v>0.51179911542302736</v>
      </c>
      <c r="BO99" s="15">
        <v>0.35999701247292554</v>
      </c>
      <c r="BP99" s="1">
        <v>0.55029644096970709</v>
      </c>
      <c r="BQ99" s="15">
        <v>0.51213611176149365</v>
      </c>
      <c r="BR99" s="1">
        <v>0.88306519667891681</v>
      </c>
      <c r="BS99" s="15">
        <v>0.57333367201788266</v>
      </c>
      <c r="BT99" s="1">
        <v>0.85488587264871485</v>
      </c>
      <c r="BU99" s="15">
        <v>0.4558209705808397</v>
      </c>
      <c r="BX99">
        <f t="shared" si="23"/>
        <v>6</v>
      </c>
      <c r="BY99">
        <f t="shared" si="24"/>
        <v>0.72106659826774155</v>
      </c>
      <c r="BZ99" s="6">
        <f t="shared" si="24"/>
        <v>0.57691391122277558</v>
      </c>
      <c r="CB99">
        <f t="shared" si="25"/>
        <v>6</v>
      </c>
      <c r="CC99">
        <f t="shared" si="26"/>
        <v>8</v>
      </c>
    </row>
    <row r="100" spans="2:81" x14ac:dyDescent="0.75">
      <c r="B100">
        <f t="shared" si="27"/>
        <v>7</v>
      </c>
      <c r="C100" s="1">
        <v>0.89735913659029243</v>
      </c>
      <c r="D100" s="15">
        <v>0</v>
      </c>
      <c r="G100" s="1">
        <v>0.80917713512704126</v>
      </c>
      <c r="H100" s="15">
        <v>0.37923180130425299</v>
      </c>
      <c r="I100" s="1">
        <v>0.89499231858601913</v>
      </c>
      <c r="J100" s="15">
        <v>0.46545782547355313</v>
      </c>
      <c r="K100" s="1">
        <v>0.92157816315549845</v>
      </c>
      <c r="L100" s="15">
        <v>0.37986179324131053</v>
      </c>
      <c r="M100" s="1">
        <v>0.89798735740754188</v>
      </c>
      <c r="N100" s="15">
        <v>0.61394155733778377</v>
      </c>
      <c r="S100">
        <f t="shared" si="15"/>
        <v>7</v>
      </c>
      <c r="T100">
        <f t="shared" si="16"/>
        <v>0.88421882217327874</v>
      </c>
      <c r="U100">
        <f t="shared" si="16"/>
        <v>0.36769859547138012</v>
      </c>
      <c r="W100">
        <f t="shared" si="17"/>
        <v>7</v>
      </c>
      <c r="X100">
        <f t="shared" si="18"/>
        <v>5</v>
      </c>
      <c r="AD100">
        <f t="shared" si="28"/>
        <v>7</v>
      </c>
      <c r="AG100" s="1">
        <v>0.78743799061600617</v>
      </c>
      <c r="AH100" s="15">
        <v>0.36359431016537502</v>
      </c>
      <c r="AI100" s="1">
        <v>0.78508098341614552</v>
      </c>
      <c r="AJ100" s="15">
        <v>0.80901639344262377</v>
      </c>
      <c r="AK100" s="1">
        <v>0.94817082086424198</v>
      </c>
      <c r="AL100" s="15">
        <v>0.80679840278488923</v>
      </c>
      <c r="AM100" s="1">
        <v>0.82238624459669329</v>
      </c>
      <c r="AN100" s="15">
        <v>0.54335983510011765</v>
      </c>
      <c r="AO100" s="1">
        <v>0.95446064991320489</v>
      </c>
      <c r="AP100" s="15">
        <v>0.49306278905045747</v>
      </c>
      <c r="AQ100" s="1">
        <v>1</v>
      </c>
      <c r="AR100" s="15">
        <v>0.36016448663546136</v>
      </c>
      <c r="AU100">
        <f t="shared" si="19"/>
        <v>7</v>
      </c>
      <c r="AV100">
        <f t="shared" si="20"/>
        <v>0.88292278156771531</v>
      </c>
      <c r="AW100">
        <f t="shared" si="20"/>
        <v>0.56266603619648736</v>
      </c>
      <c r="AY100">
        <f t="shared" si="21"/>
        <v>7</v>
      </c>
      <c r="AZ100">
        <f t="shared" si="22"/>
        <v>6</v>
      </c>
      <c r="BE100">
        <f t="shared" si="29"/>
        <v>7</v>
      </c>
      <c r="BF100" s="1">
        <v>0.69274796705519959</v>
      </c>
      <c r="BG100" s="15">
        <v>0.77765214933356552</v>
      </c>
      <c r="BH100" s="1">
        <v>0.77317053183643358</v>
      </c>
      <c r="BI100" s="15">
        <v>0.52625308248593849</v>
      </c>
      <c r="BJ100" s="1">
        <v>0.65409519943164474</v>
      </c>
      <c r="BK100" s="15">
        <v>0.69394803793076953</v>
      </c>
      <c r="BL100" s="1">
        <v>0.63767280441825924</v>
      </c>
      <c r="BM100" s="15">
        <v>0.73749554473090284</v>
      </c>
      <c r="BN100" s="1">
        <v>0.5555571408189478</v>
      </c>
      <c r="BO100" s="15">
        <v>0.35947419523489393</v>
      </c>
      <c r="BP100" s="1">
        <v>0.58255431853350081</v>
      </c>
      <c r="BQ100" s="15">
        <v>0.57004604698353301</v>
      </c>
      <c r="BR100" s="1">
        <v>0.7067129440587997</v>
      </c>
      <c r="BS100" s="15">
        <v>0.35056390977443636</v>
      </c>
      <c r="BT100" s="1">
        <v>1</v>
      </c>
      <c r="BU100" s="15">
        <v>0.69499622831279995</v>
      </c>
      <c r="BX100">
        <f t="shared" si="23"/>
        <v>7</v>
      </c>
      <c r="BY100">
        <f t="shared" si="24"/>
        <v>0.70031386326909828</v>
      </c>
      <c r="BZ100" s="6">
        <f t="shared" si="24"/>
        <v>0.58880364934835483</v>
      </c>
      <c r="CB100">
        <f t="shared" si="25"/>
        <v>7</v>
      </c>
      <c r="CC100">
        <f t="shared" si="26"/>
        <v>8</v>
      </c>
    </row>
    <row r="101" spans="2:81" x14ac:dyDescent="0.75">
      <c r="B101">
        <f t="shared" si="27"/>
        <v>8</v>
      </c>
      <c r="E101" s="1">
        <v>0.97543439509771523</v>
      </c>
      <c r="F101" s="15">
        <v>0.91816774992262451</v>
      </c>
      <c r="G101" s="1">
        <v>0.71947624137094246</v>
      </c>
      <c r="H101" s="15">
        <v>0.33245967112858371</v>
      </c>
      <c r="I101" s="1">
        <v>1</v>
      </c>
      <c r="J101" s="15">
        <v>0.45625274649027303</v>
      </c>
      <c r="K101" s="1">
        <v>1</v>
      </c>
      <c r="L101" s="15">
        <v>0.53176859845939206</v>
      </c>
      <c r="M101" s="1">
        <v>0.73518184206260928</v>
      </c>
      <c r="N101" s="15">
        <v>0.66774836586157305</v>
      </c>
      <c r="S101">
        <f t="shared" si="15"/>
        <v>8</v>
      </c>
      <c r="T101">
        <f t="shared" si="16"/>
        <v>0.88601849570625324</v>
      </c>
      <c r="U101">
        <f t="shared" si="16"/>
        <v>0.58127942637248931</v>
      </c>
      <c r="W101">
        <f t="shared" si="17"/>
        <v>8</v>
      </c>
      <c r="X101">
        <f t="shared" si="18"/>
        <v>5</v>
      </c>
      <c r="AD101">
        <f t="shared" si="28"/>
        <v>8</v>
      </c>
      <c r="AE101" s="1">
        <v>0.72597293521091377</v>
      </c>
      <c r="AF101" s="15">
        <v>0.55385430959211601</v>
      </c>
      <c r="AG101" s="1">
        <v>0.61634248216705301</v>
      </c>
      <c r="AH101" s="15">
        <v>0.42506713953458447</v>
      </c>
      <c r="AI101" s="1">
        <v>0.81460927921533255</v>
      </c>
      <c r="AJ101" s="15">
        <v>0.64568466730954821</v>
      </c>
      <c r="AK101" s="1">
        <v>0.99541852281478138</v>
      </c>
      <c r="AL101" s="15">
        <v>2.1500972663049865E-2</v>
      </c>
      <c r="AM101" s="1">
        <v>0.88302368424221234</v>
      </c>
      <c r="AN101" s="15">
        <v>0.46282391048292143</v>
      </c>
      <c r="AO101" s="1">
        <v>0.90481675562549702</v>
      </c>
      <c r="AP101" s="15">
        <v>0.35213116120161697</v>
      </c>
      <c r="AQ101" s="1">
        <v>0.75374776458813253</v>
      </c>
      <c r="AR101" s="15">
        <v>0.53556586027385356</v>
      </c>
      <c r="AU101">
        <f t="shared" si="19"/>
        <v>8</v>
      </c>
      <c r="AV101">
        <f t="shared" si="20"/>
        <v>0.8134187748377032</v>
      </c>
      <c r="AW101">
        <f t="shared" si="20"/>
        <v>0.42808971729395578</v>
      </c>
      <c r="AY101">
        <f t="shared" si="21"/>
        <v>8</v>
      </c>
      <c r="AZ101">
        <f t="shared" si="22"/>
        <v>7</v>
      </c>
      <c r="BE101">
        <f t="shared" si="29"/>
        <v>8</v>
      </c>
      <c r="BF101" s="1">
        <v>0.79483246968530141</v>
      </c>
      <c r="BG101" s="15">
        <v>0.81542040834076179</v>
      </c>
      <c r="BH101" s="1">
        <v>0.70921084979103455</v>
      </c>
      <c r="BI101" s="15">
        <v>0.38531766922501459</v>
      </c>
      <c r="BJ101" s="1">
        <v>0.81849182989952229</v>
      </c>
      <c r="BK101" s="15">
        <v>0.71143319713206488</v>
      </c>
      <c r="BL101" s="1">
        <v>0.66702793695449192</v>
      </c>
      <c r="BM101" s="15">
        <v>0.65029107758108762</v>
      </c>
      <c r="BN101" s="1">
        <v>0.70107005278927093</v>
      </c>
      <c r="BO101" s="15">
        <v>0.5117633878557013</v>
      </c>
      <c r="BP101" s="1">
        <v>0.5513338394756212</v>
      </c>
      <c r="BQ101" s="15">
        <v>0.61484429875907232</v>
      </c>
      <c r="BR101" s="1">
        <v>0.90397713352388731</v>
      </c>
      <c r="BS101" s="15">
        <v>0.91129851656167526</v>
      </c>
      <c r="BT101" s="1">
        <v>0.85577120910774274</v>
      </c>
      <c r="BU101" s="15">
        <v>0.78194619059592729</v>
      </c>
      <c r="BX101">
        <f t="shared" si="23"/>
        <v>8</v>
      </c>
      <c r="BY101">
        <f t="shared" si="24"/>
        <v>0.75021441515335896</v>
      </c>
      <c r="BZ101" s="6">
        <f t="shared" si="24"/>
        <v>0.67278934325641315</v>
      </c>
      <c r="CB101">
        <f t="shared" si="25"/>
        <v>8</v>
      </c>
      <c r="CC101">
        <f t="shared" si="26"/>
        <v>8</v>
      </c>
    </row>
    <row r="102" spans="2:81" x14ac:dyDescent="0.75">
      <c r="B102">
        <f t="shared" si="27"/>
        <v>9</v>
      </c>
      <c r="C102" s="1">
        <v>0.74330046784632164</v>
      </c>
      <c r="D102" s="15">
        <v>0.22188675739699854</v>
      </c>
      <c r="E102" s="1">
        <v>0.88397709232961419</v>
      </c>
      <c r="F102" s="15">
        <v>2.9186010523059077E-2</v>
      </c>
      <c r="G102" s="1">
        <v>0.82283905678010316</v>
      </c>
      <c r="H102" s="15">
        <v>0.25372086492558338</v>
      </c>
      <c r="I102" s="1">
        <v>0.90930426906466888</v>
      </c>
      <c r="J102" s="15">
        <v>0.617781067141568</v>
      </c>
      <c r="K102" s="1">
        <v>0.99547825007243063</v>
      </c>
      <c r="L102" s="15">
        <v>0.44193420531113825</v>
      </c>
      <c r="M102" s="1">
        <v>0.72621130232116193</v>
      </c>
      <c r="N102" s="15">
        <v>0.34600466675938307</v>
      </c>
      <c r="O102" s="1">
        <v>0.76199504156336606</v>
      </c>
      <c r="P102" s="15">
        <v>0.51892054286348765</v>
      </c>
      <c r="S102">
        <f t="shared" si="15"/>
        <v>9</v>
      </c>
      <c r="T102">
        <f t="shared" si="16"/>
        <v>0.83472935428252371</v>
      </c>
      <c r="U102">
        <f t="shared" si="16"/>
        <v>0.34706201641731688</v>
      </c>
      <c r="W102">
        <f t="shared" si="17"/>
        <v>9</v>
      </c>
      <c r="X102">
        <f t="shared" si="18"/>
        <v>7</v>
      </c>
      <c r="AD102">
        <f t="shared" si="28"/>
        <v>9</v>
      </c>
      <c r="AE102" s="1">
        <v>0.58620229516946876</v>
      </c>
      <c r="AF102" s="15">
        <v>0.52949981289759163</v>
      </c>
      <c r="AG102" s="1">
        <v>0.68329581975565801</v>
      </c>
      <c r="AH102" s="15">
        <v>0.47749380003340924</v>
      </c>
      <c r="AI102" s="1">
        <v>0.72521133122539871</v>
      </c>
      <c r="AJ102" s="15">
        <v>0.98505303760848595</v>
      </c>
      <c r="AK102" s="1">
        <v>0.71315078908633645</v>
      </c>
      <c r="AL102" s="15">
        <v>0.24147640012286201</v>
      </c>
      <c r="AM102" s="1">
        <v>0.92734584773211581</v>
      </c>
      <c r="AN102" s="15">
        <v>0.48152237926972874</v>
      </c>
      <c r="AO102" s="1">
        <v>1</v>
      </c>
      <c r="AP102" s="15">
        <v>0.57814257739260988</v>
      </c>
      <c r="AQ102" s="1">
        <v>0.54593357423039257</v>
      </c>
      <c r="AR102" s="15">
        <v>9.4142350933987359E-2</v>
      </c>
      <c r="AU102">
        <f t="shared" si="19"/>
        <v>9</v>
      </c>
      <c r="AV102">
        <f t="shared" si="20"/>
        <v>0.74016280817133862</v>
      </c>
      <c r="AW102">
        <f t="shared" si="20"/>
        <v>0.4839043368940964</v>
      </c>
      <c r="AY102">
        <f t="shared" si="21"/>
        <v>9</v>
      </c>
      <c r="AZ102">
        <f t="shared" si="22"/>
        <v>7</v>
      </c>
      <c r="BE102">
        <f t="shared" si="29"/>
        <v>9</v>
      </c>
      <c r="BF102" s="1">
        <v>0.86863848171981228</v>
      </c>
      <c r="BG102" s="15">
        <v>0.87212715531299556</v>
      </c>
      <c r="BH102" s="1">
        <v>0.61464394001475087</v>
      </c>
      <c r="BI102" s="15">
        <v>0.5313651602892685</v>
      </c>
      <c r="BJ102" s="1">
        <v>0.82261240231401545</v>
      </c>
      <c r="BK102" s="15">
        <v>0.82573433042942079</v>
      </c>
      <c r="BL102" s="1">
        <v>0.69231301380129451</v>
      </c>
      <c r="BM102" s="15">
        <v>0.7163775692051807</v>
      </c>
      <c r="BN102" s="1">
        <v>0.69192466828363508</v>
      </c>
      <c r="BO102" s="15">
        <v>0.80678168645903403</v>
      </c>
      <c r="BP102" s="1">
        <v>0.56111668125206504</v>
      </c>
      <c r="BQ102" s="15">
        <v>0.83961601498478045</v>
      </c>
      <c r="BT102" s="1">
        <v>0.75950645609791057</v>
      </c>
      <c r="BU102" s="15">
        <v>0.81096303746542686</v>
      </c>
      <c r="BX102">
        <f t="shared" si="23"/>
        <v>9</v>
      </c>
      <c r="BY102">
        <f t="shared" si="24"/>
        <v>0.71582223478335472</v>
      </c>
      <c r="BZ102" s="6">
        <f t="shared" si="24"/>
        <v>0.77185213630658667</v>
      </c>
      <c r="CB102">
        <f t="shared" si="25"/>
        <v>9</v>
      </c>
      <c r="CC102">
        <f t="shared" si="26"/>
        <v>7</v>
      </c>
    </row>
    <row r="103" spans="2:81" x14ac:dyDescent="0.75">
      <c r="B103">
        <f t="shared" si="27"/>
        <v>10</v>
      </c>
      <c r="C103" s="1">
        <v>0.59510233289100034</v>
      </c>
      <c r="D103" s="15">
        <v>0.18333410748292991</v>
      </c>
      <c r="E103" s="1">
        <v>1</v>
      </c>
      <c r="F103" s="15">
        <v>0.72800990405447241</v>
      </c>
      <c r="G103" s="1">
        <v>0.89254790191917477</v>
      </c>
      <c r="H103" s="15">
        <v>0.33944896876657521</v>
      </c>
      <c r="I103" s="1">
        <v>0.79245169716713448</v>
      </c>
      <c r="J103" s="15">
        <v>0.30080717903647297</v>
      </c>
      <c r="K103" s="1">
        <v>0.91462480857580364</v>
      </c>
      <c r="L103" s="15">
        <v>0.57852108428544402</v>
      </c>
      <c r="M103" s="1">
        <v>0.63211285553798058</v>
      </c>
      <c r="N103" s="15">
        <v>0.57869361642946548</v>
      </c>
      <c r="O103" s="1">
        <v>0.63542657138690395</v>
      </c>
      <c r="P103" s="15">
        <v>0.44744438784173868</v>
      </c>
      <c r="S103">
        <f t="shared" si="15"/>
        <v>10</v>
      </c>
      <c r="T103">
        <f t="shared" si="16"/>
        <v>0.78032373821114243</v>
      </c>
      <c r="U103">
        <f t="shared" si="16"/>
        <v>0.45089417827101413</v>
      </c>
      <c r="W103">
        <f t="shared" si="17"/>
        <v>10</v>
      </c>
      <c r="X103">
        <f t="shared" si="18"/>
        <v>7</v>
      </c>
      <c r="AD103">
        <f t="shared" si="28"/>
        <v>10</v>
      </c>
      <c r="AE103" s="1">
        <v>0.66277728064804764</v>
      </c>
      <c r="AF103" s="15">
        <v>0.47230884370712128</v>
      </c>
      <c r="AG103" s="1">
        <v>0.49220053526836222</v>
      </c>
      <c r="AH103" s="15">
        <v>0.12545134471814209</v>
      </c>
      <c r="AI103" s="1">
        <v>0.80765309414725428</v>
      </c>
      <c r="AJ103" s="15">
        <v>0.59942140790742582</v>
      </c>
      <c r="AK103" s="1">
        <v>0.79664089991909293</v>
      </c>
      <c r="AL103" s="15">
        <v>0.20313299887375957</v>
      </c>
      <c r="AM103" s="1">
        <v>0.896521414552504</v>
      </c>
      <c r="AN103" s="15">
        <v>0.58973792697290883</v>
      </c>
      <c r="AO103" s="1">
        <v>0.88408312918768983</v>
      </c>
      <c r="AP103" s="15">
        <v>0.74121911587017397</v>
      </c>
      <c r="AQ103" s="1">
        <v>0.46779903003363205</v>
      </c>
      <c r="AR103" s="15">
        <v>7.222538168773715E-2</v>
      </c>
      <c r="AU103">
        <f t="shared" si="19"/>
        <v>10</v>
      </c>
      <c r="AV103">
        <f t="shared" si="20"/>
        <v>0.71538219767951183</v>
      </c>
      <c r="AW103">
        <f t="shared" si="20"/>
        <v>0.40049957424818122</v>
      </c>
      <c r="AY103">
        <f t="shared" si="21"/>
        <v>10</v>
      </c>
      <c r="AZ103">
        <f t="shared" si="22"/>
        <v>7</v>
      </c>
      <c r="BE103">
        <f t="shared" si="29"/>
        <v>10</v>
      </c>
      <c r="BF103" s="1">
        <v>0.92974429927035895</v>
      </c>
      <c r="BG103" s="15">
        <v>0.92642038659737747</v>
      </c>
      <c r="BH103" s="1">
        <v>0.56416454970089369</v>
      </c>
      <c r="BI103" s="15">
        <v>0.50464104624421613</v>
      </c>
      <c r="BJ103" s="1">
        <v>0.82384045468385236</v>
      </c>
      <c r="BK103" s="15">
        <v>0.73890987587695711</v>
      </c>
      <c r="BL103" s="1">
        <v>0.64198498806655069</v>
      </c>
      <c r="BM103" s="15">
        <v>0.70737792562671031</v>
      </c>
      <c r="BN103" s="1">
        <v>0.61502354116136393</v>
      </c>
      <c r="BO103" s="15">
        <v>0.3328105160952996</v>
      </c>
      <c r="BP103" s="1">
        <v>0.57769187525717636</v>
      </c>
      <c r="BQ103" s="15">
        <v>0.62764379926637082</v>
      </c>
      <c r="BR103" s="1">
        <v>0.79870695521981783</v>
      </c>
      <c r="BS103" s="15">
        <v>0.46103434261329013</v>
      </c>
      <c r="BT103" s="1">
        <v>0.70244589783716038</v>
      </c>
      <c r="BU103" s="15">
        <v>0.59751068644707039</v>
      </c>
      <c r="BX103">
        <f t="shared" si="23"/>
        <v>10</v>
      </c>
      <c r="BY103">
        <f t="shared" si="24"/>
        <v>0.70670032014964679</v>
      </c>
      <c r="BZ103" s="6">
        <f t="shared" si="24"/>
        <v>0.61204357234591156</v>
      </c>
      <c r="CB103">
        <f t="shared" si="25"/>
        <v>10</v>
      </c>
      <c r="CC103">
        <f t="shared" si="26"/>
        <v>8</v>
      </c>
    </row>
    <row r="104" spans="2:81" x14ac:dyDescent="0.75">
      <c r="B104">
        <f t="shared" si="27"/>
        <v>11</v>
      </c>
      <c r="C104" s="1">
        <v>0.72568716343824047</v>
      </c>
      <c r="D104" s="15">
        <v>0.23623949091922555</v>
      </c>
      <c r="E104" s="1">
        <v>0.86154079548348261</v>
      </c>
      <c r="F104" s="15">
        <v>0.52051996285979607</v>
      </c>
      <c r="G104" s="1">
        <v>1</v>
      </c>
      <c r="H104" s="15">
        <v>0.55789572217541916</v>
      </c>
      <c r="I104" s="1">
        <v>0.83012815701110421</v>
      </c>
      <c r="J104" s="15">
        <v>0.34315516802738266</v>
      </c>
      <c r="K104" s="1">
        <v>0.76678324572658374</v>
      </c>
      <c r="L104" s="15">
        <v>0.3377104551172686</v>
      </c>
      <c r="M104" s="1">
        <v>0.54557090079868531</v>
      </c>
      <c r="N104" s="15">
        <v>0.13617047579311745</v>
      </c>
      <c r="O104" s="1">
        <v>0.63994166545136399</v>
      </c>
      <c r="P104" s="15">
        <v>0.54594615776480249</v>
      </c>
      <c r="S104">
        <f t="shared" si="15"/>
        <v>11</v>
      </c>
      <c r="T104">
        <f t="shared" si="16"/>
        <v>0.76709313255849421</v>
      </c>
      <c r="U104">
        <f t="shared" si="16"/>
        <v>0.38251963323671595</v>
      </c>
      <c r="W104">
        <f t="shared" si="17"/>
        <v>11</v>
      </c>
      <c r="X104">
        <f t="shared" si="18"/>
        <v>7</v>
      </c>
      <c r="AD104">
        <f t="shared" si="28"/>
        <v>11</v>
      </c>
      <c r="AE104" s="1">
        <v>0.7340696086280788</v>
      </c>
      <c r="AF104" s="15">
        <v>0.53383435200199514</v>
      </c>
      <c r="AG104" s="1">
        <v>0.5586947514585503</v>
      </c>
      <c r="AH104" s="15">
        <v>0.37271757706590541</v>
      </c>
      <c r="AI104" s="1">
        <v>0.65092598567464666</v>
      </c>
      <c r="AJ104" s="15">
        <v>0.90342333654773455</v>
      </c>
      <c r="AK104" s="1">
        <v>0.83346817822921038</v>
      </c>
      <c r="AL104" s="15">
        <v>0.41271628954643264</v>
      </c>
      <c r="AM104" s="1">
        <v>0.84863517597620719</v>
      </c>
      <c r="AN104" s="15">
        <v>0.98881036513545439</v>
      </c>
      <c r="AQ104" s="1">
        <v>0.41534872425136699</v>
      </c>
      <c r="AR104" s="15">
        <v>0.21906032634848407</v>
      </c>
      <c r="AU104">
        <f t="shared" si="19"/>
        <v>11</v>
      </c>
      <c r="AV104">
        <f t="shared" si="20"/>
        <v>0.67352373736967674</v>
      </c>
      <c r="AW104">
        <f t="shared" si="20"/>
        <v>0.57176037444100103</v>
      </c>
      <c r="AY104">
        <f t="shared" si="21"/>
        <v>11</v>
      </c>
      <c r="AZ104">
        <f t="shared" si="22"/>
        <v>6</v>
      </c>
      <c r="BE104">
        <f t="shared" si="29"/>
        <v>11</v>
      </c>
      <c r="BF104" s="1">
        <v>0.85591218200566466</v>
      </c>
      <c r="BG104" s="15">
        <v>0.83318475353873545</v>
      </c>
      <c r="BH104" s="1">
        <v>0.55039744325165929</v>
      </c>
      <c r="BI104" s="15">
        <v>0.56890914632456879</v>
      </c>
      <c r="BJ104" s="1">
        <v>0.80815995128387252</v>
      </c>
      <c r="BK104" s="15">
        <v>0.65634106853750729</v>
      </c>
      <c r="BL104" s="1">
        <v>0.5698193264230782</v>
      </c>
      <c r="BM104" s="15">
        <v>0.61794582392776698</v>
      </c>
      <c r="BN104" s="1">
        <v>0.51696390355257538</v>
      </c>
      <c r="BO104" s="15">
        <v>0.22436328329225233</v>
      </c>
      <c r="BP104" s="1">
        <v>0.59744881104858394</v>
      </c>
      <c r="BQ104" s="15">
        <v>0.82018262701943523</v>
      </c>
      <c r="BR104" s="1">
        <v>0.62088199265006161</v>
      </c>
      <c r="BS104" s="15">
        <v>0.58003962609225801</v>
      </c>
      <c r="BT104" s="1">
        <v>0.67111620976239317</v>
      </c>
      <c r="BU104" s="15">
        <v>0.62200150867488002</v>
      </c>
      <c r="BX104">
        <f t="shared" si="23"/>
        <v>11</v>
      </c>
      <c r="BY104">
        <f t="shared" si="24"/>
        <v>0.64883747749723608</v>
      </c>
      <c r="BZ104" s="6">
        <f t="shared" si="24"/>
        <v>0.61537097967592547</v>
      </c>
      <c r="CB104">
        <f t="shared" si="25"/>
        <v>11</v>
      </c>
      <c r="CC104">
        <f t="shared" si="26"/>
        <v>8</v>
      </c>
    </row>
    <row r="105" spans="2:81" x14ac:dyDescent="0.75">
      <c r="B105">
        <f t="shared" si="27"/>
        <v>12</v>
      </c>
      <c r="C105" s="1">
        <v>0.79763948206287172</v>
      </c>
      <c r="D105" s="15">
        <v>0.12443680616842262</v>
      </c>
      <c r="E105" s="1">
        <v>0.67704952673013064</v>
      </c>
      <c r="F105" s="15">
        <v>8.3132157226865691E-2</v>
      </c>
      <c r="G105" s="1">
        <v>0.83337722083675392</v>
      </c>
      <c r="H105" s="15">
        <v>0.31919872694935958</v>
      </c>
      <c r="K105" s="1">
        <v>0.78156947146227318</v>
      </c>
      <c r="L105" s="15">
        <v>0.24270623309035144</v>
      </c>
      <c r="O105" s="1">
        <v>0.57535948665597214</v>
      </c>
      <c r="P105" s="15">
        <v>0.46735112399911238</v>
      </c>
      <c r="S105">
        <f t="shared" si="15"/>
        <v>12</v>
      </c>
      <c r="T105">
        <f t="shared" si="16"/>
        <v>0.73299903754960027</v>
      </c>
      <c r="U105">
        <f t="shared" si="16"/>
        <v>0.24736500948682236</v>
      </c>
      <c r="W105">
        <f t="shared" si="17"/>
        <v>12</v>
      </c>
      <c r="X105">
        <f t="shared" si="18"/>
        <v>5</v>
      </c>
      <c r="AD105">
        <f t="shared" si="28"/>
        <v>12</v>
      </c>
      <c r="AE105" s="1">
        <v>0.7407573117317382</v>
      </c>
      <c r="AF105" s="15">
        <v>0.44121866034676249</v>
      </c>
      <c r="AG105" s="1">
        <v>0.29767863741727385</v>
      </c>
      <c r="AH105" s="15">
        <v>0.31346774089921964</v>
      </c>
      <c r="AK105" s="1">
        <v>0.68380009162954336</v>
      </c>
      <c r="AL105" s="15">
        <v>0.35840073717620596</v>
      </c>
      <c r="AM105" s="1">
        <v>0.94151786251821135</v>
      </c>
      <c r="AN105" s="15">
        <v>0.91320671378091856</v>
      </c>
      <c r="AQ105" s="1">
        <v>0.50104135235978509</v>
      </c>
      <c r="AR105" s="15">
        <v>0.30377531825539272</v>
      </c>
      <c r="AU105">
        <f t="shared" si="19"/>
        <v>12</v>
      </c>
      <c r="AV105">
        <f t="shared" si="20"/>
        <v>0.63295905113131035</v>
      </c>
      <c r="AW105">
        <f t="shared" si="20"/>
        <v>0.46601383409169983</v>
      </c>
      <c r="AY105">
        <f t="shared" si="21"/>
        <v>12</v>
      </c>
      <c r="AZ105">
        <f t="shared" si="22"/>
        <v>5</v>
      </c>
      <c r="BE105">
        <f t="shared" si="29"/>
        <v>12</v>
      </c>
      <c r="BF105" s="1">
        <v>0.81392844556406863</v>
      </c>
      <c r="BG105" s="15">
        <v>0.81198495357787426</v>
      </c>
      <c r="BH105" s="1">
        <v>0.55310169630418748</v>
      </c>
      <c r="BI105" s="15">
        <v>0.87586933030395409</v>
      </c>
      <c r="BJ105" s="1">
        <v>1</v>
      </c>
      <c r="BK105" s="15">
        <v>1</v>
      </c>
      <c r="BL105" s="1">
        <v>0.64536324958780622</v>
      </c>
      <c r="BM105" s="15">
        <v>0.67895330877985127</v>
      </c>
      <c r="BN105" s="1">
        <v>0.5109573405621346</v>
      </c>
      <c r="BO105" s="15">
        <v>0.33056987078945355</v>
      </c>
      <c r="BP105" s="1">
        <v>0.48393191420308684</v>
      </c>
      <c r="BQ105" s="15">
        <v>0.85272769843128282</v>
      </c>
      <c r="BR105" s="1">
        <v>0.70799237784129609</v>
      </c>
      <c r="BS105" s="15">
        <v>0.40670087380613679</v>
      </c>
      <c r="BT105" s="1">
        <v>0.81866812975790415</v>
      </c>
      <c r="BU105" s="15">
        <v>0.65494091023384693</v>
      </c>
      <c r="BX105">
        <f t="shared" si="23"/>
        <v>12</v>
      </c>
      <c r="BY105">
        <f t="shared" si="24"/>
        <v>0.69174289422756052</v>
      </c>
      <c r="BZ105" s="6">
        <f t="shared" si="24"/>
        <v>0.70146836824030001</v>
      </c>
      <c r="CB105">
        <f t="shared" si="25"/>
        <v>12</v>
      </c>
      <c r="CC105">
        <f t="shared" si="26"/>
        <v>8</v>
      </c>
    </row>
    <row r="106" spans="2:81" x14ac:dyDescent="0.75">
      <c r="B106">
        <f t="shared" si="27"/>
        <v>13</v>
      </c>
      <c r="C106" s="1">
        <v>0.79715034941281437</v>
      </c>
      <c r="D106" s="15">
        <v>0.18286961772492819</v>
      </c>
      <c r="E106" s="1">
        <v>0.79121944876386308</v>
      </c>
      <c r="F106" s="15">
        <v>0.53246672856700816</v>
      </c>
      <c r="G106" s="1">
        <v>0.71606334257552562</v>
      </c>
      <c r="H106" s="15">
        <v>0.48761271802552369</v>
      </c>
      <c r="I106" s="1">
        <v>0.65393103241206452</v>
      </c>
      <c r="J106" s="15">
        <v>0.10872632236279171</v>
      </c>
      <c r="K106" s="1">
        <v>0.56600513223790372</v>
      </c>
      <c r="L106" s="15">
        <v>0.18638956383877081</v>
      </c>
      <c r="O106" s="1">
        <v>0.53325360945019695</v>
      </c>
      <c r="P106" s="15">
        <v>0.20404404561307232</v>
      </c>
      <c r="S106">
        <f t="shared" si="15"/>
        <v>13</v>
      </c>
      <c r="T106">
        <f t="shared" si="16"/>
        <v>0.67627048580872806</v>
      </c>
      <c r="U106">
        <f t="shared" si="16"/>
        <v>0.28368483268868244</v>
      </c>
      <c r="W106">
        <f t="shared" si="17"/>
        <v>13</v>
      </c>
      <c r="X106">
        <f t="shared" si="18"/>
        <v>6</v>
      </c>
      <c r="AD106">
        <f t="shared" si="28"/>
        <v>13</v>
      </c>
      <c r="AE106" s="1">
        <v>0.69625896795868047</v>
      </c>
      <c r="AF106" s="15">
        <v>0.29945740301858415</v>
      </c>
      <c r="AG106" s="1">
        <v>0.49399222853047603</v>
      </c>
      <c r="AH106" s="15">
        <v>0.4683576834611875</v>
      </c>
      <c r="AI106" s="1">
        <v>0.90440730463960783</v>
      </c>
      <c r="AJ106" s="15">
        <v>0.66048698167791653</v>
      </c>
      <c r="AK106" s="1">
        <v>0.79886340374511333</v>
      </c>
      <c r="AL106" s="15">
        <v>0.77859117436265024</v>
      </c>
      <c r="AM106" s="1">
        <v>0.87269268280935774</v>
      </c>
      <c r="AN106" s="15">
        <v>0.74337455830388777</v>
      </c>
      <c r="AO106" s="1">
        <v>0.70885316114797448</v>
      </c>
      <c r="AP106" s="15">
        <v>0.30311237031790361</v>
      </c>
      <c r="AQ106" s="1">
        <v>0.55225528219545006</v>
      </c>
      <c r="AR106" s="15">
        <v>0.12231506190122153</v>
      </c>
      <c r="AU106">
        <f t="shared" si="19"/>
        <v>13</v>
      </c>
      <c r="AV106">
        <f t="shared" si="20"/>
        <v>0.71818900443237987</v>
      </c>
      <c r="AW106">
        <f t="shared" si="20"/>
        <v>0.48224217614905018</v>
      </c>
      <c r="AY106">
        <f t="shared" si="21"/>
        <v>13</v>
      </c>
      <c r="AZ106">
        <f t="shared" si="22"/>
        <v>7</v>
      </c>
      <c r="BE106">
        <f t="shared" si="29"/>
        <v>13</v>
      </c>
      <c r="BF106" s="1">
        <v>0.93234829598109958</v>
      </c>
      <c r="BG106" s="15">
        <v>0.58189645800265222</v>
      </c>
      <c r="BH106" s="1">
        <v>0.50563386052609993</v>
      </c>
      <c r="BI106" s="15">
        <v>0.61157906403258522</v>
      </c>
      <c r="BJ106" s="1">
        <v>0.81247335836800949</v>
      </c>
      <c r="BK106" s="15">
        <v>0.69498111171074028</v>
      </c>
      <c r="BL106" s="1">
        <v>0.82627895446841437</v>
      </c>
      <c r="BM106" s="15">
        <v>0.80774028751336713</v>
      </c>
      <c r="BP106" s="1">
        <v>0.68406289300886136</v>
      </c>
      <c r="BQ106" s="15">
        <v>0.70467493951455584</v>
      </c>
      <c r="BR106" s="1">
        <v>0.70644344630461453</v>
      </c>
      <c r="BS106" s="15">
        <v>0.28297094086567781</v>
      </c>
      <c r="BT106" s="1">
        <v>0.84661234109145789</v>
      </c>
      <c r="BU106" s="15">
        <v>0.55089263263766519</v>
      </c>
      <c r="BX106">
        <f t="shared" si="23"/>
        <v>13</v>
      </c>
      <c r="BY106">
        <f t="shared" si="24"/>
        <v>0.75912187853550805</v>
      </c>
      <c r="BZ106" s="6">
        <f t="shared" si="24"/>
        <v>0.60496220489674912</v>
      </c>
      <c r="CB106">
        <f t="shared" si="25"/>
        <v>13</v>
      </c>
      <c r="CC106">
        <f t="shared" si="26"/>
        <v>7</v>
      </c>
    </row>
    <row r="107" spans="2:81" x14ac:dyDescent="0.75">
      <c r="B107">
        <f t="shared" si="27"/>
        <v>14</v>
      </c>
      <c r="C107" s="1">
        <v>0.69612634115190719</v>
      </c>
      <c r="D107" s="15">
        <v>0.15857680338148467</v>
      </c>
      <c r="E107" s="1">
        <v>0.68076091609009182</v>
      </c>
      <c r="F107" s="15">
        <v>0.37567316620241448</v>
      </c>
      <c r="G107" s="1">
        <v>0.62658446795437783</v>
      </c>
      <c r="H107" s="15">
        <v>0.45770538862366977</v>
      </c>
      <c r="I107" s="1">
        <v>0.59488673041990059</v>
      </c>
      <c r="J107" s="15">
        <v>0.15706455119457746</v>
      </c>
      <c r="K107" s="1">
        <v>0.8294772567360621</v>
      </c>
      <c r="L107" s="15">
        <v>0.23751917144875964</v>
      </c>
      <c r="M107" s="1">
        <v>0.59912027230199139</v>
      </c>
      <c r="N107" s="15">
        <v>0.65291363404570946</v>
      </c>
      <c r="O107" s="1">
        <v>0.53733702785474691</v>
      </c>
      <c r="P107" s="15">
        <v>0.37144872447979943</v>
      </c>
      <c r="S107">
        <f t="shared" si="15"/>
        <v>14</v>
      </c>
      <c r="T107">
        <f t="shared" si="16"/>
        <v>0.65204185892986821</v>
      </c>
      <c r="U107">
        <f t="shared" si="16"/>
        <v>0.34441449133948782</v>
      </c>
      <c r="W107">
        <f t="shared" si="17"/>
        <v>14</v>
      </c>
      <c r="X107">
        <f t="shared" si="18"/>
        <v>7</v>
      </c>
      <c r="AD107">
        <f t="shared" si="28"/>
        <v>14</v>
      </c>
      <c r="AE107" s="1">
        <v>0.58727766526947034</v>
      </c>
      <c r="AF107" s="15">
        <v>0.25</v>
      </c>
      <c r="AG107" s="1">
        <v>0.58511102899183709</v>
      </c>
      <c r="AH107" s="15">
        <v>0.35954666358274523</v>
      </c>
      <c r="AI107" s="1">
        <v>0.79572820545912137</v>
      </c>
      <c r="AJ107" s="15">
        <v>0.69042912246866095</v>
      </c>
      <c r="AK107" s="1">
        <v>0.77678458284188068</v>
      </c>
      <c r="AL107" s="15">
        <v>0.69627316473840506</v>
      </c>
      <c r="AM107" s="1">
        <v>1</v>
      </c>
      <c r="AN107" s="15">
        <v>0.52414605418139004</v>
      </c>
      <c r="AO107" s="1">
        <v>0.76566784016612865</v>
      </c>
      <c r="AP107" s="15">
        <v>0.31427857172617829</v>
      </c>
      <c r="AQ107" s="1">
        <v>0.60505147886753841</v>
      </c>
      <c r="AR107" s="15">
        <v>0.12203071000481239</v>
      </c>
      <c r="AU107">
        <f t="shared" si="19"/>
        <v>14</v>
      </c>
      <c r="AV107">
        <f t="shared" si="20"/>
        <v>0.73080297165656805</v>
      </c>
      <c r="AW107">
        <f t="shared" si="20"/>
        <v>0.42238632667174164</v>
      </c>
      <c r="AY107">
        <f t="shared" si="21"/>
        <v>14</v>
      </c>
      <c r="AZ107">
        <f t="shared" si="22"/>
        <v>7</v>
      </c>
      <c r="BE107">
        <f t="shared" si="29"/>
        <v>14</v>
      </c>
      <c r="BF107" s="1">
        <v>1</v>
      </c>
      <c r="BG107" s="15">
        <v>0.85101432889043571</v>
      </c>
      <c r="BH107" s="1">
        <v>0.58477423584364541</v>
      </c>
      <c r="BI107" s="15">
        <v>0.55089911612313414</v>
      </c>
      <c r="BJ107" s="1">
        <v>0.93908454277884901</v>
      </c>
      <c r="BK107" s="15">
        <v>0.67489013954205634</v>
      </c>
      <c r="BL107" s="1">
        <v>0.87929344755623717</v>
      </c>
      <c r="BM107" s="15">
        <v>0.93973505999762563</v>
      </c>
      <c r="BN107" s="1">
        <v>0.51867598801540815</v>
      </c>
      <c r="BO107" s="15">
        <v>8.5219209799086135E-2</v>
      </c>
      <c r="BP107" s="1">
        <v>0.55308408723420277</v>
      </c>
      <c r="BQ107" s="15">
        <v>0.70170920159213246</v>
      </c>
      <c r="BR107" s="1">
        <v>0.51652375119096261</v>
      </c>
      <c r="BS107" s="15">
        <v>1</v>
      </c>
      <c r="BT107" s="1">
        <v>0.90971438547050654</v>
      </c>
      <c r="BU107" s="15">
        <v>0.96160422428966585</v>
      </c>
      <c r="BX107">
        <f t="shared" si="23"/>
        <v>14</v>
      </c>
      <c r="BY107">
        <f t="shared" si="24"/>
        <v>0.73764380476122637</v>
      </c>
      <c r="BZ107" s="6">
        <f t="shared" si="24"/>
        <v>0.72063391002926691</v>
      </c>
      <c r="CB107">
        <f t="shared" si="25"/>
        <v>14</v>
      </c>
      <c r="CC107">
        <f t="shared" si="26"/>
        <v>8</v>
      </c>
    </row>
    <row r="108" spans="2:81" x14ac:dyDescent="0.75">
      <c r="B108">
        <f t="shared" si="27"/>
        <v>15</v>
      </c>
      <c r="C108" s="1">
        <v>0.73610387728205273</v>
      </c>
      <c r="D108" s="15">
        <v>0.21612708439778838</v>
      </c>
      <c r="E108" s="1">
        <v>0.49328428158879978</v>
      </c>
      <c r="F108" s="15">
        <v>0.24336118848653798</v>
      </c>
      <c r="G108" s="1">
        <v>0.41536682208006065</v>
      </c>
      <c r="H108" s="15">
        <v>0.52928328496989097</v>
      </c>
      <c r="I108" s="1">
        <v>0.4907497760630129</v>
      </c>
      <c r="J108" s="15">
        <v>0.14096722714341695</v>
      </c>
      <c r="K108" s="1">
        <v>0.92369935019245863</v>
      </c>
      <c r="L108" s="15">
        <v>0.23457236898792025</v>
      </c>
      <c r="M108" s="1">
        <v>0.53463299034758738</v>
      </c>
      <c r="N108" s="15">
        <v>0.51677406394387515</v>
      </c>
      <c r="O108" s="1">
        <v>0.53666618054542825</v>
      </c>
      <c r="P108" s="15">
        <v>0.5172355238580405</v>
      </c>
      <c r="S108">
        <f t="shared" si="15"/>
        <v>15</v>
      </c>
      <c r="T108">
        <f t="shared" si="16"/>
        <v>0.59007189687134287</v>
      </c>
      <c r="U108">
        <f t="shared" si="16"/>
        <v>0.34261724882678146</v>
      </c>
      <c r="W108">
        <f t="shared" si="17"/>
        <v>15</v>
      </c>
      <c r="X108">
        <f t="shared" si="18"/>
        <v>7</v>
      </c>
      <c r="AD108">
        <f t="shared" si="28"/>
        <v>15</v>
      </c>
      <c r="AE108" s="1">
        <v>0.80872933641030487</v>
      </c>
      <c r="AF108" s="15">
        <v>0.49317076213047206</v>
      </c>
      <c r="AG108" s="1">
        <v>0.58166201946226792</v>
      </c>
      <c r="AH108" s="15">
        <v>0.47347185279416137</v>
      </c>
      <c r="AI108" s="1">
        <v>0.9766793572949608</v>
      </c>
      <c r="AJ108" s="15">
        <v>0.89657666345226572</v>
      </c>
      <c r="AK108" s="1">
        <v>0.86978856970181351</v>
      </c>
      <c r="AL108" s="15">
        <v>0.36828094604279671</v>
      </c>
      <c r="AM108" s="1">
        <v>0.72186969452505112</v>
      </c>
      <c r="AN108" s="15">
        <v>5.7052414605418544E-2</v>
      </c>
      <c r="AO108" s="1">
        <v>0.83870601404954681</v>
      </c>
      <c r="AP108" s="15">
        <v>0.58212157826757294</v>
      </c>
      <c r="AQ108" s="1">
        <v>0.63239157792480161</v>
      </c>
      <c r="AR108" s="15">
        <v>8.7952228881403791E-2</v>
      </c>
      <c r="AU108">
        <f t="shared" si="19"/>
        <v>15</v>
      </c>
      <c r="AV108">
        <f t="shared" si="20"/>
        <v>0.775689509909821</v>
      </c>
      <c r="AW108">
        <f t="shared" si="20"/>
        <v>0.42266092088201296</v>
      </c>
      <c r="AY108">
        <f t="shared" si="21"/>
        <v>15</v>
      </c>
      <c r="AZ108">
        <f t="shared" si="22"/>
        <v>7</v>
      </c>
      <c r="BE108">
        <f t="shared" si="29"/>
        <v>15</v>
      </c>
      <c r="BF108" s="1">
        <v>0.90759401146019614</v>
      </c>
      <c r="BG108" s="15">
        <v>0.87049640146985374</v>
      </c>
      <c r="BJ108" s="1">
        <v>0.89072363747082062</v>
      </c>
      <c r="BK108" s="15">
        <v>0.55414385937861455</v>
      </c>
      <c r="BN108" s="1">
        <v>0.51530888857183654</v>
      </c>
      <c r="BO108" s="15">
        <v>0.37717529315109344</v>
      </c>
      <c r="BP108" s="1">
        <v>0.67180536317641015</v>
      </c>
      <c r="BQ108" s="15">
        <v>0.59158666978849539</v>
      </c>
      <c r="BR108" s="1">
        <v>0.5388403429971419</v>
      </c>
      <c r="BS108" s="15">
        <v>0.73346372688478068</v>
      </c>
      <c r="BT108" s="1">
        <v>0.73093876838475957</v>
      </c>
      <c r="BU108" s="15">
        <v>0.57840080462660426</v>
      </c>
      <c r="BX108">
        <f t="shared" si="23"/>
        <v>15</v>
      </c>
      <c r="BY108">
        <f t="shared" si="24"/>
        <v>0.70920183534352754</v>
      </c>
      <c r="BZ108" s="6">
        <f t="shared" si="24"/>
        <v>0.61754445921657364</v>
      </c>
      <c r="CB108">
        <f t="shared" si="25"/>
        <v>15</v>
      </c>
      <c r="CC108">
        <f t="shared" si="26"/>
        <v>6</v>
      </c>
    </row>
    <row r="109" spans="2:81" x14ac:dyDescent="0.75">
      <c r="B109">
        <f t="shared" si="27"/>
        <v>16</v>
      </c>
      <c r="C109" s="1">
        <v>0.70254394268090004</v>
      </c>
      <c r="D109" s="15">
        <v>0.31223001532816202</v>
      </c>
      <c r="E109" s="1">
        <v>0.65629283674763039</v>
      </c>
      <c r="F109" s="15">
        <v>0.34623955431755021</v>
      </c>
      <c r="I109" s="1">
        <v>0.5112719120465592</v>
      </c>
      <c r="J109" s="15">
        <v>0.21409903554825624</v>
      </c>
      <c r="K109" s="1">
        <v>0.73401349281900563</v>
      </c>
      <c r="L109" s="15">
        <v>0.23870823209085071</v>
      </c>
      <c r="M109" s="1">
        <v>0.53007226733885138</v>
      </c>
      <c r="N109" s="15">
        <v>0.26793689057839992</v>
      </c>
      <c r="O109" s="1">
        <v>0.393443196733265</v>
      </c>
      <c r="P109" s="15">
        <v>2.2728163329288633E-3</v>
      </c>
      <c r="S109">
        <f t="shared" si="15"/>
        <v>16</v>
      </c>
      <c r="T109">
        <f t="shared" si="16"/>
        <v>0.58793960806103518</v>
      </c>
      <c r="U109">
        <f t="shared" si="16"/>
        <v>0.23024775736602465</v>
      </c>
      <c r="W109">
        <f t="shared" si="17"/>
        <v>16</v>
      </c>
      <c r="X109">
        <f t="shared" si="18"/>
        <v>6</v>
      </c>
      <c r="AD109">
        <f t="shared" si="28"/>
        <v>16</v>
      </c>
      <c r="AE109" s="1">
        <v>0.72372800200945053</v>
      </c>
      <c r="AF109" s="15">
        <v>0.73437694898340922</v>
      </c>
      <c r="AG109" s="1">
        <v>0.43267152663464059</v>
      </c>
      <c r="AH109" s="15">
        <v>0.81693072741991435</v>
      </c>
      <c r="AI109" s="1">
        <v>0.94405368781054422</v>
      </c>
      <c r="AJ109" s="15">
        <v>0.56412729026036701</v>
      </c>
      <c r="AK109" s="1">
        <v>0.73391365377679418</v>
      </c>
      <c r="AL109" s="15">
        <v>0.36096037677895049</v>
      </c>
      <c r="AM109" s="1">
        <v>0.77883469193627963</v>
      </c>
      <c r="AN109" s="15">
        <v>0.40753828032979977</v>
      </c>
      <c r="AO109" s="1">
        <v>0.64575187786953059</v>
      </c>
      <c r="AP109" s="15">
        <v>1</v>
      </c>
      <c r="AU109">
        <f t="shared" si="19"/>
        <v>16</v>
      </c>
      <c r="AV109">
        <f t="shared" si="20"/>
        <v>0.70982557333954011</v>
      </c>
      <c r="AW109">
        <f t="shared" si="20"/>
        <v>0.64732227062874015</v>
      </c>
      <c r="AY109">
        <f t="shared" si="21"/>
        <v>16</v>
      </c>
      <c r="AZ109">
        <f t="shared" si="22"/>
        <v>6</v>
      </c>
      <c r="BE109">
        <f t="shared" si="29"/>
        <v>16</v>
      </c>
      <c r="BF109" s="1">
        <v>0.74138201088588107</v>
      </c>
      <c r="BG109" s="15">
        <v>0.84312148028962131</v>
      </c>
      <c r="BJ109" s="1">
        <v>0.95881457424134731</v>
      </c>
      <c r="BK109" s="15">
        <v>0.8145092899545151</v>
      </c>
      <c r="BL109" s="1">
        <v>0.92992125076385634</v>
      </c>
      <c r="BM109" s="15">
        <v>0.79776048473327887</v>
      </c>
      <c r="BN109" s="1">
        <v>0.53438436296190628</v>
      </c>
      <c r="BO109" s="15">
        <v>0.33766524759130578</v>
      </c>
      <c r="BP109" s="1">
        <v>0.58287886778674791</v>
      </c>
      <c r="BQ109" s="15">
        <v>0.44517287130258432</v>
      </c>
      <c r="BR109" s="1">
        <v>0.67796923914522933</v>
      </c>
      <c r="BS109" s="15">
        <v>0.14247612273927893</v>
      </c>
      <c r="BT109" s="1">
        <v>0.74999220654525478</v>
      </c>
      <c r="BU109" s="15">
        <v>0.63746542620065483</v>
      </c>
      <c r="BX109">
        <f t="shared" si="23"/>
        <v>16</v>
      </c>
      <c r="BY109">
        <f t="shared" si="24"/>
        <v>0.73933464461860321</v>
      </c>
      <c r="BZ109" s="6">
        <f t="shared" si="24"/>
        <v>0.57402441754446265</v>
      </c>
      <c r="CB109">
        <f t="shared" si="25"/>
        <v>16</v>
      </c>
      <c r="CC109">
        <f t="shared" si="26"/>
        <v>7</v>
      </c>
    </row>
    <row r="110" spans="2:81" x14ac:dyDescent="0.75">
      <c r="B110">
        <f t="shared" si="27"/>
        <v>17</v>
      </c>
      <c r="C110" s="1">
        <v>0.60481705080186032</v>
      </c>
      <c r="D110" s="15">
        <v>0.15806586464768393</v>
      </c>
      <c r="E110" s="1">
        <v>0.50465684548158629</v>
      </c>
      <c r="F110" s="15">
        <v>0.14893221912720706</v>
      </c>
      <c r="I110" s="1">
        <v>0.49128021898285096</v>
      </c>
      <c r="J110" s="15">
        <v>0.54094872447209497</v>
      </c>
      <c r="K110" s="1">
        <v>0.76377219485948389</v>
      </c>
      <c r="L110" s="15">
        <v>0.20886108669803038</v>
      </c>
      <c r="M110" s="1">
        <v>0.50010339874468301</v>
      </c>
      <c r="N110" s="15">
        <v>0.7925919057994526</v>
      </c>
      <c r="O110" s="1">
        <v>0.49188274755724087</v>
      </c>
      <c r="P110" s="15">
        <v>0.31724074872317398</v>
      </c>
      <c r="S110">
        <f t="shared" si="15"/>
        <v>17</v>
      </c>
      <c r="T110">
        <f t="shared" si="16"/>
        <v>0.55941874273795089</v>
      </c>
      <c r="U110">
        <f t="shared" si="16"/>
        <v>0.3611067582446072</v>
      </c>
      <c r="W110">
        <f t="shared" si="17"/>
        <v>17</v>
      </c>
      <c r="X110">
        <f t="shared" si="18"/>
        <v>6</v>
      </c>
      <c r="AD110">
        <f t="shared" si="28"/>
        <v>17</v>
      </c>
      <c r="AE110" s="1">
        <v>0.63932322328450997</v>
      </c>
      <c r="AF110" s="15">
        <v>0.34542222776599651</v>
      </c>
      <c r="AG110" s="1">
        <v>0.4444071175014836</v>
      </c>
      <c r="AH110" s="15">
        <v>0.388522673245699</v>
      </c>
      <c r="AI110" s="1">
        <v>0.8252952184293737</v>
      </c>
      <c r="AJ110" s="15">
        <v>1</v>
      </c>
      <c r="AK110" s="1">
        <v>0.73822219189565919</v>
      </c>
      <c r="AL110" s="15">
        <v>0.51402682502303676</v>
      </c>
      <c r="AM110" s="1">
        <v>0.72131581799135502</v>
      </c>
      <c r="AN110" s="15">
        <v>7.8548292108363296E-2</v>
      </c>
      <c r="AO110" s="1">
        <v>0.60475510634500895</v>
      </c>
      <c r="AP110" s="15">
        <v>0.49383359026707296</v>
      </c>
      <c r="AU110">
        <f t="shared" si="19"/>
        <v>17</v>
      </c>
      <c r="AV110">
        <f t="shared" si="20"/>
        <v>0.66221977924123177</v>
      </c>
      <c r="AW110">
        <f t="shared" si="20"/>
        <v>0.47005893473502813</v>
      </c>
      <c r="AY110">
        <f t="shared" si="21"/>
        <v>17</v>
      </c>
      <c r="AZ110">
        <f t="shared" si="22"/>
        <v>6</v>
      </c>
      <c r="BE110">
        <f t="shared" si="29"/>
        <v>17</v>
      </c>
      <c r="BF110" s="1">
        <v>0.78090532938274171</v>
      </c>
      <c r="BG110" s="15">
        <v>0.78511013024287302</v>
      </c>
      <c r="BH110" s="1">
        <v>0.66625010243382765</v>
      </c>
      <c r="BI110" s="15">
        <v>0.48247485522706551</v>
      </c>
      <c r="BJ110" s="1">
        <v>0.84865523190906289</v>
      </c>
      <c r="BK110" s="15">
        <v>0.7556395035078266</v>
      </c>
      <c r="BL110" s="1">
        <v>0.9514129895884984</v>
      </c>
      <c r="BM110" s="15">
        <v>0.67803255316621369</v>
      </c>
      <c r="BN110" s="1">
        <v>0.69808817234983589</v>
      </c>
      <c r="BO110" s="15">
        <v>0.64284113824781408</v>
      </c>
      <c r="BP110" s="1">
        <v>0.60783438715248583</v>
      </c>
      <c r="BQ110" s="15">
        <v>0.51767735893233335</v>
      </c>
      <c r="BR110" s="1">
        <v>0.78754049271811621</v>
      </c>
      <c r="BS110" s="15">
        <v>0.46088193456614451</v>
      </c>
      <c r="BT110" s="1">
        <v>0.68187117731044744</v>
      </c>
      <c r="BU110" s="15">
        <v>0.67113402061855632</v>
      </c>
      <c r="BX110">
        <f t="shared" si="23"/>
        <v>17</v>
      </c>
      <c r="BY110">
        <f t="shared" si="24"/>
        <v>0.75281973535562696</v>
      </c>
      <c r="BZ110" s="6">
        <f t="shared" si="24"/>
        <v>0.62422393681360333</v>
      </c>
      <c r="CB110">
        <f t="shared" si="25"/>
        <v>17</v>
      </c>
      <c r="CC110">
        <f t="shared" si="26"/>
        <v>8</v>
      </c>
    </row>
    <row r="111" spans="2:81" x14ac:dyDescent="0.75">
      <c r="B111">
        <f t="shared" si="27"/>
        <v>18</v>
      </c>
      <c r="C111" s="1">
        <v>0.58308235091644456</v>
      </c>
      <c r="D111" s="15">
        <v>0.3326675646801987</v>
      </c>
      <c r="E111" s="1">
        <v>0.56215358108437596</v>
      </c>
      <c r="F111" s="15">
        <v>0.3942432683379769</v>
      </c>
      <c r="G111" s="1">
        <v>0.36669816240441544</v>
      </c>
      <c r="H111" s="15">
        <v>0.19791569159724154</v>
      </c>
      <c r="I111" s="1">
        <v>0.33066110202018728</v>
      </c>
      <c r="J111" s="15">
        <v>0.2220320558780681</v>
      </c>
      <c r="K111" s="1">
        <v>0.66634245271305015</v>
      </c>
      <c r="L111" s="15">
        <v>0.17625669923658877</v>
      </c>
      <c r="M111" s="1">
        <v>0.43432502976207105</v>
      </c>
      <c r="N111" s="15">
        <v>0.41781404045554993</v>
      </c>
      <c r="S111">
        <f t="shared" si="15"/>
        <v>18</v>
      </c>
      <c r="T111">
        <f t="shared" si="16"/>
        <v>0.49054377981675734</v>
      </c>
      <c r="U111">
        <f t="shared" si="16"/>
        <v>0.29015488669760398</v>
      </c>
      <c r="W111">
        <f t="shared" si="17"/>
        <v>18</v>
      </c>
      <c r="X111">
        <f t="shared" si="18"/>
        <v>6</v>
      </c>
      <c r="AD111">
        <f t="shared" si="28"/>
        <v>18</v>
      </c>
      <c r="AE111" s="1">
        <v>0.64685081398452071</v>
      </c>
      <c r="AF111" s="15">
        <v>0.26584133715853753</v>
      </c>
      <c r="AG111" s="1">
        <v>0.42281721369301561</v>
      </c>
      <c r="AH111" s="15">
        <v>0.40545854053428954</v>
      </c>
      <c r="AI111" s="1">
        <v>0.8490546557398202</v>
      </c>
      <c r="AJ111" s="15">
        <v>0.6185390549662495</v>
      </c>
      <c r="AK111" s="1">
        <v>0.59679101640558674</v>
      </c>
      <c r="AL111" s="15">
        <v>0.35348622913893746</v>
      </c>
      <c r="AO111" s="1">
        <v>0.7013660182676551</v>
      </c>
      <c r="AP111" s="15">
        <v>0.44560643306529096</v>
      </c>
      <c r="AQ111" s="1">
        <v>0.49230576754660327</v>
      </c>
      <c r="AR111" s="15">
        <v>0.17951353952491361</v>
      </c>
      <c r="AU111">
        <f t="shared" si="19"/>
        <v>18</v>
      </c>
      <c r="AV111">
        <f t="shared" si="20"/>
        <v>0.61819758093953359</v>
      </c>
      <c r="AW111">
        <f t="shared" si="20"/>
        <v>0.37807418906470308</v>
      </c>
      <c r="AY111">
        <f t="shared" si="21"/>
        <v>18</v>
      </c>
      <c r="AZ111">
        <f t="shared" si="22"/>
        <v>6</v>
      </c>
      <c r="BE111">
        <f t="shared" si="29"/>
        <v>18</v>
      </c>
      <c r="BF111" s="1">
        <v>0.76991502747575447</v>
      </c>
      <c r="BG111" s="15">
        <v>0.77804353025592055</v>
      </c>
      <c r="BH111" s="1">
        <v>0.65053675325739579</v>
      </c>
      <c r="BI111" s="15">
        <v>0.55774292759967914</v>
      </c>
      <c r="BJ111" s="1">
        <v>0.75365878412666154</v>
      </c>
      <c r="BK111" s="15">
        <v>0.49698558322411518</v>
      </c>
      <c r="BL111" s="1">
        <v>0.84835871833600462</v>
      </c>
      <c r="BM111" s="15">
        <v>0.32692764642984445</v>
      </c>
      <c r="BN111" s="1">
        <v>0.64250249678984139</v>
      </c>
      <c r="BO111" s="15">
        <v>0.37403838972290598</v>
      </c>
      <c r="BP111" s="1">
        <v>0.6262815348861468</v>
      </c>
      <c r="BQ111" s="15">
        <v>0.55428080855381334</v>
      </c>
      <c r="BR111" s="1">
        <v>0.55610181026269223</v>
      </c>
      <c r="BS111" s="15">
        <v>0.73719772403983019</v>
      </c>
      <c r="BT111" s="1">
        <v>0.72252807202399127</v>
      </c>
      <c r="BU111" s="15">
        <v>0.67324616545134641</v>
      </c>
      <c r="BX111">
        <f t="shared" si="23"/>
        <v>18</v>
      </c>
      <c r="BY111">
        <f t="shared" si="24"/>
        <v>0.69623539964481096</v>
      </c>
      <c r="BZ111" s="6">
        <f t="shared" si="24"/>
        <v>0.56230784690968194</v>
      </c>
      <c r="CB111">
        <f t="shared" si="25"/>
        <v>18</v>
      </c>
      <c r="CC111">
        <f t="shared" si="26"/>
        <v>8</v>
      </c>
    </row>
    <row r="112" spans="2:81" x14ac:dyDescent="0.75">
      <c r="B112">
        <f t="shared" si="27"/>
        <v>19</v>
      </c>
      <c r="C112" s="1">
        <v>0.56467194144901034</v>
      </c>
      <c r="D112" s="15">
        <v>6.7072321055321432E-2</v>
      </c>
      <c r="E112" s="1">
        <v>0.49595539831064089</v>
      </c>
      <c r="F112" s="15">
        <v>0.39928814608480306</v>
      </c>
      <c r="G112" s="1">
        <v>0.34669062408029849</v>
      </c>
      <c r="H112" s="15">
        <v>0.22095853224749634</v>
      </c>
      <c r="I112" s="1">
        <v>0.30189708406519461</v>
      </c>
      <c r="J112" s="15">
        <v>0.18935171265351214</v>
      </c>
      <c r="K112" s="1">
        <v>0.65453623608294365</v>
      </c>
      <c r="L112" s="15">
        <v>0.15578417687707907</v>
      </c>
      <c r="M112" s="1">
        <v>0.46582531760181989</v>
      </c>
      <c r="N112" s="15">
        <v>0.60488618979185005</v>
      </c>
      <c r="O112" s="1">
        <v>0.38671722327548486</v>
      </c>
      <c r="P112" s="15">
        <v>0.32038872996590795</v>
      </c>
      <c r="S112">
        <f t="shared" si="15"/>
        <v>19</v>
      </c>
      <c r="T112">
        <f t="shared" si="16"/>
        <v>0.45947054640934182</v>
      </c>
      <c r="U112">
        <f t="shared" si="16"/>
        <v>0.27967568695370998</v>
      </c>
      <c r="W112">
        <f t="shared" si="17"/>
        <v>19</v>
      </c>
      <c r="X112">
        <f t="shared" si="18"/>
        <v>7</v>
      </c>
      <c r="AD112">
        <f t="shared" si="28"/>
        <v>19</v>
      </c>
      <c r="AE112" s="1">
        <v>0.72342579946310004</v>
      </c>
      <c r="AF112" s="15">
        <v>0.47954347012598209</v>
      </c>
      <c r="AG112" s="1">
        <v>0.28788031489009053</v>
      </c>
      <c r="AH112" s="15">
        <v>0.57945594490060792</v>
      </c>
      <c r="AI112" s="1">
        <v>0.76369619926437371</v>
      </c>
      <c r="AJ112" s="15">
        <v>0.14826422372227654</v>
      </c>
      <c r="AO112" s="1">
        <v>0.72145881665828471</v>
      </c>
      <c r="AP112" s="15">
        <v>0.34436065163951673</v>
      </c>
      <c r="AQ112" s="1">
        <v>0.47704977149123101</v>
      </c>
      <c r="AR112" s="15">
        <v>1</v>
      </c>
      <c r="AU112">
        <f t="shared" si="19"/>
        <v>19</v>
      </c>
      <c r="AV112">
        <f t="shared" si="20"/>
        <v>0.59470218035341593</v>
      </c>
      <c r="AW112">
        <f t="shared" si="20"/>
        <v>0.51032485807767658</v>
      </c>
      <c r="AY112">
        <f t="shared" si="21"/>
        <v>19</v>
      </c>
      <c r="AZ112">
        <f t="shared" si="22"/>
        <v>5</v>
      </c>
      <c r="BE112">
        <f t="shared" si="29"/>
        <v>19</v>
      </c>
      <c r="BH112" s="1">
        <v>0.59526345980496587</v>
      </c>
      <c r="BI112" s="15">
        <v>0.38146629353578509</v>
      </c>
      <c r="BJ112" s="1">
        <v>0.81693900334923342</v>
      </c>
      <c r="BK112" s="15">
        <v>0.62798550612905846</v>
      </c>
      <c r="BL112" s="1">
        <v>0.70987305577014037</v>
      </c>
      <c r="BM112" s="15">
        <v>0.52147439705358245</v>
      </c>
      <c r="BN112" s="1">
        <v>0.60512198601797662</v>
      </c>
      <c r="BO112" s="15">
        <v>0.3488684741205445</v>
      </c>
      <c r="BP112" s="1">
        <v>0.63318979756240346</v>
      </c>
      <c r="BQ112" s="15">
        <v>0.64434558651369545</v>
      </c>
      <c r="BR112" s="1">
        <v>0.66925820062610608</v>
      </c>
      <c r="BS112" s="15">
        <v>0.80712761633814334</v>
      </c>
      <c r="BT112" s="1">
        <v>0.72116889351646929</v>
      </c>
      <c r="BU112" s="15">
        <v>0.88604475735478905</v>
      </c>
      <c r="BX112">
        <f t="shared" si="23"/>
        <v>19</v>
      </c>
      <c r="BY112">
        <f t="shared" si="24"/>
        <v>0.67868777094961363</v>
      </c>
      <c r="BZ112" s="6">
        <f t="shared" si="24"/>
        <v>0.60247323300651401</v>
      </c>
      <c r="CB112">
        <f t="shared" si="25"/>
        <v>19</v>
      </c>
      <c r="CC112">
        <f t="shared" si="26"/>
        <v>7</v>
      </c>
    </row>
    <row r="113" spans="2:81" x14ac:dyDescent="0.75">
      <c r="B113">
        <f t="shared" si="27"/>
        <v>20</v>
      </c>
      <c r="C113" s="1">
        <v>0.51206753653775616</v>
      </c>
      <c r="D113" s="15">
        <v>8.2818523851549697E-2</v>
      </c>
      <c r="G113" s="1">
        <v>0.38149083267502071</v>
      </c>
      <c r="H113" s="15">
        <v>0.24631033729601581</v>
      </c>
      <c r="I113" s="1">
        <v>0.30029074277021317</v>
      </c>
      <c r="J113" s="15">
        <v>6.554571316233794E-2</v>
      </c>
      <c r="K113" s="1">
        <v>0.5151380323662097</v>
      </c>
      <c r="L113" s="15">
        <v>0</v>
      </c>
      <c r="M113" s="1">
        <v>0.43186022725367318</v>
      </c>
      <c r="N113" s="15">
        <v>0.44479470894565204</v>
      </c>
      <c r="O113" s="1">
        <v>0.42825142190462301</v>
      </c>
      <c r="P113" s="15">
        <v>0.4913985657745209</v>
      </c>
      <c r="S113">
        <f t="shared" si="15"/>
        <v>20</v>
      </c>
      <c r="T113">
        <f t="shared" si="16"/>
        <v>0.42818313225124932</v>
      </c>
      <c r="U113">
        <f t="shared" si="16"/>
        <v>0.22181130817167941</v>
      </c>
      <c r="W113">
        <f t="shared" si="17"/>
        <v>20</v>
      </c>
      <c r="X113">
        <f t="shared" si="18"/>
        <v>6</v>
      </c>
      <c r="AD113">
        <f t="shared" si="28"/>
        <v>20</v>
      </c>
      <c r="AG113" s="1">
        <v>0.3245540363489765</v>
      </c>
      <c r="AH113" s="15">
        <v>0.66206648420132841</v>
      </c>
      <c r="AI113" s="1">
        <v>0.8008517777634383</v>
      </c>
      <c r="AJ113" s="15">
        <v>0.44522661523625867</v>
      </c>
      <c r="AM113" s="1">
        <v>0.83617295396804392</v>
      </c>
      <c r="AN113" s="15">
        <v>0.40275323910482941</v>
      </c>
      <c r="AO113" s="1">
        <v>0.75809957981148313</v>
      </c>
      <c r="AP113" s="15">
        <v>0.40583725678096844</v>
      </c>
      <c r="AQ113" s="1">
        <v>0.5190644755337388</v>
      </c>
      <c r="AR113" s="15">
        <v>0.67015180016623654</v>
      </c>
      <c r="AU113">
        <f t="shared" si="19"/>
        <v>20</v>
      </c>
      <c r="AV113">
        <f t="shared" si="20"/>
        <v>0.6477485646851362</v>
      </c>
      <c r="AW113">
        <f t="shared" si="20"/>
        <v>0.51720707909792429</v>
      </c>
      <c r="AY113">
        <f t="shared" si="21"/>
        <v>20</v>
      </c>
      <c r="AZ113">
        <f t="shared" si="22"/>
        <v>5</v>
      </c>
      <c r="BE113">
        <f t="shared" si="29"/>
        <v>20</v>
      </c>
      <c r="BH113" s="1">
        <v>0.50444562812423177</v>
      </c>
      <c r="BI113" s="15">
        <v>0.10950098362472718</v>
      </c>
      <c r="BJ113" s="1">
        <v>0.78719171825839829</v>
      </c>
      <c r="BK113" s="15">
        <v>0.60823375221648424</v>
      </c>
      <c r="BL113" s="1">
        <v>0.71207526720549763</v>
      </c>
      <c r="BM113" s="15">
        <v>0.50181180943329085</v>
      </c>
      <c r="BN113" s="1">
        <v>0.55960907404765281</v>
      </c>
      <c r="BO113" s="15">
        <v>0.39495107924415274</v>
      </c>
      <c r="BP113" s="1">
        <v>0.68130422435626237</v>
      </c>
      <c r="BQ113" s="15">
        <v>0.6025130726605773</v>
      </c>
      <c r="BR113" s="1">
        <v>0.57180617939294975</v>
      </c>
      <c r="BS113" s="15">
        <v>0.6596474293842709</v>
      </c>
      <c r="BT113" s="1">
        <v>0.65633981956593579</v>
      </c>
      <c r="BU113" s="15">
        <v>0.55949207945687818</v>
      </c>
      <c r="BX113">
        <f t="shared" si="23"/>
        <v>20</v>
      </c>
      <c r="BY113">
        <f t="shared" si="24"/>
        <v>0.63896741585013273</v>
      </c>
      <c r="BZ113" s="6">
        <f t="shared" si="24"/>
        <v>0.49087860086005447</v>
      </c>
      <c r="CB113">
        <f t="shared" si="25"/>
        <v>20</v>
      </c>
      <c r="CC113">
        <f t="shared" si="26"/>
        <v>7</v>
      </c>
    </row>
    <row r="114" spans="2:81" x14ac:dyDescent="0.75">
      <c r="B114">
        <f t="shared" si="27"/>
        <v>21</v>
      </c>
      <c r="G114" s="1">
        <v>0.2767029642136129</v>
      </c>
      <c r="H114" s="15">
        <v>0</v>
      </c>
      <c r="I114" s="1">
        <v>0.28398212507443715</v>
      </c>
      <c r="J114" s="15">
        <v>0</v>
      </c>
      <c r="K114" s="1">
        <v>0.58429907702495754</v>
      </c>
      <c r="L114" s="15">
        <v>0.28339278636543785</v>
      </c>
      <c r="M114" s="1">
        <v>0.36555648086564319</v>
      </c>
      <c r="N114" s="15">
        <v>1.455658059431655E-2</v>
      </c>
      <c r="O114" s="1">
        <v>0.45501531281901686</v>
      </c>
      <c r="P114" s="15">
        <v>0.15579241610825945</v>
      </c>
      <c r="S114">
        <f t="shared" si="15"/>
        <v>21</v>
      </c>
      <c r="T114">
        <f t="shared" si="16"/>
        <v>0.39311119199953354</v>
      </c>
      <c r="U114">
        <f t="shared" si="16"/>
        <v>9.0748356613602768E-2</v>
      </c>
      <c r="W114">
        <f t="shared" si="17"/>
        <v>21</v>
      </c>
      <c r="X114">
        <f t="shared" si="18"/>
        <v>5</v>
      </c>
      <c r="AD114">
        <f t="shared" si="28"/>
        <v>21</v>
      </c>
      <c r="AI114" s="1">
        <v>0.76809705104213721</v>
      </c>
      <c r="AJ114" s="15">
        <v>0.2203953712632592</v>
      </c>
      <c r="AM114" s="1">
        <v>0.83972498826022535</v>
      </c>
      <c r="AN114" s="15">
        <v>0.37963780918727985</v>
      </c>
      <c r="AO114" s="1">
        <v>0.73189052385664943</v>
      </c>
      <c r="AP114" s="15">
        <v>0.35344360651639645</v>
      </c>
      <c r="AQ114" s="1">
        <v>0.43907536741707809</v>
      </c>
      <c r="AR114" s="15">
        <v>0.50153112559604518</v>
      </c>
      <c r="AU114">
        <f t="shared" si="19"/>
        <v>21</v>
      </c>
      <c r="AV114">
        <f t="shared" si="20"/>
        <v>0.69469698264402246</v>
      </c>
      <c r="AW114">
        <f t="shared" si="20"/>
        <v>0.36375197814074511</v>
      </c>
      <c r="AY114">
        <f t="shared" si="21"/>
        <v>21</v>
      </c>
      <c r="AZ114">
        <f t="shared" si="22"/>
        <v>4</v>
      </c>
      <c r="BE114">
        <f t="shared" si="29"/>
        <v>21</v>
      </c>
      <c r="BF114" s="1">
        <v>0.79367078694216386</v>
      </c>
      <c r="BG114" s="15">
        <v>0.86536496271009544</v>
      </c>
      <c r="BH114" s="1">
        <v>0.53691715152011821</v>
      </c>
      <c r="BI114" s="15">
        <v>0.5400099747859578</v>
      </c>
      <c r="BJ114" s="1">
        <v>0.8105551608647108</v>
      </c>
      <c r="BK114" s="15">
        <v>0.62652070002312943</v>
      </c>
      <c r="BL114" s="1">
        <v>0.55430007725034935</v>
      </c>
      <c r="BM114" s="15">
        <v>0.38027206843293487</v>
      </c>
      <c r="BN114" s="1">
        <v>0.57085176202026033</v>
      </c>
      <c r="BO114" s="15">
        <v>0.42027037120023819</v>
      </c>
      <c r="BP114" s="1">
        <v>0.65835395573379984</v>
      </c>
      <c r="BQ114" s="15">
        <v>0.66253024272223615</v>
      </c>
      <c r="BR114" s="1">
        <v>0.40498979175173544</v>
      </c>
      <c r="BS114" s="15">
        <v>0.35124974598658654</v>
      </c>
      <c r="BT114" s="1">
        <v>0.67386574059641735</v>
      </c>
      <c r="BU114" s="15">
        <v>0.65758109127483166</v>
      </c>
      <c r="BX114">
        <f t="shared" si="23"/>
        <v>21</v>
      </c>
      <c r="BY114">
        <f t="shared" si="24"/>
        <v>0.6254380533349444</v>
      </c>
      <c r="BZ114" s="6">
        <f t="shared" si="24"/>
        <v>0.56297489464200123</v>
      </c>
      <c r="CB114">
        <f t="shared" si="25"/>
        <v>21</v>
      </c>
      <c r="CC114">
        <f t="shared" si="26"/>
        <v>8</v>
      </c>
    </row>
    <row r="115" spans="2:81" x14ac:dyDescent="0.75">
      <c r="B115">
        <f t="shared" si="27"/>
        <v>22</v>
      </c>
      <c r="E115" s="1">
        <v>0.49003342959467283</v>
      </c>
      <c r="F115" s="15">
        <v>0.3196533580934699</v>
      </c>
      <c r="G115" s="1">
        <v>0.1719667281091711</v>
      </c>
      <c r="H115" s="15">
        <v>0.18643327404911314</v>
      </c>
      <c r="I115" s="1">
        <v>0.20487607151971904</v>
      </c>
      <c r="J115" s="15">
        <v>0.20528713833059609</v>
      </c>
      <c r="K115" s="1">
        <v>0.66906378047266257</v>
      </c>
      <c r="L115" s="15">
        <v>0.23155663547536598</v>
      </c>
      <c r="M115" s="1">
        <v>0.41972624483704896</v>
      </c>
      <c r="N115" s="15">
        <v>0.41762860630785159</v>
      </c>
      <c r="O115" s="1">
        <v>0.47481989208108505</v>
      </c>
      <c r="P115" s="15">
        <v>0.161356897475084</v>
      </c>
      <c r="S115">
        <f t="shared" si="15"/>
        <v>22</v>
      </c>
      <c r="T115">
        <f t="shared" si="16"/>
        <v>0.40508102443572658</v>
      </c>
      <c r="U115">
        <f t="shared" si="16"/>
        <v>0.25365265162191347</v>
      </c>
      <c r="W115">
        <f t="shared" si="17"/>
        <v>22</v>
      </c>
      <c r="X115">
        <f t="shared" si="18"/>
        <v>6</v>
      </c>
      <c r="AD115">
        <f t="shared" si="28"/>
        <v>22</v>
      </c>
      <c r="AE115" s="1">
        <v>0.46812744313097532</v>
      </c>
      <c r="AF115" s="15">
        <v>0.24722464762379859</v>
      </c>
      <c r="AI115" s="1">
        <v>0.7739820610440733</v>
      </c>
      <c r="AJ115" s="15">
        <v>0.21562198649951816</v>
      </c>
      <c r="AM115" s="1">
        <v>0.83268112364691571</v>
      </c>
      <c r="AN115" s="15">
        <v>0.21348645465253277</v>
      </c>
      <c r="AQ115" s="1">
        <v>0.48097232136943335</v>
      </c>
      <c r="AR115" s="15">
        <v>0.52493547399273777</v>
      </c>
      <c r="AU115">
        <f t="shared" si="19"/>
        <v>22</v>
      </c>
      <c r="AV115">
        <f t="shared" si="20"/>
        <v>0.63894073729784939</v>
      </c>
      <c r="AW115">
        <f t="shared" si="20"/>
        <v>0.30031714069214682</v>
      </c>
      <c r="AY115">
        <f t="shared" si="21"/>
        <v>22</v>
      </c>
      <c r="AZ115">
        <f t="shared" si="22"/>
        <v>4</v>
      </c>
      <c r="BE115">
        <f t="shared" si="29"/>
        <v>22</v>
      </c>
      <c r="BF115" s="1">
        <v>0.63011499353895573</v>
      </c>
      <c r="BG115" s="15">
        <v>0.85962470918223111</v>
      </c>
      <c r="BH115" s="1">
        <v>0.51796689338687196</v>
      </c>
      <c r="BI115" s="15">
        <v>0.55606660940400654</v>
      </c>
      <c r="BJ115" s="1">
        <v>0.80065969755404431</v>
      </c>
      <c r="BK115" s="15">
        <v>0.60760157273918791</v>
      </c>
      <c r="BL115" s="1">
        <v>0.72290184593743922</v>
      </c>
      <c r="BM115" s="15">
        <v>0.5195140786503516</v>
      </c>
      <c r="BN115" s="1">
        <v>0.53011841917534641</v>
      </c>
      <c r="BO115" s="15">
        <v>0.31324221375755962</v>
      </c>
      <c r="BP115" s="1">
        <v>0.62345911548737454</v>
      </c>
      <c r="BQ115" s="15">
        <v>0.48185436665886305</v>
      </c>
      <c r="BX115">
        <f t="shared" si="23"/>
        <v>22</v>
      </c>
      <c r="BY115">
        <f t="shared" si="24"/>
        <v>0.63753682751333862</v>
      </c>
      <c r="BZ115" s="6">
        <f t="shared" si="24"/>
        <v>0.55631725839869994</v>
      </c>
      <c r="CB115">
        <f t="shared" si="25"/>
        <v>22</v>
      </c>
      <c r="CC115">
        <f t="shared" si="26"/>
        <v>6</v>
      </c>
    </row>
    <row r="116" spans="2:81" x14ac:dyDescent="0.75">
      <c r="B116">
        <f t="shared" si="27"/>
        <v>23</v>
      </c>
      <c r="C116" s="1">
        <v>0.59094923437153224</v>
      </c>
      <c r="D116" s="15">
        <v>0.21250406428538174</v>
      </c>
      <c r="E116" s="1">
        <v>0.14718774212074742</v>
      </c>
      <c r="F116" s="15">
        <v>0.25354379449087122</v>
      </c>
      <c r="I116" s="1">
        <v>0.16643897654541531</v>
      </c>
      <c r="J116" s="15">
        <v>0.1782038531813015</v>
      </c>
      <c r="K116" s="1">
        <v>0.58554074748561669</v>
      </c>
      <c r="L116" s="15">
        <v>0.17594650950386939</v>
      </c>
      <c r="O116" s="1">
        <v>0.400641680035001</v>
      </c>
      <c r="P116" s="15">
        <v>0.28837336886241616</v>
      </c>
      <c r="S116">
        <f t="shared" si="15"/>
        <v>23</v>
      </c>
      <c r="T116">
        <f t="shared" si="16"/>
        <v>0.3781516761116625</v>
      </c>
      <c r="U116">
        <f t="shared" si="16"/>
        <v>0.22171431806476799</v>
      </c>
      <c r="W116">
        <f t="shared" si="17"/>
        <v>23</v>
      </c>
      <c r="X116">
        <f t="shared" si="18"/>
        <v>5</v>
      </c>
      <c r="AD116">
        <f t="shared" si="28"/>
        <v>23</v>
      </c>
      <c r="AE116" s="1">
        <v>0.39442926890532021</v>
      </c>
      <c r="AF116" s="15">
        <v>0</v>
      </c>
      <c r="AI116" s="1">
        <v>0.76856165709492164</v>
      </c>
      <c r="AJ116" s="15">
        <v>0.68616200578592035</v>
      </c>
      <c r="AM116" s="1">
        <v>0.77766673489783356</v>
      </c>
      <c r="AN116" s="15">
        <v>0.29321260306242664</v>
      </c>
      <c r="AO116" s="1">
        <v>0.66326514057658292</v>
      </c>
      <c r="AP116" s="15">
        <v>0.47356360151660515</v>
      </c>
      <c r="AQ116" s="1">
        <v>0.59890639603770957</v>
      </c>
      <c r="AR116" s="15">
        <v>0.58077781180279198</v>
      </c>
      <c r="AU116">
        <f t="shared" si="19"/>
        <v>23</v>
      </c>
      <c r="AV116">
        <f t="shared" si="20"/>
        <v>0.64056583950247359</v>
      </c>
      <c r="AW116">
        <f t="shared" si="20"/>
        <v>0.40674320443354883</v>
      </c>
      <c r="AY116">
        <f t="shared" si="21"/>
        <v>23</v>
      </c>
      <c r="AZ116">
        <f t="shared" si="22"/>
        <v>5</v>
      </c>
      <c r="BE116">
        <f t="shared" si="29"/>
        <v>23</v>
      </c>
      <c r="BF116" s="1">
        <v>0.73403338858940403</v>
      </c>
      <c r="BG116" s="15">
        <v>0.89650148942184371</v>
      </c>
      <c r="BH116" s="1">
        <v>0.55986232893550736</v>
      </c>
      <c r="BI116" s="15">
        <v>0.61548585519935706</v>
      </c>
      <c r="BL116" s="1">
        <v>0.51819995157440846</v>
      </c>
      <c r="BM116" s="15">
        <v>0.3833313532137359</v>
      </c>
      <c r="BN116" s="1">
        <v>0.50846055072050222</v>
      </c>
      <c r="BO116" s="15">
        <v>0.2401224886100515</v>
      </c>
      <c r="BP116" s="1">
        <v>0.76741409586953158</v>
      </c>
      <c r="BQ116" s="15">
        <v>0.55139311636619093</v>
      </c>
      <c r="BX116">
        <f t="shared" si="23"/>
        <v>23</v>
      </c>
      <c r="BY116">
        <f t="shared" si="24"/>
        <v>0.61759406313787069</v>
      </c>
      <c r="BZ116" s="6">
        <f t="shared" si="24"/>
        <v>0.53736686056223593</v>
      </c>
      <c r="CB116">
        <f t="shared" si="25"/>
        <v>23</v>
      </c>
      <c r="CC116">
        <f t="shared" si="26"/>
        <v>5</v>
      </c>
    </row>
    <row r="117" spans="2:81" x14ac:dyDescent="0.75">
      <c r="B117">
        <f t="shared" si="27"/>
        <v>24</v>
      </c>
      <c r="C117" s="1">
        <v>0.485074660664224</v>
      </c>
      <c r="D117" s="15">
        <v>0.17659900599191733</v>
      </c>
      <c r="I117" s="1">
        <v>0.27915809701100447</v>
      </c>
      <c r="J117" s="15">
        <v>0.64181141152253773</v>
      </c>
      <c r="K117" s="1">
        <v>0.60323455155001837</v>
      </c>
      <c r="L117" s="15">
        <v>0.21842527012355961</v>
      </c>
      <c r="M117" s="1">
        <v>0.43551551260626292</v>
      </c>
      <c r="N117" s="15">
        <v>0.33642390246163845</v>
      </c>
      <c r="O117" s="1">
        <v>0.37161440863351314</v>
      </c>
      <c r="P117" s="15">
        <v>0.20162754548898174</v>
      </c>
      <c r="S117">
        <f t="shared" si="15"/>
        <v>24</v>
      </c>
      <c r="T117">
        <f t="shared" si="16"/>
        <v>0.43491944609300448</v>
      </c>
      <c r="U117">
        <f t="shared" si="16"/>
        <v>0.31497742711772697</v>
      </c>
      <c r="W117">
        <f t="shared" si="17"/>
        <v>24</v>
      </c>
      <c r="X117">
        <f t="shared" si="18"/>
        <v>5</v>
      </c>
      <c r="AD117">
        <f t="shared" si="28"/>
        <v>24</v>
      </c>
      <c r="AE117" s="1">
        <v>0.42837407180646464</v>
      </c>
      <c r="AF117" s="15">
        <v>0.2222152925034287</v>
      </c>
      <c r="AI117" s="1">
        <v>0.85428147383364528</v>
      </c>
      <c r="AJ117" s="15">
        <v>0.51627290260366465</v>
      </c>
      <c r="AM117" s="1">
        <v>0.77142960349664669</v>
      </c>
      <c r="AN117" s="15">
        <v>0.3253091872791527</v>
      </c>
      <c r="AO117" s="1">
        <v>0.6115203037038236</v>
      </c>
      <c r="AP117" s="15">
        <v>0.36002666555560259</v>
      </c>
      <c r="AQ117" s="1">
        <v>0.44166586940043101</v>
      </c>
      <c r="AR117" s="15">
        <v>0.49409422984382556</v>
      </c>
      <c r="AU117">
        <f t="shared" si="19"/>
        <v>24</v>
      </c>
      <c r="AV117">
        <f t="shared" si="20"/>
        <v>0.62145426444820218</v>
      </c>
      <c r="AW117">
        <f t="shared" si="20"/>
        <v>0.38358365555713486</v>
      </c>
      <c r="AY117">
        <f t="shared" si="21"/>
        <v>24</v>
      </c>
      <c r="AZ117">
        <f t="shared" si="22"/>
        <v>5</v>
      </c>
      <c r="BE117">
        <f t="shared" si="29"/>
        <v>24</v>
      </c>
      <c r="BF117" s="1">
        <v>0.5376567945387859</v>
      </c>
      <c r="BG117" s="15">
        <v>0.84762236089669651</v>
      </c>
      <c r="BH117" s="1">
        <v>0.33893304925018414</v>
      </c>
      <c r="BI117" s="15">
        <v>0.41838685544872767</v>
      </c>
      <c r="BL117" s="1">
        <v>0.71176395982981899</v>
      </c>
      <c r="BM117" s="15">
        <v>0.25700962338125277</v>
      </c>
      <c r="BN117" s="1">
        <v>0.62142959052646607</v>
      </c>
      <c r="BO117" s="15">
        <v>0.48756441855254318</v>
      </c>
      <c r="BP117" s="1">
        <v>0.8375283256156294</v>
      </c>
      <c r="BQ117" s="15">
        <v>0.81261219074377489</v>
      </c>
      <c r="BR117" s="1">
        <v>0.56695249761807565</v>
      </c>
      <c r="BS117" s="15">
        <v>0.32978561268034873</v>
      </c>
      <c r="BT117" s="1">
        <v>0.59076257395988541</v>
      </c>
      <c r="BU117" s="15">
        <v>0.5526276087503148</v>
      </c>
      <c r="BX117">
        <f t="shared" si="23"/>
        <v>24</v>
      </c>
      <c r="BY117">
        <f t="shared" si="24"/>
        <v>0.6007181130484065</v>
      </c>
      <c r="BZ117" s="6">
        <f t="shared" si="24"/>
        <v>0.52937266720766551</v>
      </c>
      <c r="CB117">
        <f t="shared" si="25"/>
        <v>24</v>
      </c>
      <c r="CC117">
        <f t="shared" si="26"/>
        <v>7</v>
      </c>
    </row>
    <row r="118" spans="2:81" x14ac:dyDescent="0.75">
      <c r="B118">
        <f t="shared" si="27"/>
        <v>25</v>
      </c>
      <c r="C118" s="1">
        <v>0.43101644482085522</v>
      </c>
      <c r="D118" s="15">
        <v>0.1873287194017377</v>
      </c>
      <c r="I118" s="1">
        <v>6.9508039212743108E-2</v>
      </c>
      <c r="J118" s="15">
        <v>0.16853620741494516</v>
      </c>
      <c r="K118" s="1">
        <v>0.65763006498075394</v>
      </c>
      <c r="L118" s="15">
        <v>0.18969825432111598</v>
      </c>
      <c r="M118" s="1">
        <v>0.42667911177683754</v>
      </c>
      <c r="N118" s="15">
        <v>0.23197811877057153</v>
      </c>
      <c r="O118" s="1">
        <v>0.50272130669388959</v>
      </c>
      <c r="P118" s="15">
        <v>0</v>
      </c>
      <c r="S118">
        <f t="shared" si="15"/>
        <v>25</v>
      </c>
      <c r="T118">
        <f t="shared" si="16"/>
        <v>0.41751099349701593</v>
      </c>
      <c r="U118">
        <f t="shared" si="16"/>
        <v>0.15550825998167406</v>
      </c>
      <c r="W118">
        <f t="shared" si="17"/>
        <v>25</v>
      </c>
      <c r="X118">
        <f t="shared" si="18"/>
        <v>5</v>
      </c>
      <c r="AD118">
        <f t="shared" si="28"/>
        <v>25</v>
      </c>
      <c r="AE118" s="1">
        <v>0.45960297649884602</v>
      </c>
      <c r="AF118" s="15">
        <v>0.12139827865785037</v>
      </c>
      <c r="AI118" s="1">
        <v>0.72936697425308084</v>
      </c>
      <c r="AJ118" s="15">
        <v>6.8876567020251356E-2</v>
      </c>
      <c r="AM118" s="1">
        <v>0.58234097121046113</v>
      </c>
      <c r="AN118" s="15">
        <v>0.42314487632508963</v>
      </c>
      <c r="AO118" s="1">
        <v>0.67175814013854873</v>
      </c>
      <c r="AP118" s="15">
        <v>0.2210949543769021</v>
      </c>
      <c r="AQ118" s="1">
        <v>0.489126515112488</v>
      </c>
      <c r="AR118" s="15">
        <v>0.43153681263397353</v>
      </c>
      <c r="AU118">
        <f t="shared" si="19"/>
        <v>25</v>
      </c>
      <c r="AV118">
        <f t="shared" si="20"/>
        <v>0.5864391154426849</v>
      </c>
      <c r="AW118">
        <f t="shared" si="20"/>
        <v>0.2532102978028134</v>
      </c>
      <c r="AY118">
        <f t="shared" si="21"/>
        <v>25</v>
      </c>
      <c r="AZ118">
        <f t="shared" si="22"/>
        <v>5</v>
      </c>
      <c r="BE118">
        <f t="shared" si="29"/>
        <v>25</v>
      </c>
      <c r="BF118" s="1">
        <v>0.4765118191429652</v>
      </c>
      <c r="BG118" s="15">
        <v>0.80326585636320169</v>
      </c>
      <c r="BH118" s="1">
        <v>0.39578382364992204</v>
      </c>
      <c r="BI118" s="15">
        <v>0.40672189742595133</v>
      </c>
      <c r="BJ118" s="1">
        <v>0.61109306810108588</v>
      </c>
      <c r="BK118" s="15">
        <v>0.69454937938478301</v>
      </c>
      <c r="BL118" s="1">
        <v>0.75414788253335052</v>
      </c>
      <c r="BM118" s="15">
        <v>0.5624628727575165</v>
      </c>
      <c r="BN118" s="1">
        <v>0.68617491796261898</v>
      </c>
      <c r="BO118" s="15">
        <v>0.48091717081186064</v>
      </c>
      <c r="BP118" s="1">
        <v>0.81694842564634573</v>
      </c>
      <c r="BQ118" s="15">
        <v>0.471864512604386</v>
      </c>
      <c r="BR118" s="1">
        <v>0.52801687763713101</v>
      </c>
      <c r="BS118" s="15">
        <v>0.51107498475919477</v>
      </c>
      <c r="BT118" s="1">
        <v>0.58540691185914384</v>
      </c>
      <c r="BU118" s="15">
        <v>0.56303746542620081</v>
      </c>
      <c r="BX118">
        <f t="shared" si="23"/>
        <v>25</v>
      </c>
      <c r="BY118">
        <f t="shared" si="24"/>
        <v>0.60676046581657039</v>
      </c>
      <c r="BZ118" s="6">
        <f t="shared" si="24"/>
        <v>0.56173676744163681</v>
      </c>
      <c r="CB118">
        <f t="shared" si="25"/>
        <v>25</v>
      </c>
      <c r="CC118">
        <f t="shared" si="26"/>
        <v>8</v>
      </c>
    </row>
    <row r="119" spans="2:81" x14ac:dyDescent="0.75">
      <c r="B119">
        <f t="shared" si="27"/>
        <v>26</v>
      </c>
      <c r="C119" s="1">
        <v>0.59523820307157194</v>
      </c>
      <c r="D119" s="15">
        <v>0.20674439128617159</v>
      </c>
      <c r="I119" s="1">
        <v>0.15012535467115093</v>
      </c>
      <c r="J119" s="15">
        <v>0.16881374748479275</v>
      </c>
      <c r="K119" s="1">
        <v>0.59189396134265937</v>
      </c>
      <c r="L119" s="15">
        <v>0.23517551569043099</v>
      </c>
      <c r="M119" s="1">
        <v>0.3383039252399126</v>
      </c>
      <c r="N119" s="15">
        <v>0.13453247415511588</v>
      </c>
      <c r="O119" s="1">
        <v>0.54472801516698266</v>
      </c>
      <c r="P119" s="15">
        <v>0.15225256998053743</v>
      </c>
      <c r="S119">
        <f t="shared" si="15"/>
        <v>26</v>
      </c>
      <c r="T119">
        <f t="shared" si="16"/>
        <v>0.44405789189845546</v>
      </c>
      <c r="U119">
        <f t="shared" si="16"/>
        <v>0.17950373971940975</v>
      </c>
      <c r="W119">
        <f t="shared" si="17"/>
        <v>26</v>
      </c>
      <c r="X119">
        <f t="shared" si="18"/>
        <v>5</v>
      </c>
      <c r="AD119">
        <f t="shared" si="28"/>
        <v>26</v>
      </c>
      <c r="AE119" s="1">
        <v>0.34420477558517404</v>
      </c>
      <c r="AF119" s="15">
        <v>0.40211425720344146</v>
      </c>
      <c r="AI119" s="1">
        <v>0.71564818997225321</v>
      </c>
      <c r="AJ119" s="15">
        <v>0</v>
      </c>
      <c r="AM119" s="1">
        <v>0.77808816269521142</v>
      </c>
      <c r="AN119" s="15">
        <v>0.59363957597173078</v>
      </c>
      <c r="AO119" s="1">
        <v>0.69937052839922786</v>
      </c>
      <c r="AP119" s="15">
        <v>0.4430023749010466</v>
      </c>
      <c r="AQ119" s="1">
        <v>0.51312545536167642</v>
      </c>
      <c r="AR119" s="15">
        <v>0.43669889321492611</v>
      </c>
      <c r="AU119">
        <f t="shared" si="19"/>
        <v>26</v>
      </c>
      <c r="AV119">
        <f t="shared" si="20"/>
        <v>0.61008742240270863</v>
      </c>
      <c r="AW119">
        <f t="shared" si="20"/>
        <v>0.37509102025822899</v>
      </c>
      <c r="AY119">
        <f t="shared" si="21"/>
        <v>26</v>
      </c>
      <c r="AZ119">
        <f t="shared" si="22"/>
        <v>5</v>
      </c>
      <c r="BE119">
        <f t="shared" si="29"/>
        <v>26</v>
      </c>
      <c r="BF119" s="1">
        <v>0.57689948181118111</v>
      </c>
      <c r="BG119" s="15">
        <v>0.83588093322606549</v>
      </c>
      <c r="BJ119" s="1">
        <v>0.53273114787374398</v>
      </c>
      <c r="BK119" s="15">
        <v>0.68693238763395381</v>
      </c>
      <c r="BL119" s="1">
        <v>0.6938464908740819</v>
      </c>
      <c r="BM119" s="15">
        <v>0.71207080907686948</v>
      </c>
      <c r="BN119" s="1">
        <v>0.68179483521187045</v>
      </c>
      <c r="BO119" s="15">
        <v>0.68720591530360786</v>
      </c>
      <c r="BP119" s="1">
        <v>0.76699102273583442</v>
      </c>
      <c r="BQ119" s="15">
        <v>0.60532271911339885</v>
      </c>
      <c r="BR119" s="1">
        <v>0.69002858309514103</v>
      </c>
      <c r="BS119" s="15">
        <v>0.61168969721601441</v>
      </c>
      <c r="BT119" s="1">
        <v>0.67054261149316341</v>
      </c>
      <c r="BU119" s="15">
        <v>0.73882323359316338</v>
      </c>
      <c r="BX119">
        <f t="shared" si="23"/>
        <v>26</v>
      </c>
      <c r="BY119">
        <f t="shared" si="24"/>
        <v>0.65897631044214522</v>
      </c>
      <c r="BZ119" s="6">
        <f t="shared" si="24"/>
        <v>0.69684652788043899</v>
      </c>
      <c r="CB119">
        <f t="shared" si="25"/>
        <v>26</v>
      </c>
      <c r="CC119">
        <f t="shared" si="26"/>
        <v>7</v>
      </c>
    </row>
    <row r="120" spans="2:81" x14ac:dyDescent="0.75">
      <c r="B120">
        <f t="shared" si="27"/>
        <v>27</v>
      </c>
      <c r="C120" s="1">
        <v>0.43328547683639868</v>
      </c>
      <c r="D120" s="15">
        <v>0.16930651679130504</v>
      </c>
      <c r="I120" s="1">
        <v>0.29745837774541734</v>
      </c>
      <c r="J120" s="15">
        <v>0.40738256585794552</v>
      </c>
      <c r="M120" s="1">
        <v>0.29190303992309347</v>
      </c>
      <c r="N120" s="15">
        <v>0.14281519941897325</v>
      </c>
      <c r="O120" s="1">
        <v>0.38600554178212065</v>
      </c>
      <c r="P120" s="15">
        <v>0.27243753020625183</v>
      </c>
      <c r="S120">
        <f t="shared" si="15"/>
        <v>27</v>
      </c>
      <c r="T120">
        <f t="shared" si="16"/>
        <v>0.35216310907175752</v>
      </c>
      <c r="U120">
        <f t="shared" si="16"/>
        <v>0.24798545306861891</v>
      </c>
      <c r="W120">
        <f t="shared" si="17"/>
        <v>27</v>
      </c>
      <c r="X120">
        <f t="shared" si="18"/>
        <v>4</v>
      </c>
      <c r="AD120">
        <f t="shared" si="28"/>
        <v>27</v>
      </c>
      <c r="AE120" s="1">
        <v>0.49424637749415207</v>
      </c>
      <c r="AF120" s="15">
        <v>0.52591368342272549</v>
      </c>
      <c r="AI120" s="1">
        <v>0.72774085306833569</v>
      </c>
      <c r="AJ120" s="15">
        <v>0.51253616200578545</v>
      </c>
      <c r="AM120" s="1">
        <v>0.76794981396972972</v>
      </c>
      <c r="AN120" s="15">
        <v>0.61822732626619514</v>
      </c>
      <c r="AO120" s="1">
        <v>0.59798179723876155</v>
      </c>
      <c r="AP120" s="15">
        <v>0.38200491646181495</v>
      </c>
      <c r="AU120">
        <f t="shared" si="19"/>
        <v>27</v>
      </c>
      <c r="AV120">
        <f t="shared" si="20"/>
        <v>0.64697971044274472</v>
      </c>
      <c r="AW120">
        <f t="shared" si="20"/>
        <v>0.50967052203913032</v>
      </c>
      <c r="AY120">
        <f t="shared" si="21"/>
        <v>27</v>
      </c>
      <c r="AZ120">
        <f t="shared" si="22"/>
        <v>4</v>
      </c>
      <c r="BE120">
        <f t="shared" si="29"/>
        <v>27</v>
      </c>
      <c r="BF120" s="1">
        <v>0.63015415138423025</v>
      </c>
      <c r="BG120" s="15">
        <v>0.85225370181122306</v>
      </c>
      <c r="BH120" s="1">
        <v>0.47562074899614881</v>
      </c>
      <c r="BI120" s="15">
        <v>0.61964201601507307</v>
      </c>
      <c r="BJ120" s="1">
        <v>0.51525423728813513</v>
      </c>
      <c r="BK120" s="15">
        <v>0.6772492483231829</v>
      </c>
      <c r="BL120" s="1">
        <v>0.58675675364056734</v>
      </c>
      <c r="BM120" s="15">
        <v>0.44760603540453986</v>
      </c>
      <c r="BN120" s="1">
        <v>0.72389784562705051</v>
      </c>
      <c r="BO120" s="15">
        <v>0.55187093883038252</v>
      </c>
      <c r="BP120" s="1">
        <v>0.71640770340834681</v>
      </c>
      <c r="BQ120" s="15">
        <v>0.45305549051744193</v>
      </c>
      <c r="BR120" s="1">
        <v>0.56307336327752833</v>
      </c>
      <c r="BS120" s="15">
        <v>0.60396768949400448</v>
      </c>
      <c r="BT120" s="1">
        <v>0.59572544594148025</v>
      </c>
      <c r="BU120" s="15">
        <v>0.48687452853910002</v>
      </c>
      <c r="BX120">
        <f t="shared" si="23"/>
        <v>27</v>
      </c>
      <c r="BY120">
        <f t="shared" si="24"/>
        <v>0.60086128119543591</v>
      </c>
      <c r="BZ120" s="6">
        <f t="shared" si="24"/>
        <v>0.58656495611686843</v>
      </c>
      <c r="CB120">
        <f t="shared" si="25"/>
        <v>27</v>
      </c>
      <c r="CC120">
        <f t="shared" si="26"/>
        <v>8</v>
      </c>
    </row>
    <row r="121" spans="2:81" x14ac:dyDescent="0.75">
      <c r="B121">
        <f t="shared" si="27"/>
        <v>28</v>
      </c>
      <c r="C121" s="1">
        <v>0.6164475382587784</v>
      </c>
      <c r="D121" s="15">
        <v>0.37200984718286989</v>
      </c>
      <c r="I121" s="1">
        <v>0.2421121636566535</v>
      </c>
      <c r="J121" s="15">
        <v>0.36038578069708826</v>
      </c>
      <c r="K121" s="1">
        <v>0.54803195231985369</v>
      </c>
      <c r="L121" s="15">
        <v>0.21823570973134102</v>
      </c>
      <c r="M121" s="1">
        <v>0.30256708342881405</v>
      </c>
      <c r="N121" s="15">
        <v>9.328882913788536E-2</v>
      </c>
      <c r="O121" s="1">
        <v>0.38865976374507777</v>
      </c>
      <c r="P121" s="15">
        <v>0.24765860731219991</v>
      </c>
      <c r="S121">
        <f t="shared" si="15"/>
        <v>28</v>
      </c>
      <c r="T121">
        <f t="shared" si="16"/>
        <v>0.41956370028183548</v>
      </c>
      <c r="U121">
        <f t="shared" si="16"/>
        <v>0.25831575481227687</v>
      </c>
      <c r="W121">
        <f t="shared" si="17"/>
        <v>28</v>
      </c>
      <c r="X121">
        <f t="shared" si="18"/>
        <v>5</v>
      </c>
      <c r="AD121">
        <f t="shared" si="28"/>
        <v>28</v>
      </c>
      <c r="AE121" s="1">
        <v>0.46805287367148612</v>
      </c>
      <c r="AF121" s="15">
        <v>0.5190532618186342</v>
      </c>
      <c r="AI121" s="1">
        <v>0.67804091114409226</v>
      </c>
      <c r="AJ121" s="15">
        <v>0.30474927675988461</v>
      </c>
      <c r="AM121" s="1">
        <v>0.86935738281297015</v>
      </c>
      <c r="AN121" s="15">
        <v>0.6337603062426389</v>
      </c>
      <c r="AO121" s="1">
        <v>0.71195184866723993</v>
      </c>
      <c r="AP121" s="15">
        <v>0.31717428440481804</v>
      </c>
      <c r="AQ121" s="1">
        <v>0.50055563323790653</v>
      </c>
      <c r="AR121" s="15">
        <v>0.54158099654403102</v>
      </c>
      <c r="AU121">
        <f t="shared" si="19"/>
        <v>28</v>
      </c>
      <c r="AV121">
        <f t="shared" si="20"/>
        <v>0.64559172990673896</v>
      </c>
      <c r="AW121">
        <f t="shared" si="20"/>
        <v>0.46326362515400132</v>
      </c>
      <c r="AY121">
        <f t="shared" si="21"/>
        <v>28</v>
      </c>
      <c r="AZ121">
        <f t="shared" si="22"/>
        <v>5</v>
      </c>
      <c r="BE121">
        <f t="shared" si="29"/>
        <v>28</v>
      </c>
      <c r="BF121" s="1">
        <v>0.52072102645765106</v>
      </c>
      <c r="BG121" s="15">
        <v>0.90769933247809353</v>
      </c>
      <c r="BH121" s="1">
        <v>0.51261984757846435</v>
      </c>
      <c r="BI121" s="15">
        <v>0.55078828516804856</v>
      </c>
      <c r="BJ121" s="1">
        <v>0.47937683954125582</v>
      </c>
      <c r="BK121" s="15">
        <v>0.63452316706499223</v>
      </c>
      <c r="BL121" s="1">
        <v>0.58832482042176404</v>
      </c>
      <c r="BM121" s="15">
        <v>0.44903172151598103</v>
      </c>
      <c r="BN121" s="1">
        <v>0.57922670851762081</v>
      </c>
      <c r="BO121" s="15">
        <v>0.32877735454477502</v>
      </c>
      <c r="BP121" s="1">
        <v>0.8215964345946325</v>
      </c>
      <c r="BQ121" s="15">
        <v>0.63872629360805466</v>
      </c>
      <c r="BR121" s="1">
        <v>0.64271131073907717</v>
      </c>
      <c r="BS121" s="15">
        <v>0.74756147124568317</v>
      </c>
      <c r="BT121" s="1">
        <v>0.57661589490682164</v>
      </c>
      <c r="BU121" s="15">
        <v>0.58262509429218012</v>
      </c>
      <c r="BX121">
        <f t="shared" si="23"/>
        <v>28</v>
      </c>
      <c r="BY121">
        <f t="shared" si="24"/>
        <v>0.590149110344661</v>
      </c>
      <c r="BZ121" s="6">
        <f t="shared" si="24"/>
        <v>0.60496658998972608</v>
      </c>
      <c r="CB121">
        <f t="shared" si="25"/>
        <v>28</v>
      </c>
      <c r="CC121">
        <f t="shared" si="26"/>
        <v>8</v>
      </c>
    </row>
    <row r="122" spans="2:81" x14ac:dyDescent="0.75">
      <c r="B122">
        <f t="shared" si="27"/>
        <v>29</v>
      </c>
      <c r="C122" s="1">
        <v>0.45063156988935654</v>
      </c>
      <c r="D122" s="15">
        <v>0.11352129685540367</v>
      </c>
      <c r="I122" s="1">
        <v>0.31502804842043081</v>
      </c>
      <c r="J122" s="15">
        <v>0.48201771630779117</v>
      </c>
      <c r="K122" s="1">
        <v>0.56964736558917195</v>
      </c>
      <c r="L122" s="15">
        <v>0.40021368626031845</v>
      </c>
      <c r="M122" s="1">
        <v>0.26361090772919565</v>
      </c>
      <c r="N122" s="15">
        <v>7.1299429789996316E-2</v>
      </c>
      <c r="O122" s="1">
        <v>0.37452530261047112</v>
      </c>
      <c r="P122" s="15">
        <v>0.3621615267055911</v>
      </c>
      <c r="S122">
        <f t="shared" si="15"/>
        <v>29</v>
      </c>
      <c r="T122">
        <f t="shared" si="16"/>
        <v>0.3946886388477252</v>
      </c>
      <c r="U122">
        <f t="shared" si="16"/>
        <v>0.28584273118382014</v>
      </c>
      <c r="W122">
        <f t="shared" si="17"/>
        <v>29</v>
      </c>
      <c r="X122">
        <f t="shared" si="18"/>
        <v>5</v>
      </c>
      <c r="AD122">
        <f t="shared" si="28"/>
        <v>29</v>
      </c>
      <c r="AE122" s="1">
        <v>0.3429253206486757</v>
      </c>
      <c r="AF122" s="15">
        <v>0.35512036921541579</v>
      </c>
      <c r="AI122" s="1">
        <v>0.76128282893463262</v>
      </c>
      <c r="AJ122" s="15">
        <v>0.53254580520732941</v>
      </c>
      <c r="AO122" s="1">
        <v>0.76316942195687809</v>
      </c>
      <c r="AP122" s="15">
        <v>7.4788550477065285E-2</v>
      </c>
      <c r="AQ122" s="1">
        <v>0.40287457407584581</v>
      </c>
      <c r="AR122" s="15">
        <v>0.48300450588389721</v>
      </c>
      <c r="AU122" s="6">
        <f t="shared" si="19"/>
        <v>29</v>
      </c>
      <c r="AV122" s="6">
        <f t="shared" si="20"/>
        <v>0.56756303640400807</v>
      </c>
      <c r="AW122" s="6">
        <f t="shared" si="20"/>
        <v>0.36136480769592694</v>
      </c>
      <c r="AX122" s="6"/>
      <c r="AY122" s="6">
        <f t="shared" si="21"/>
        <v>29</v>
      </c>
      <c r="AZ122" s="6">
        <f t="shared" si="22"/>
        <v>4</v>
      </c>
      <c r="BE122">
        <f t="shared" si="29"/>
        <v>29</v>
      </c>
      <c r="BF122" s="1">
        <v>0.69550859514703778</v>
      </c>
      <c r="BG122" s="15">
        <v>0.93242156074014482</v>
      </c>
      <c r="BH122" s="1">
        <v>0.45072932885356026</v>
      </c>
      <c r="BI122" s="15">
        <v>0.60678562522512547</v>
      </c>
      <c r="BJ122" s="1">
        <v>0.42225718055414602</v>
      </c>
      <c r="BK122" s="15">
        <v>0.69652301287487606</v>
      </c>
      <c r="BL122" s="1">
        <v>0.69585269396178961</v>
      </c>
      <c r="BM122" s="15">
        <v>0.55096827848402241</v>
      </c>
      <c r="BN122" s="1">
        <v>0.7752461121415325</v>
      </c>
      <c r="BO122" s="15">
        <v>0.34901785047426842</v>
      </c>
      <c r="BP122" s="1">
        <v>0.76682874810921087</v>
      </c>
      <c r="BQ122" s="15">
        <v>0.61983922578630968</v>
      </c>
      <c r="BT122" s="1">
        <v>0.53569714011384673</v>
      </c>
      <c r="BU122" s="15">
        <v>0.89562484284636634</v>
      </c>
      <c r="BX122">
        <f t="shared" si="23"/>
        <v>29</v>
      </c>
      <c r="BY122">
        <f t="shared" si="24"/>
        <v>0.62030282841158912</v>
      </c>
      <c r="BZ122" s="6">
        <f t="shared" si="24"/>
        <v>0.66445434234730194</v>
      </c>
      <c r="CB122">
        <f t="shared" si="25"/>
        <v>29</v>
      </c>
      <c r="CC122">
        <f t="shared" si="26"/>
        <v>7</v>
      </c>
    </row>
    <row r="123" spans="2:81" x14ac:dyDescent="0.75">
      <c r="B123">
        <f t="shared" si="27"/>
        <v>30</v>
      </c>
      <c r="C123" s="1">
        <v>0.41172287917970629</v>
      </c>
      <c r="D123" s="15">
        <v>8.3236564633749802E-2</v>
      </c>
      <c r="K123" s="1">
        <v>0.66259674682339309</v>
      </c>
      <c r="L123" s="15">
        <v>0.3574592014337663</v>
      </c>
      <c r="M123" s="1">
        <v>0.22285503495995385</v>
      </c>
      <c r="N123" s="15">
        <v>0</v>
      </c>
      <c r="O123" s="1">
        <v>0.38623887997666617</v>
      </c>
      <c r="P123" s="15">
        <v>0.1407056180362343</v>
      </c>
      <c r="S123" s="6">
        <f t="shared" si="15"/>
        <v>30</v>
      </c>
      <c r="T123" s="6">
        <f t="shared" si="16"/>
        <v>0.42085338523492988</v>
      </c>
      <c r="U123" s="6">
        <f t="shared" si="16"/>
        <v>0.1453503460259376</v>
      </c>
      <c r="V123" s="6"/>
      <c r="W123" s="6">
        <f t="shared" si="17"/>
        <v>30</v>
      </c>
      <c r="X123" s="6">
        <f t="shared" si="18"/>
        <v>4</v>
      </c>
      <c r="AD123">
        <f t="shared" si="28"/>
        <v>30</v>
      </c>
      <c r="AE123" s="1">
        <v>0.40719634531154342</v>
      </c>
      <c r="AF123" s="15">
        <v>0.34395659224148617</v>
      </c>
      <c r="AM123" s="1">
        <v>0.74780556525508379</v>
      </c>
      <c r="AN123" s="15">
        <v>0.67675206124852838</v>
      </c>
      <c r="AO123" s="1">
        <v>0.89829491068966061</v>
      </c>
      <c r="AP123" s="15">
        <v>0.52926961376609427</v>
      </c>
      <c r="AQ123" s="1">
        <v>0.50869510821969199</v>
      </c>
      <c r="AR123" s="15">
        <v>0.76845006343234568</v>
      </c>
      <c r="AU123" s="6">
        <f t="shared" si="19"/>
        <v>30</v>
      </c>
      <c r="AV123" s="6">
        <f t="shared" si="20"/>
        <v>0.64049798236899491</v>
      </c>
      <c r="AW123" s="6">
        <f t="shared" si="20"/>
        <v>0.57960708267211358</v>
      </c>
      <c r="AX123" s="6"/>
      <c r="AY123" s="6">
        <f t="shared" si="21"/>
        <v>30</v>
      </c>
      <c r="AZ123" s="6">
        <f t="shared" si="22"/>
        <v>4</v>
      </c>
      <c r="BE123">
        <f t="shared" si="29"/>
        <v>30</v>
      </c>
      <c r="BF123" s="1">
        <v>0.45678279143226391</v>
      </c>
      <c r="BG123" s="15">
        <v>0.9419886499532516</v>
      </c>
      <c r="BH123" s="1">
        <v>0.46400475292960708</v>
      </c>
      <c r="BI123" s="15">
        <v>0.64931700423928396</v>
      </c>
      <c r="BJ123" s="1">
        <v>0.51752765655130417</v>
      </c>
      <c r="BK123" s="15">
        <v>0.82430036234677462</v>
      </c>
      <c r="BL123" s="1">
        <v>0.5959114964660851</v>
      </c>
      <c r="BM123" s="15">
        <v>0.31962100510870922</v>
      </c>
      <c r="BN123" s="1">
        <v>0.69423598230845995</v>
      </c>
      <c r="BO123" s="15">
        <v>0.48532377324669501</v>
      </c>
      <c r="BP123" s="1">
        <v>0.6809159243568419</v>
      </c>
      <c r="BQ123" s="15">
        <v>0.54780301256536423</v>
      </c>
      <c r="BT123" s="1">
        <v>0.55259335000093501</v>
      </c>
      <c r="BU123" s="15">
        <v>0.57638923811918708</v>
      </c>
      <c r="BX123">
        <f t="shared" si="23"/>
        <v>30</v>
      </c>
      <c r="BY123">
        <f t="shared" si="24"/>
        <v>0.56599599343507101</v>
      </c>
      <c r="BZ123" s="6">
        <f t="shared" si="24"/>
        <v>0.62067757793989498</v>
      </c>
      <c r="CB123">
        <f t="shared" si="25"/>
        <v>30</v>
      </c>
      <c r="CC123">
        <f t="shared" si="26"/>
        <v>7</v>
      </c>
    </row>
    <row r="124" spans="2:81" x14ac:dyDescent="0.75">
      <c r="B124">
        <f t="shared" si="27"/>
        <v>31</v>
      </c>
      <c r="C124" s="1">
        <v>0.48697684319222467</v>
      </c>
      <c r="D124" s="15">
        <v>2.6754610060847821E-2</v>
      </c>
      <c r="K124" s="1">
        <v>0.78434253549108079</v>
      </c>
      <c r="L124" s="15">
        <v>0.4566509848524018</v>
      </c>
      <c r="M124" s="1">
        <v>0.36614892772707175</v>
      </c>
      <c r="N124" s="15">
        <v>0.35322114567397578</v>
      </c>
      <c r="O124" s="1">
        <v>0.43360653346944733</v>
      </c>
      <c r="P124" s="15">
        <v>0.42811238684901332</v>
      </c>
      <c r="S124" s="6">
        <f t="shared" si="15"/>
        <v>31</v>
      </c>
      <c r="T124" s="6">
        <f t="shared" si="16"/>
        <v>0.51776870996995616</v>
      </c>
      <c r="U124" s="6">
        <f t="shared" si="16"/>
        <v>0.31618478185905968</v>
      </c>
      <c r="V124" s="6"/>
      <c r="W124" s="6">
        <f t="shared" si="17"/>
        <v>31</v>
      </c>
      <c r="X124" s="6">
        <f t="shared" si="18"/>
        <v>4</v>
      </c>
      <c r="AD124">
        <f t="shared" si="28"/>
        <v>31</v>
      </c>
      <c r="AM124" s="1">
        <v>0.73906394865805369</v>
      </c>
      <c r="AN124" s="15">
        <v>0.3964222614840982</v>
      </c>
      <c r="AO124" s="1">
        <v>0.9162624312529406</v>
      </c>
      <c r="AP124" s="15">
        <v>0.69507520519978461</v>
      </c>
      <c r="AQ124" s="1">
        <v>0.45029106350409503</v>
      </c>
      <c r="AR124" s="15">
        <v>0.83166367732621782</v>
      </c>
      <c r="AU124" s="6">
        <f t="shared" si="19"/>
        <v>31</v>
      </c>
      <c r="AV124" s="6">
        <f t="shared" si="20"/>
        <v>0.70187248113836309</v>
      </c>
      <c r="AW124" s="6">
        <f t="shared" si="20"/>
        <v>0.64105371467003358</v>
      </c>
      <c r="AX124" s="6"/>
      <c r="AY124" s="6">
        <f t="shared" si="21"/>
        <v>31</v>
      </c>
      <c r="AZ124" s="6">
        <f t="shared" si="22"/>
        <v>3</v>
      </c>
      <c r="BE124">
        <f t="shared" si="29"/>
        <v>31</v>
      </c>
      <c r="BF124" s="1">
        <v>0.44459164893686465</v>
      </c>
      <c r="BG124" s="15">
        <v>0.83383705507599271</v>
      </c>
      <c r="BH124" s="1">
        <v>0.35106121445546123</v>
      </c>
      <c r="BI124" s="15">
        <v>0.58479953450998956</v>
      </c>
      <c r="BJ124" s="1">
        <v>0.46951182381000661</v>
      </c>
      <c r="BK124" s="15">
        <v>0.77039549764860205</v>
      </c>
      <c r="BL124" s="1">
        <v>0.67656316657250615</v>
      </c>
      <c r="BM124" s="15">
        <v>0.3730545324937643</v>
      </c>
      <c r="BN124" s="1">
        <v>0.67911256955343069</v>
      </c>
      <c r="BO124" s="15">
        <v>0.35910075435058414</v>
      </c>
      <c r="BP124" s="1">
        <v>0.66992761392548139</v>
      </c>
      <c r="BQ124" s="15">
        <v>0.65862795598220558</v>
      </c>
      <c r="BT124" s="1">
        <v>0.5418134433976971</v>
      </c>
      <c r="BU124" s="15">
        <v>0.62884083480009978</v>
      </c>
      <c r="BX124">
        <f t="shared" si="23"/>
        <v>31</v>
      </c>
      <c r="BY124">
        <f t="shared" si="24"/>
        <v>0.54751164009306397</v>
      </c>
      <c r="BZ124" s="6">
        <f t="shared" si="24"/>
        <v>0.6012365949801769</v>
      </c>
      <c r="CB124">
        <f t="shared" si="25"/>
        <v>31</v>
      </c>
      <c r="CC124">
        <f t="shared" si="26"/>
        <v>7</v>
      </c>
    </row>
    <row r="125" spans="2:81" x14ac:dyDescent="0.75">
      <c r="B125">
        <f t="shared" si="27"/>
        <v>32</v>
      </c>
      <c r="I125" s="1">
        <v>0.2724374853002256</v>
      </c>
      <c r="J125" s="15">
        <v>0.82316071882878039</v>
      </c>
      <c r="K125" s="1">
        <v>0.67136087082488283</v>
      </c>
      <c r="L125" s="15">
        <v>0.33447069568664028</v>
      </c>
      <c r="O125" s="1">
        <v>0.42317631617325357</v>
      </c>
      <c r="P125" s="15">
        <v>0.99789699178389957</v>
      </c>
      <c r="S125" s="6">
        <f t="shared" si="15"/>
        <v>32</v>
      </c>
      <c r="T125" s="6">
        <f t="shared" si="16"/>
        <v>0.455658224099454</v>
      </c>
      <c r="U125" s="6">
        <f t="shared" si="16"/>
        <v>0.71850946876644006</v>
      </c>
      <c r="V125" s="6"/>
      <c r="W125" s="6">
        <f t="shared" si="17"/>
        <v>32</v>
      </c>
      <c r="X125" s="6">
        <f t="shared" si="18"/>
        <v>3</v>
      </c>
      <c r="AD125">
        <f t="shared" si="28"/>
        <v>32</v>
      </c>
      <c r="AE125" s="1">
        <v>0.53655080927487075</v>
      </c>
      <c r="AF125" s="15">
        <v>0.56133840588748773</v>
      </c>
      <c r="AI125" s="1">
        <v>0.56465122281731939</v>
      </c>
      <c r="AJ125" s="15">
        <v>0.74435872709739681</v>
      </c>
      <c r="AM125" s="1">
        <v>0.79501751935557674</v>
      </c>
      <c r="AN125" s="15">
        <v>0.69257950530035428</v>
      </c>
      <c r="AO125" s="1">
        <v>0.89823001671019975</v>
      </c>
      <c r="AP125" s="15">
        <v>0.40173326111412117</v>
      </c>
      <c r="AQ125" s="1">
        <v>0.39109956506060439</v>
      </c>
      <c r="AR125" s="15">
        <v>0.48639485541799699</v>
      </c>
      <c r="AU125" s="6">
        <f t="shared" si="19"/>
        <v>32</v>
      </c>
      <c r="AV125" s="6">
        <f t="shared" si="20"/>
        <v>0.63710982664371429</v>
      </c>
      <c r="AW125" s="6">
        <f t="shared" si="20"/>
        <v>0.57728095096347143</v>
      </c>
      <c r="AX125" s="6"/>
      <c r="AY125" s="6">
        <f t="shared" si="21"/>
        <v>32</v>
      </c>
      <c r="AZ125" s="6">
        <f t="shared" si="22"/>
        <v>5</v>
      </c>
      <c r="BE125">
        <f t="shared" si="29"/>
        <v>32</v>
      </c>
      <c r="BH125" s="1">
        <v>0.50350323690895638</v>
      </c>
      <c r="BI125" s="15">
        <v>0.65236485550414269</v>
      </c>
      <c r="BJ125" s="1">
        <v>0.44070841368111224</v>
      </c>
      <c r="BK125" s="15">
        <v>0.76094364351245125</v>
      </c>
      <c r="BL125" s="1">
        <v>0.72769828550345361</v>
      </c>
      <c r="BM125" s="15">
        <v>0.51300938576690169</v>
      </c>
      <c r="BN125" s="1">
        <v>0.64522756455985186</v>
      </c>
      <c r="BO125" s="15">
        <v>0.27694375980282138</v>
      </c>
      <c r="BP125" s="1">
        <v>0.61361252296475777</v>
      </c>
      <c r="BQ125" s="15">
        <v>0.6839147740575966</v>
      </c>
      <c r="BT125" s="1">
        <v>0.49694184835807481</v>
      </c>
      <c r="BU125" s="15">
        <v>0.52074427960774428</v>
      </c>
      <c r="BX125">
        <f t="shared" si="23"/>
        <v>32</v>
      </c>
      <c r="BY125">
        <f t="shared" si="24"/>
        <v>0.57128197866270114</v>
      </c>
      <c r="BZ125" s="6">
        <f t="shared" si="24"/>
        <v>0.56798678304194294</v>
      </c>
      <c r="CB125">
        <f t="shared" si="25"/>
        <v>32</v>
      </c>
      <c r="CC125">
        <f t="shared" si="26"/>
        <v>6</v>
      </c>
    </row>
    <row r="126" spans="2:81" x14ac:dyDescent="0.75">
      <c r="B126">
        <f t="shared" si="27"/>
        <v>33</v>
      </c>
      <c r="C126" s="1">
        <v>0.42398742747929108</v>
      </c>
      <c r="D126" s="15">
        <v>0.21208602350318162</v>
      </c>
      <c r="K126" s="1">
        <v>0.85481768138735914</v>
      </c>
      <c r="L126" s="15">
        <v>0.31418773371934722</v>
      </c>
      <c r="O126" s="1">
        <v>0.38568470176461989</v>
      </c>
      <c r="P126" s="15">
        <v>0.15622346748174606</v>
      </c>
      <c r="S126" s="6">
        <f t="shared" si="15"/>
        <v>33</v>
      </c>
      <c r="T126" s="6">
        <f t="shared" si="16"/>
        <v>0.55482993687709004</v>
      </c>
      <c r="U126" s="6">
        <f t="shared" si="16"/>
        <v>0.22749907490142499</v>
      </c>
      <c r="V126" s="6"/>
      <c r="W126" s="6">
        <f t="shared" si="17"/>
        <v>33</v>
      </c>
      <c r="X126" s="6">
        <f t="shared" si="18"/>
        <v>3</v>
      </c>
      <c r="AD126">
        <f t="shared" si="28"/>
        <v>33</v>
      </c>
      <c r="AE126" s="1">
        <v>0.49493320146313119</v>
      </c>
      <c r="AF126" s="15">
        <v>0.359548459523511</v>
      </c>
      <c r="AI126" s="1">
        <v>0.59251468026069576</v>
      </c>
      <c r="AJ126" s="15">
        <v>0.65462873674059885</v>
      </c>
      <c r="AM126" s="1">
        <v>0.63910127512010695</v>
      </c>
      <c r="AN126" s="15">
        <v>0.5016931684334508</v>
      </c>
      <c r="AO126" s="1">
        <v>0.83802462726520577</v>
      </c>
      <c r="AP126" s="15">
        <v>0.50029165451439717</v>
      </c>
      <c r="AQ126" s="1">
        <v>0.50416908912945857</v>
      </c>
      <c r="AR126" s="15">
        <v>0.39732709217376166</v>
      </c>
      <c r="AU126" s="6">
        <f t="shared" si="19"/>
        <v>33</v>
      </c>
      <c r="AV126" s="6">
        <f t="shared" si="20"/>
        <v>0.61374857464771959</v>
      </c>
      <c r="AW126" s="6">
        <f t="shared" si="20"/>
        <v>0.48269782227714392</v>
      </c>
      <c r="AX126" s="6"/>
      <c r="AY126" s="6">
        <f t="shared" si="21"/>
        <v>33</v>
      </c>
      <c r="AZ126" s="6">
        <f t="shared" si="22"/>
        <v>5</v>
      </c>
      <c r="BE126">
        <f t="shared" si="29"/>
        <v>33</v>
      </c>
      <c r="BH126" s="1">
        <v>0.41778660985003702</v>
      </c>
      <c r="BI126" s="15">
        <v>0.55052506164971904</v>
      </c>
      <c r="BJ126" s="1">
        <v>0.46747183598903819</v>
      </c>
      <c r="BK126" s="15">
        <v>0.669801865700409</v>
      </c>
      <c r="BL126" s="1">
        <v>0.8114630293666627</v>
      </c>
      <c r="BM126" s="15">
        <v>0.42767613163835261</v>
      </c>
      <c r="BN126" s="1">
        <v>0.78226565843915019</v>
      </c>
      <c r="BO126" s="15">
        <v>0.36858615281200841</v>
      </c>
      <c r="BP126" s="1">
        <v>0.59268489165270943</v>
      </c>
      <c r="BQ126" s="15">
        <v>0.639272613751657</v>
      </c>
      <c r="BT126" s="1">
        <v>0.49560760890573646</v>
      </c>
      <c r="BU126" s="15">
        <v>0.48931355292934342</v>
      </c>
      <c r="BX126">
        <f t="shared" si="23"/>
        <v>33</v>
      </c>
      <c r="BY126">
        <f t="shared" si="24"/>
        <v>0.59454660570055562</v>
      </c>
      <c r="BZ126" s="6">
        <f t="shared" si="24"/>
        <v>0.52419589641358155</v>
      </c>
      <c r="CB126">
        <f t="shared" si="25"/>
        <v>33</v>
      </c>
      <c r="CC126">
        <f t="shared" si="26"/>
        <v>6</v>
      </c>
    </row>
    <row r="127" spans="2:81" x14ac:dyDescent="0.75">
      <c r="B127">
        <f t="shared" si="27"/>
        <v>34</v>
      </c>
      <c r="C127" s="1">
        <v>0.47771955488928858</v>
      </c>
      <c r="D127" s="15">
        <v>0.2729806307770915</v>
      </c>
      <c r="K127" s="1">
        <v>0.98528620504118181</v>
      </c>
      <c r="L127" s="15">
        <v>0.56166744214099884</v>
      </c>
      <c r="O127" s="1">
        <v>0.35333819454571974</v>
      </c>
      <c r="P127" s="15">
        <v>0.26403855950468269</v>
      </c>
      <c r="S127" s="6">
        <f t="shared" si="15"/>
        <v>34</v>
      </c>
      <c r="T127" s="6">
        <f t="shared" si="16"/>
        <v>0.60544798482539675</v>
      </c>
      <c r="U127" s="6">
        <f t="shared" si="16"/>
        <v>0.3662288774742577</v>
      </c>
      <c r="V127" s="6"/>
      <c r="W127" s="6">
        <f t="shared" si="17"/>
        <v>34</v>
      </c>
      <c r="X127" s="6">
        <f t="shared" si="18"/>
        <v>3</v>
      </c>
      <c r="AD127">
        <f t="shared" si="28"/>
        <v>34</v>
      </c>
      <c r="AE127" s="1">
        <v>0.50062010392627798</v>
      </c>
      <c r="AF127" s="15">
        <v>0.46984532867656187</v>
      </c>
      <c r="AI127" s="1">
        <v>0.58288701038910762</v>
      </c>
      <c r="AJ127" s="15">
        <v>0.24961427193828442</v>
      </c>
      <c r="AM127" s="1">
        <v>0.58513443546736321</v>
      </c>
      <c r="AN127" s="15">
        <v>0.53180212014134398</v>
      </c>
      <c r="AO127" s="1">
        <v>0.84908905076331553</v>
      </c>
      <c r="AP127" s="15">
        <v>0.53493604433148723</v>
      </c>
      <c r="AQ127" s="1">
        <v>0.52253074381260045</v>
      </c>
      <c r="AR127" s="15">
        <v>0.37670064307275147</v>
      </c>
      <c r="AU127" s="6">
        <f t="shared" si="19"/>
        <v>34</v>
      </c>
      <c r="AV127" s="6">
        <f t="shared" si="20"/>
        <v>0.60805226887173291</v>
      </c>
      <c r="AW127" s="6">
        <f t="shared" si="20"/>
        <v>0.43257968163208577</v>
      </c>
      <c r="AX127" s="6"/>
      <c r="AY127" s="6">
        <f t="shared" si="21"/>
        <v>34</v>
      </c>
      <c r="AZ127" s="6">
        <f t="shared" si="22"/>
        <v>5</v>
      </c>
      <c r="BE127">
        <f t="shared" si="29"/>
        <v>34</v>
      </c>
      <c r="BH127" s="1">
        <v>0.34593952306809805</v>
      </c>
      <c r="BI127" s="15">
        <v>0.58387132526114549</v>
      </c>
      <c r="BJ127" s="1">
        <v>0.47427179539226577</v>
      </c>
      <c r="BK127" s="15">
        <v>0.6510215095212406</v>
      </c>
      <c r="BL127" s="1">
        <v>0.73038475285653393</v>
      </c>
      <c r="BM127" s="15">
        <v>0.4867827016751814</v>
      </c>
      <c r="BN127" s="1">
        <v>0.85866742759309533</v>
      </c>
      <c r="BO127" s="15">
        <v>0.13652998730300822</v>
      </c>
      <c r="BP127" s="1">
        <v>0.69923557059815611</v>
      </c>
      <c r="BQ127" s="15">
        <v>0.8755950987278549</v>
      </c>
      <c r="BX127">
        <f t="shared" si="23"/>
        <v>34</v>
      </c>
      <c r="BY127">
        <f t="shared" si="24"/>
        <v>0.62169981390162987</v>
      </c>
      <c r="BZ127" s="6">
        <f t="shared" si="24"/>
        <v>0.54676012449768607</v>
      </c>
      <c r="CB127">
        <f t="shared" si="25"/>
        <v>34</v>
      </c>
      <c r="CC127">
        <f t="shared" si="26"/>
        <v>5</v>
      </c>
    </row>
    <row r="128" spans="2:81" x14ac:dyDescent="0.75">
      <c r="B128">
        <f t="shared" si="27"/>
        <v>35</v>
      </c>
      <c r="C128" s="1">
        <v>0.35313565731728852</v>
      </c>
      <c r="D128" s="15">
        <v>0.31218356635236044</v>
      </c>
      <c r="K128" s="1">
        <v>0.70060221017341995</v>
      </c>
      <c r="L128" s="15">
        <v>0.10467180203002018</v>
      </c>
      <c r="O128" s="1">
        <v>0.39344903018812916</v>
      </c>
      <c r="P128" s="15">
        <v>0.31460219183092303</v>
      </c>
      <c r="S128" s="6">
        <f t="shared" si="15"/>
        <v>35</v>
      </c>
      <c r="T128" s="6">
        <f t="shared" si="16"/>
        <v>0.4823956325596126</v>
      </c>
      <c r="U128" s="6">
        <f t="shared" si="16"/>
        <v>0.2438191867377679</v>
      </c>
      <c r="V128" s="6"/>
      <c r="W128" s="6">
        <f t="shared" si="17"/>
        <v>35</v>
      </c>
      <c r="X128" s="6">
        <f t="shared" si="18"/>
        <v>3</v>
      </c>
      <c r="AD128">
        <f t="shared" si="28"/>
        <v>35</v>
      </c>
      <c r="AE128" s="1">
        <v>0.39641909606116255</v>
      </c>
      <c r="AF128" s="15">
        <v>0.53735811400773292</v>
      </c>
      <c r="AI128" s="1">
        <v>0.55726914886752332</v>
      </c>
      <c r="AJ128" s="15">
        <v>0.50872709739633482</v>
      </c>
      <c r="AM128" s="1">
        <v>0.44546122262224369</v>
      </c>
      <c r="AN128" s="15">
        <v>0.27179034157832582</v>
      </c>
      <c r="AO128" s="1">
        <v>0.9541037330261688</v>
      </c>
      <c r="AP128" s="15">
        <v>0.46406399733344578</v>
      </c>
      <c r="AQ128" s="1">
        <v>0.54131188319191004</v>
      </c>
      <c r="AR128" s="15">
        <v>0.20199921256397965</v>
      </c>
      <c r="AU128" s="6">
        <f t="shared" si="19"/>
        <v>35</v>
      </c>
      <c r="AV128" s="6">
        <f t="shared" si="20"/>
        <v>0.57891301675380169</v>
      </c>
      <c r="AW128" s="6">
        <f t="shared" si="20"/>
        <v>0.39678775257596377</v>
      </c>
      <c r="AX128" s="6"/>
      <c r="AY128" s="6">
        <f t="shared" si="21"/>
        <v>35</v>
      </c>
      <c r="AZ128" s="6">
        <f t="shared" si="22"/>
        <v>5</v>
      </c>
      <c r="BE128">
        <f t="shared" si="29"/>
        <v>35</v>
      </c>
      <c r="BH128" s="1">
        <v>0.29515283127099923</v>
      </c>
      <c r="BI128" s="15">
        <v>0.48730985564268142</v>
      </c>
      <c r="BL128" s="1">
        <v>0.86575734166561003</v>
      </c>
      <c r="BM128" s="15">
        <v>0.45220981347273437</v>
      </c>
      <c r="BN128" s="1">
        <v>0.84255956627193573</v>
      </c>
      <c r="BO128" s="15">
        <v>0.34087683919635303</v>
      </c>
      <c r="BP128" s="1">
        <v>0.80815082267440175</v>
      </c>
      <c r="BQ128" s="15">
        <v>0.82783110902989221</v>
      </c>
      <c r="BX128">
        <f t="shared" si="23"/>
        <v>35</v>
      </c>
      <c r="BY128">
        <f t="shared" si="24"/>
        <v>0.70290514047073671</v>
      </c>
      <c r="BZ128" s="6">
        <f t="shared" si="24"/>
        <v>0.52705690433541519</v>
      </c>
      <c r="CB128">
        <f t="shared" si="25"/>
        <v>35</v>
      </c>
      <c r="CC128">
        <f t="shared" si="26"/>
        <v>4</v>
      </c>
    </row>
    <row r="129" spans="2:81" x14ac:dyDescent="0.75">
      <c r="B129">
        <f t="shared" si="27"/>
        <v>36</v>
      </c>
      <c r="C129" s="1">
        <v>0.44560890221423105</v>
      </c>
      <c r="D129" s="15">
        <v>0.25909238701286619</v>
      </c>
      <c r="S129" s="6">
        <f t="shared" si="15"/>
        <v>36</v>
      </c>
      <c r="T129" s="6">
        <f t="shared" si="16"/>
        <v>0.44560890221423105</v>
      </c>
      <c r="U129" s="6">
        <f t="shared" si="16"/>
        <v>0.25909238701286619</v>
      </c>
      <c r="V129" s="6"/>
      <c r="W129" s="6">
        <f t="shared" si="17"/>
        <v>36</v>
      </c>
      <c r="X129" s="6">
        <f t="shared" si="18"/>
        <v>1</v>
      </c>
      <c r="AD129">
        <f t="shared" si="28"/>
        <v>36</v>
      </c>
      <c r="AE129" s="1">
        <v>0.35703072261730945</v>
      </c>
      <c r="AF129" s="15">
        <v>0.62482848945989644</v>
      </c>
      <c r="AI129" s="1">
        <v>0.40438794605407474</v>
      </c>
      <c r="AJ129" s="15">
        <v>0.26535679845708915</v>
      </c>
      <c r="AM129" s="1">
        <v>0.55392469687300572</v>
      </c>
      <c r="AN129" s="15">
        <v>0.46267667844522931</v>
      </c>
      <c r="AO129" s="1">
        <v>0.8522688557569077</v>
      </c>
      <c r="AP129" s="15">
        <v>0.24948960459980946</v>
      </c>
      <c r="AQ129" s="1">
        <v>0.50862887379398114</v>
      </c>
      <c r="AR129" s="15">
        <v>0.33415722472548981</v>
      </c>
      <c r="AU129" s="6">
        <f t="shared" si="19"/>
        <v>36</v>
      </c>
      <c r="AV129" s="6">
        <f t="shared" si="20"/>
        <v>0.53524821901905573</v>
      </c>
      <c r="AW129" s="6">
        <f t="shared" si="20"/>
        <v>0.38730175913750287</v>
      </c>
      <c r="AX129" s="6"/>
      <c r="AY129" s="6">
        <f t="shared" si="21"/>
        <v>36</v>
      </c>
      <c r="AZ129" s="6">
        <f t="shared" si="22"/>
        <v>5</v>
      </c>
      <c r="BE129">
        <f t="shared" si="29"/>
        <v>36</v>
      </c>
      <c r="BH129" s="1">
        <v>0.30746537736622115</v>
      </c>
      <c r="BI129" s="15">
        <v>0.35298273807874619</v>
      </c>
      <c r="BL129" s="1">
        <v>0.75404411340812405</v>
      </c>
      <c r="BM129" s="15">
        <v>0.56819531899726883</v>
      </c>
      <c r="BN129" s="1">
        <v>0.89656156370380935</v>
      </c>
      <c r="BO129" s="15">
        <v>0.37291806706998082</v>
      </c>
      <c r="BP129" s="1">
        <v>0.87745947480976194</v>
      </c>
      <c r="BQ129" s="15">
        <v>0.68180753921798154</v>
      </c>
      <c r="BT129" s="1">
        <v>0.53973103228984187</v>
      </c>
      <c r="BU129" s="15">
        <v>0.52755846115162053</v>
      </c>
      <c r="BX129">
        <f t="shared" si="23"/>
        <v>36</v>
      </c>
      <c r="BY129">
        <f t="shared" si="24"/>
        <v>0.67505231231555174</v>
      </c>
      <c r="BZ129" s="6">
        <f t="shared" si="24"/>
        <v>0.50069242490311949</v>
      </c>
      <c r="CB129">
        <f t="shared" si="25"/>
        <v>36</v>
      </c>
      <c r="CC129">
        <f t="shared" si="26"/>
        <v>5</v>
      </c>
    </row>
    <row r="130" spans="2:81" x14ac:dyDescent="0.75">
      <c r="B130">
        <f t="shared" si="27"/>
        <v>37</v>
      </c>
      <c r="C130" s="1">
        <v>0.56671452316360127</v>
      </c>
      <c r="D130" s="15">
        <v>0.3466487063960233</v>
      </c>
      <c r="S130" s="6">
        <f t="shared" si="15"/>
        <v>37</v>
      </c>
      <c r="T130" s="6">
        <f t="shared" si="16"/>
        <v>0.56671452316360127</v>
      </c>
      <c r="U130" s="6">
        <f t="shared" si="16"/>
        <v>0.3466487063960233</v>
      </c>
      <c r="V130" s="6"/>
      <c r="W130" s="6">
        <f t="shared" si="17"/>
        <v>37</v>
      </c>
      <c r="X130" s="6">
        <f t="shared" si="18"/>
        <v>1</v>
      </c>
      <c r="AD130">
        <f t="shared" si="28"/>
        <v>37</v>
      </c>
      <c r="AI130" s="1">
        <v>0.47592437245918551</v>
      </c>
      <c r="AJ130" s="15">
        <v>0.39033269045323105</v>
      </c>
      <c r="AM130" s="1">
        <v>0.59245523834752123</v>
      </c>
      <c r="AN130" s="15">
        <v>0.47290930506478246</v>
      </c>
      <c r="AO130" s="1">
        <v>0.88117912360680761</v>
      </c>
      <c r="AP130" s="15">
        <v>0.33538185908920554</v>
      </c>
      <c r="AQ130" s="1">
        <v>0.44494079378279494</v>
      </c>
      <c r="AR130" s="15">
        <v>0</v>
      </c>
      <c r="AU130" s="6">
        <f t="shared" si="19"/>
        <v>37</v>
      </c>
      <c r="AV130" s="6">
        <f t="shared" si="20"/>
        <v>0.59862488204907738</v>
      </c>
      <c r="AW130" s="6">
        <f t="shared" si="20"/>
        <v>0.29965596365180475</v>
      </c>
      <c r="AX130" s="6"/>
      <c r="AY130" s="6">
        <f t="shared" si="21"/>
        <v>37</v>
      </c>
      <c r="AZ130" s="6">
        <f t="shared" si="22"/>
        <v>4</v>
      </c>
      <c r="BE130">
        <f t="shared" si="29"/>
        <v>37</v>
      </c>
      <c r="BH130" s="1">
        <v>0.3864828320904693</v>
      </c>
      <c r="BI130" s="15">
        <v>0.47200132997146199</v>
      </c>
      <c r="BJ130" s="1">
        <v>0.53905409519943148</v>
      </c>
      <c r="BK130" s="15">
        <v>0.48008634646519222</v>
      </c>
      <c r="BL130" s="1">
        <v>0.8518522788852898</v>
      </c>
      <c r="BM130" s="15">
        <v>0.53142449803968306</v>
      </c>
      <c r="BN130" s="1">
        <v>0.93434156085033482</v>
      </c>
      <c r="BO130" s="15">
        <v>0.42430353275076488</v>
      </c>
      <c r="BP130" s="1">
        <v>1</v>
      </c>
      <c r="BQ130" s="15">
        <v>0.69351439943807103</v>
      </c>
      <c r="BT130" s="1">
        <v>0.54668279392235219</v>
      </c>
      <c r="BU130" s="15">
        <v>0.61297460397284376</v>
      </c>
      <c r="BX130">
        <f t="shared" si="23"/>
        <v>37</v>
      </c>
      <c r="BY130">
        <f t="shared" si="24"/>
        <v>0.70973559349131288</v>
      </c>
      <c r="BZ130" s="6">
        <f t="shared" si="24"/>
        <v>0.53571745177300278</v>
      </c>
      <c r="CB130">
        <f t="shared" si="25"/>
        <v>37</v>
      </c>
      <c r="CC130">
        <f t="shared" si="26"/>
        <v>6</v>
      </c>
    </row>
    <row r="131" spans="2:81" x14ac:dyDescent="0.75">
      <c r="B131">
        <f t="shared" si="27"/>
        <v>38</v>
      </c>
      <c r="O131" s="1">
        <v>0.35558407466822223</v>
      </c>
      <c r="P131" s="15">
        <v>0.3394856120276396</v>
      </c>
      <c r="S131" s="6">
        <f t="shared" si="15"/>
        <v>38</v>
      </c>
      <c r="T131" s="6">
        <f t="shared" si="16"/>
        <v>0.35558407466822223</v>
      </c>
      <c r="U131" s="6">
        <f t="shared" si="16"/>
        <v>0.3394856120276396</v>
      </c>
      <c r="V131" s="6"/>
      <c r="W131" s="6">
        <f t="shared" si="17"/>
        <v>38</v>
      </c>
      <c r="X131" s="6">
        <f t="shared" si="18"/>
        <v>1</v>
      </c>
      <c r="AD131">
        <f t="shared" si="28"/>
        <v>38</v>
      </c>
      <c r="AI131" s="1">
        <v>0.30813705878557152</v>
      </c>
      <c r="AJ131" s="15">
        <v>0.41012536162005908</v>
      </c>
      <c r="AM131" s="1">
        <v>0.55217878171244195</v>
      </c>
      <c r="AN131" s="15">
        <v>0.3984098939929332</v>
      </c>
      <c r="AO131" s="1">
        <v>0.79890978114505451</v>
      </c>
      <c r="AP131" s="15">
        <v>0.24763551518686835</v>
      </c>
      <c r="AU131" s="6">
        <f t="shared" si="19"/>
        <v>38</v>
      </c>
      <c r="AV131" s="6">
        <f t="shared" si="20"/>
        <v>0.55307520721435599</v>
      </c>
      <c r="AW131" s="6">
        <f t="shared" si="20"/>
        <v>0.35205692359995355</v>
      </c>
      <c r="AX131" s="6"/>
      <c r="AY131" s="6">
        <f t="shared" si="21"/>
        <v>38</v>
      </c>
      <c r="AZ131" s="6">
        <f t="shared" si="22"/>
        <v>3</v>
      </c>
      <c r="BE131">
        <f t="shared" si="29"/>
        <v>38</v>
      </c>
      <c r="BH131" s="1">
        <v>0.32801360321232426</v>
      </c>
      <c r="BI131" s="15">
        <v>0.64903992685156986</v>
      </c>
      <c r="BJ131" s="1">
        <v>0.54005886532020675</v>
      </c>
      <c r="BK131" s="15">
        <v>0.67273147791226617</v>
      </c>
      <c r="BL131" s="1">
        <v>0.8270745177618154</v>
      </c>
      <c r="BM131" s="15">
        <v>0.44549720803136572</v>
      </c>
      <c r="BN131" s="1">
        <v>1</v>
      </c>
      <c r="BO131" s="15">
        <v>0.51908282918813942</v>
      </c>
      <c r="BP131" s="1">
        <v>0.82783821219725662</v>
      </c>
      <c r="BQ131" s="15">
        <v>0.62288300944353403</v>
      </c>
      <c r="BT131" s="1">
        <v>0.51324575568454578</v>
      </c>
      <c r="BU131" s="15">
        <v>0.64820216243399709</v>
      </c>
      <c r="BX131">
        <f t="shared" si="23"/>
        <v>38</v>
      </c>
      <c r="BY131">
        <f t="shared" si="24"/>
        <v>0.67270515902935812</v>
      </c>
      <c r="BZ131" s="6">
        <f t="shared" si="24"/>
        <v>0.5929061023101454</v>
      </c>
      <c r="CB131">
        <f t="shared" si="25"/>
        <v>38</v>
      </c>
      <c r="CC131">
        <f t="shared" si="26"/>
        <v>6</v>
      </c>
    </row>
    <row r="132" spans="2:81" x14ac:dyDescent="0.75">
      <c r="B132">
        <f t="shared" si="27"/>
        <v>39</v>
      </c>
      <c r="O132" s="1">
        <v>0.29201108356424105</v>
      </c>
      <c r="P132" s="15">
        <v>0.37669971393863388</v>
      </c>
      <c r="S132" s="6">
        <f t="shared" si="15"/>
        <v>39</v>
      </c>
      <c r="T132" s="6">
        <f t="shared" si="16"/>
        <v>0.29201108356424105</v>
      </c>
      <c r="U132" s="6">
        <f t="shared" si="16"/>
        <v>0.37669971393863388</v>
      </c>
      <c r="V132" s="6"/>
      <c r="W132" s="6">
        <f t="shared" si="17"/>
        <v>39</v>
      </c>
      <c r="X132" s="6">
        <f t="shared" si="18"/>
        <v>1</v>
      </c>
      <c r="AD132">
        <f t="shared" si="28"/>
        <v>39</v>
      </c>
      <c r="AI132" s="1">
        <v>0.27326579337936391</v>
      </c>
      <c r="AJ132" s="15">
        <v>0.46200578592092661</v>
      </c>
      <c r="AM132" s="1">
        <v>0.34873752272699915</v>
      </c>
      <c r="AN132" s="15">
        <v>0.23328916372202457</v>
      </c>
      <c r="AO132" s="1">
        <v>0.73763364103895301</v>
      </c>
      <c r="AP132" s="15">
        <v>0.22005333111120459</v>
      </c>
      <c r="AU132" s="6">
        <f t="shared" si="19"/>
        <v>39</v>
      </c>
      <c r="AV132" s="6">
        <f t="shared" si="20"/>
        <v>0.45321231904843867</v>
      </c>
      <c r="AW132" s="6">
        <f t="shared" si="20"/>
        <v>0.30511609358471864</v>
      </c>
      <c r="AX132" s="6"/>
      <c r="AY132" s="6">
        <f t="shared" si="21"/>
        <v>39</v>
      </c>
      <c r="AZ132" s="6">
        <f t="shared" si="22"/>
        <v>3</v>
      </c>
      <c r="BE132">
        <f t="shared" si="29"/>
        <v>39</v>
      </c>
      <c r="BH132" s="1">
        <v>0.31074325985413448</v>
      </c>
      <c r="BI132" s="15">
        <v>0.61493170042392875</v>
      </c>
      <c r="BJ132" s="1">
        <v>0.49873135085760656</v>
      </c>
      <c r="BK132" s="15">
        <v>0.61097833628864517</v>
      </c>
      <c r="BL132" s="1">
        <v>1</v>
      </c>
      <c r="BM132" s="15">
        <v>0.48393132945230072</v>
      </c>
      <c r="BN132" s="1">
        <v>0.9038236553003276</v>
      </c>
      <c r="BO132" s="15">
        <v>0.48801254761371071</v>
      </c>
      <c r="BP132" s="1">
        <v>0.88182929868383697</v>
      </c>
      <c r="BQ132" s="15">
        <v>0.71973776633106912</v>
      </c>
      <c r="BT132" s="1">
        <v>0.51713624829323313</v>
      </c>
      <c r="BU132" s="15">
        <v>0.60887603721397998</v>
      </c>
      <c r="BX132">
        <f t="shared" si="23"/>
        <v>39</v>
      </c>
      <c r="BY132">
        <f t="shared" si="24"/>
        <v>0.68537730216485648</v>
      </c>
      <c r="BZ132" s="6">
        <f t="shared" si="24"/>
        <v>0.58774461955393908</v>
      </c>
      <c r="CB132">
        <f t="shared" si="25"/>
        <v>39</v>
      </c>
      <c r="CC132">
        <f t="shared" si="26"/>
        <v>6</v>
      </c>
    </row>
    <row r="133" spans="2:81" x14ac:dyDescent="0.75">
      <c r="B133">
        <f t="shared" si="27"/>
        <v>40</v>
      </c>
      <c r="O133" s="1">
        <v>0.29894122794224887</v>
      </c>
      <c r="P133" s="15">
        <v>0.36476089710934345</v>
      </c>
      <c r="S133" s="6">
        <f t="shared" ref="S133:S157" si="30">B133</f>
        <v>40</v>
      </c>
      <c r="T133" s="6">
        <f t="shared" ref="T133:U157" si="31">AVERAGE(C133,E133,G133,I133,K133,M133,O133)</f>
        <v>0.29894122794224887</v>
      </c>
      <c r="U133" s="6">
        <f t="shared" si="31"/>
        <v>0.36476089710934345</v>
      </c>
      <c r="V133" s="6"/>
      <c r="W133" s="6">
        <f t="shared" ref="W133:W157" si="32">B133</f>
        <v>40</v>
      </c>
      <c r="X133" s="6">
        <f t="shared" ref="X133:X157" si="33">COUNT(C133,E133,G133,I133,K133,M133,O133)</f>
        <v>1</v>
      </c>
      <c r="AD133">
        <f t="shared" si="28"/>
        <v>40</v>
      </c>
      <c r="AI133" s="1">
        <v>0.44371168613279999</v>
      </c>
      <c r="AJ133" s="15">
        <v>0.69390067502410813</v>
      </c>
      <c r="AM133" s="1">
        <v>0.6521775776330202</v>
      </c>
      <c r="AN133" s="15">
        <v>1</v>
      </c>
      <c r="AU133" s="6">
        <f t="shared" ref="AU133:AU157" si="34">AD133</f>
        <v>40</v>
      </c>
      <c r="AV133" s="6">
        <f t="shared" ref="AV133:AW157" si="35">AVERAGE(AE133,AG133,AI133,AK133,AM133,AO133,AQ133)</f>
        <v>0.54794463188291009</v>
      </c>
      <c r="AW133" s="6">
        <f t="shared" si="35"/>
        <v>0.84695033751205406</v>
      </c>
      <c r="AX133" s="6"/>
      <c r="AY133" s="6">
        <f t="shared" ref="AY133:AY157" si="36">AD133</f>
        <v>40</v>
      </c>
      <c r="AZ133" s="6">
        <f t="shared" ref="AZ133:AZ157" si="37">COUNT(AE133,AG133,AI133,AK133,AM133,AO133,AQ133)</f>
        <v>2</v>
      </c>
      <c r="BE133">
        <f t="shared" si="29"/>
        <v>40</v>
      </c>
      <c r="BJ133" s="1">
        <v>0.69383943976453888</v>
      </c>
      <c r="BK133" s="15">
        <v>0.77423483154729866</v>
      </c>
      <c r="BL133" s="1">
        <v>0.93761169593340321</v>
      </c>
      <c r="BM133" s="15">
        <v>0.56525484139242188</v>
      </c>
      <c r="BN133" s="1">
        <v>0.7525324582679408</v>
      </c>
      <c r="BO133" s="15">
        <v>0.37022929270296301</v>
      </c>
      <c r="BP133" s="1">
        <v>0.81925504355335066</v>
      </c>
      <c r="BQ133" s="15">
        <v>0.67946616717396369</v>
      </c>
      <c r="BX133" s="6">
        <f t="shared" ref="BX133:BX157" si="38">BE133</f>
        <v>40</v>
      </c>
      <c r="BY133" s="6">
        <f t="shared" ref="BY133:BZ157" si="39">AVERAGE(BF133,BH133,BJ133,BL133,BN133,BP133,BR133,BT133)</f>
        <v>0.80080965937980841</v>
      </c>
      <c r="BZ133" s="6">
        <f t="shared" si="39"/>
        <v>0.59729628320416184</v>
      </c>
      <c r="CA133" s="6"/>
      <c r="CB133" s="6">
        <f t="shared" ref="CB133:CB157" si="40">BE133</f>
        <v>40</v>
      </c>
      <c r="CC133" s="6">
        <f t="shared" ref="CC133:CC157" si="41">COUNT(BF133,BH133,BJ133,BL133,BN133,BP133,BR133,BT133)</f>
        <v>4</v>
      </c>
    </row>
    <row r="134" spans="2:81" x14ac:dyDescent="0.75">
      <c r="B134">
        <f t="shared" ref="B134:B157" si="42">B133+1</f>
        <v>41</v>
      </c>
      <c r="O134" s="1">
        <v>0.30254630304798019</v>
      </c>
      <c r="P134" s="15">
        <v>0.58327781914129251</v>
      </c>
      <c r="S134" s="6">
        <f t="shared" si="30"/>
        <v>41</v>
      </c>
      <c r="T134" s="6">
        <f t="shared" si="31"/>
        <v>0.30254630304798019</v>
      </c>
      <c r="U134" s="6">
        <f t="shared" si="31"/>
        <v>0.58327781914129251</v>
      </c>
      <c r="V134" s="6"/>
      <c r="W134" s="6">
        <f t="shared" si="32"/>
        <v>41</v>
      </c>
      <c r="X134" s="6">
        <f t="shared" si="33"/>
        <v>1</v>
      </c>
      <c r="AD134">
        <f t="shared" ref="AD134:AD157" si="43">AD133+1</f>
        <v>41</v>
      </c>
      <c r="AM134" s="1">
        <v>0.80953871717378512</v>
      </c>
      <c r="AN134" s="15">
        <v>0.4607626619552424</v>
      </c>
      <c r="AU134" s="6">
        <f t="shared" si="34"/>
        <v>41</v>
      </c>
      <c r="AV134" s="6">
        <f t="shared" si="35"/>
        <v>0.80953871717378512</v>
      </c>
      <c r="AW134" s="6">
        <f t="shared" si="35"/>
        <v>0.4607626619552424</v>
      </c>
      <c r="AX134" s="6"/>
      <c r="AY134" s="6">
        <f t="shared" si="36"/>
        <v>41</v>
      </c>
      <c r="AZ134" s="6">
        <f t="shared" si="37"/>
        <v>1</v>
      </c>
      <c r="BE134">
        <f t="shared" ref="BE134:BE157" si="44">BE133+1</f>
        <v>41</v>
      </c>
      <c r="BJ134" s="1">
        <v>0.56729929970567339</v>
      </c>
      <c r="BK134" s="15">
        <v>0.92344460720067878</v>
      </c>
      <c r="BL134" s="1">
        <v>0.9333686917019296</v>
      </c>
      <c r="BM134" s="15">
        <v>0.58690744920993354</v>
      </c>
      <c r="BN134" s="1">
        <v>0.85231844771008702</v>
      </c>
      <c r="BO134" s="15">
        <v>0.64642617073717112</v>
      </c>
      <c r="BP134" s="1">
        <v>0.87905903898647908</v>
      </c>
      <c r="BQ134" s="15">
        <v>0.72980566612034714</v>
      </c>
      <c r="BX134" s="6">
        <f t="shared" si="38"/>
        <v>41</v>
      </c>
      <c r="BY134" s="6">
        <f t="shared" si="39"/>
        <v>0.80801136952604236</v>
      </c>
      <c r="BZ134" s="6">
        <f t="shared" si="39"/>
        <v>0.72164597331703262</v>
      </c>
      <c r="CA134" s="6"/>
      <c r="CB134" s="6">
        <f t="shared" si="40"/>
        <v>41</v>
      </c>
      <c r="CC134" s="6">
        <f t="shared" si="41"/>
        <v>4</v>
      </c>
    </row>
    <row r="135" spans="2:81" x14ac:dyDescent="0.75">
      <c r="B135">
        <f t="shared" si="42"/>
        <v>42</v>
      </c>
      <c r="O135" s="1">
        <v>0.37435029896456201</v>
      </c>
      <c r="P135" s="15">
        <v>0.36677247018561338</v>
      </c>
      <c r="S135" s="6">
        <f t="shared" si="30"/>
        <v>42</v>
      </c>
      <c r="T135" s="6">
        <f t="shared" si="31"/>
        <v>0.37435029896456201</v>
      </c>
      <c r="U135" s="6">
        <f t="shared" si="31"/>
        <v>0.36677247018561338</v>
      </c>
      <c r="V135" s="6"/>
      <c r="W135" s="6">
        <f t="shared" si="32"/>
        <v>42</v>
      </c>
      <c r="X135" s="6">
        <f t="shared" si="33"/>
        <v>1</v>
      </c>
      <c r="AD135">
        <f t="shared" si="43"/>
        <v>42</v>
      </c>
      <c r="AM135" s="1">
        <v>0.65628348845889906</v>
      </c>
      <c r="AN135" s="15">
        <v>3.6071849234394063E-2</v>
      </c>
      <c r="AU135" s="6">
        <f t="shared" si="34"/>
        <v>42</v>
      </c>
      <c r="AV135" s="6">
        <f t="shared" si="35"/>
        <v>0.65628348845889906</v>
      </c>
      <c r="AW135" s="6">
        <f t="shared" si="35"/>
        <v>3.6071849234394063E-2</v>
      </c>
      <c r="AX135" s="6"/>
      <c r="AY135" s="6">
        <f t="shared" si="36"/>
        <v>42</v>
      </c>
      <c r="AZ135" s="6">
        <f t="shared" si="37"/>
        <v>1</v>
      </c>
      <c r="BE135">
        <f t="shared" si="44"/>
        <v>42</v>
      </c>
      <c r="BJ135" s="1">
        <v>0.38453262965594198</v>
      </c>
      <c r="BK135" s="15">
        <v>0.70205843805412171</v>
      </c>
      <c r="BL135" s="1">
        <v>0.88991248803772649</v>
      </c>
      <c r="BM135" s="15">
        <v>0.66606273018890527</v>
      </c>
      <c r="BP135" s="1">
        <v>0.94093783143143628</v>
      </c>
      <c r="BQ135" s="15">
        <v>0.76477015531101122</v>
      </c>
      <c r="BX135" s="6">
        <f t="shared" si="38"/>
        <v>42</v>
      </c>
      <c r="BY135" s="6">
        <f t="shared" si="39"/>
        <v>0.7384609830417016</v>
      </c>
      <c r="BZ135" s="6">
        <f t="shared" si="39"/>
        <v>0.71096377451801274</v>
      </c>
      <c r="CA135" s="6"/>
      <c r="CB135" s="6">
        <f t="shared" si="40"/>
        <v>42</v>
      </c>
      <c r="CC135" s="6">
        <f t="shared" si="41"/>
        <v>3</v>
      </c>
    </row>
    <row r="136" spans="2:81" x14ac:dyDescent="0.75">
      <c r="B136">
        <f t="shared" si="42"/>
        <v>43</v>
      </c>
      <c r="O136" s="1">
        <v>0.2928569345194692</v>
      </c>
      <c r="P136" s="15">
        <v>0.39604477709419106</v>
      </c>
      <c r="S136" s="6">
        <f t="shared" si="30"/>
        <v>43</v>
      </c>
      <c r="T136" s="6">
        <f t="shared" si="31"/>
        <v>0.2928569345194692</v>
      </c>
      <c r="U136" s="6">
        <f t="shared" si="31"/>
        <v>0.39604477709419106</v>
      </c>
      <c r="V136" s="6"/>
      <c r="W136" s="6">
        <f t="shared" si="32"/>
        <v>43</v>
      </c>
      <c r="X136" s="6">
        <f t="shared" si="33"/>
        <v>1</v>
      </c>
      <c r="AD136">
        <f t="shared" si="43"/>
        <v>43</v>
      </c>
      <c r="AU136" s="6">
        <f t="shared" si="34"/>
        <v>43</v>
      </c>
      <c r="AV136" s="6" t="e">
        <f t="shared" si="35"/>
        <v>#DIV/0!</v>
      </c>
      <c r="AW136" s="6" t="e">
        <f t="shared" si="35"/>
        <v>#DIV/0!</v>
      </c>
      <c r="AX136" s="6"/>
      <c r="AY136" s="6">
        <f t="shared" si="36"/>
        <v>43</v>
      </c>
      <c r="AZ136" s="6">
        <f t="shared" si="37"/>
        <v>0</v>
      </c>
      <c r="BE136">
        <f t="shared" si="44"/>
        <v>43</v>
      </c>
      <c r="BJ136" s="1">
        <v>0.70147163300517568</v>
      </c>
      <c r="BK136" s="15">
        <v>0.92349086423560345</v>
      </c>
      <c r="BL136" s="1">
        <v>0.91661574292928749</v>
      </c>
      <c r="BM136" s="15">
        <v>0.56733396697160499</v>
      </c>
      <c r="BX136" s="6">
        <f t="shared" si="38"/>
        <v>43</v>
      </c>
      <c r="BY136" s="6">
        <f t="shared" si="39"/>
        <v>0.80904368796723158</v>
      </c>
      <c r="BZ136" s="6">
        <f t="shared" si="39"/>
        <v>0.74541241560360416</v>
      </c>
      <c r="CA136" s="6"/>
      <c r="CB136" s="6">
        <f t="shared" si="40"/>
        <v>43</v>
      </c>
      <c r="CC136" s="6">
        <f t="shared" si="41"/>
        <v>2</v>
      </c>
    </row>
    <row r="137" spans="2:81" x14ac:dyDescent="0.75">
      <c r="B137">
        <f t="shared" si="42"/>
        <v>44</v>
      </c>
      <c r="O137" s="1">
        <v>0.39127315152399006</v>
      </c>
      <c r="P137" s="15">
        <v>0.49943179591676723</v>
      </c>
      <c r="S137" s="6">
        <f t="shared" si="30"/>
        <v>44</v>
      </c>
      <c r="T137" s="6">
        <f t="shared" si="31"/>
        <v>0.39127315152399006</v>
      </c>
      <c r="U137" s="6">
        <f t="shared" si="31"/>
        <v>0.49943179591676723</v>
      </c>
      <c r="V137" s="6"/>
      <c r="W137" s="6">
        <f t="shared" si="32"/>
        <v>44</v>
      </c>
      <c r="X137" s="6">
        <f t="shared" si="33"/>
        <v>1</v>
      </c>
      <c r="AD137">
        <f t="shared" si="43"/>
        <v>44</v>
      </c>
      <c r="AU137" s="6">
        <f t="shared" si="34"/>
        <v>44</v>
      </c>
      <c r="AV137" s="6" t="e">
        <f t="shared" si="35"/>
        <v>#DIV/0!</v>
      </c>
      <c r="AW137" s="6" t="e">
        <f t="shared" si="35"/>
        <v>#DIV/0!</v>
      </c>
      <c r="AX137" s="6"/>
      <c r="AY137" s="6">
        <f t="shared" si="36"/>
        <v>44</v>
      </c>
      <c r="AZ137" s="6">
        <f t="shared" si="37"/>
        <v>0</v>
      </c>
      <c r="BE137">
        <f t="shared" si="44"/>
        <v>44</v>
      </c>
      <c r="BJ137" s="1">
        <v>0.58883588754693961</v>
      </c>
      <c r="BK137" s="15">
        <v>0.57454321178012613</v>
      </c>
      <c r="BX137" s="6">
        <f t="shared" si="38"/>
        <v>44</v>
      </c>
      <c r="BY137" s="6">
        <f t="shared" si="39"/>
        <v>0.58883588754693961</v>
      </c>
      <c r="BZ137" s="6">
        <f t="shared" si="39"/>
        <v>0.57454321178012613</v>
      </c>
      <c r="CA137" s="6"/>
      <c r="CB137" s="6">
        <f t="shared" si="40"/>
        <v>44</v>
      </c>
      <c r="CC137" s="6">
        <f t="shared" si="41"/>
        <v>1</v>
      </c>
    </row>
    <row r="138" spans="2:81" x14ac:dyDescent="0.75">
      <c r="B138">
        <f t="shared" si="42"/>
        <v>45</v>
      </c>
      <c r="O138" s="1">
        <v>0.34144961353361525</v>
      </c>
      <c r="P138" s="15">
        <v>0.30280705879279429</v>
      </c>
      <c r="S138" s="6">
        <f t="shared" si="30"/>
        <v>45</v>
      </c>
      <c r="T138" s="6">
        <f t="shared" si="31"/>
        <v>0.34144961353361525</v>
      </c>
      <c r="U138" s="6">
        <f t="shared" si="31"/>
        <v>0.30280705879279429</v>
      </c>
      <c r="V138" s="6"/>
      <c r="W138" s="6">
        <f t="shared" si="32"/>
        <v>45</v>
      </c>
      <c r="X138" s="6">
        <f t="shared" si="33"/>
        <v>1</v>
      </c>
      <c r="AD138">
        <f t="shared" si="43"/>
        <v>45</v>
      </c>
      <c r="AU138" s="6">
        <f t="shared" si="34"/>
        <v>45</v>
      </c>
      <c r="AV138" s="6" t="e">
        <f t="shared" si="35"/>
        <v>#DIV/0!</v>
      </c>
      <c r="AW138" s="6" t="e">
        <f t="shared" si="35"/>
        <v>#DIV/0!</v>
      </c>
      <c r="AX138" s="6"/>
      <c r="AY138" s="6">
        <f t="shared" si="36"/>
        <v>45</v>
      </c>
      <c r="AZ138" s="6">
        <f t="shared" si="37"/>
        <v>0</v>
      </c>
      <c r="BE138">
        <f t="shared" si="44"/>
        <v>45</v>
      </c>
      <c r="BJ138" s="1">
        <v>0.36360499340302399</v>
      </c>
      <c r="BK138" s="15">
        <v>0.66790532726852347</v>
      </c>
      <c r="BX138" s="6">
        <f t="shared" si="38"/>
        <v>45</v>
      </c>
      <c r="BY138" s="6">
        <f t="shared" si="39"/>
        <v>0.36360499340302399</v>
      </c>
      <c r="BZ138" s="6">
        <f t="shared" si="39"/>
        <v>0.66790532726852347</v>
      </c>
      <c r="CA138" s="6"/>
      <c r="CB138" s="6">
        <f t="shared" si="40"/>
        <v>45</v>
      </c>
      <c r="CC138" s="6">
        <f t="shared" si="41"/>
        <v>1</v>
      </c>
    </row>
    <row r="139" spans="2:81" x14ac:dyDescent="0.75">
      <c r="B139">
        <f t="shared" si="42"/>
        <v>46</v>
      </c>
      <c r="S139" s="6">
        <f t="shared" si="30"/>
        <v>46</v>
      </c>
      <c r="T139" s="6" t="e">
        <f t="shared" si="31"/>
        <v>#DIV/0!</v>
      </c>
      <c r="U139" s="6" t="e">
        <f t="shared" si="31"/>
        <v>#DIV/0!</v>
      </c>
      <c r="V139" s="6"/>
      <c r="W139" s="6">
        <f t="shared" si="32"/>
        <v>46</v>
      </c>
      <c r="X139" s="6">
        <f t="shared" si="33"/>
        <v>0</v>
      </c>
      <c r="AD139">
        <f t="shared" si="43"/>
        <v>46</v>
      </c>
      <c r="AU139" s="6">
        <f t="shared" si="34"/>
        <v>46</v>
      </c>
      <c r="AV139" s="6" t="e">
        <f t="shared" si="35"/>
        <v>#DIV/0!</v>
      </c>
      <c r="AW139" s="6" t="e">
        <f t="shared" si="35"/>
        <v>#DIV/0!</v>
      </c>
      <c r="AX139" s="6"/>
      <c r="AY139" s="6">
        <f t="shared" si="36"/>
        <v>46</v>
      </c>
      <c r="AZ139" s="6">
        <f t="shared" si="37"/>
        <v>0</v>
      </c>
      <c r="BE139">
        <f t="shared" si="44"/>
        <v>46</v>
      </c>
      <c r="BJ139" s="1">
        <v>0.63335024865523171</v>
      </c>
      <c r="BK139" s="15">
        <v>0.87052655924755318</v>
      </c>
      <c r="BX139" s="6">
        <f t="shared" si="38"/>
        <v>46</v>
      </c>
      <c r="BY139" s="6">
        <f t="shared" si="39"/>
        <v>0.63335024865523171</v>
      </c>
      <c r="BZ139" s="6">
        <f t="shared" si="39"/>
        <v>0.87052655924755318</v>
      </c>
      <c r="CA139" s="6"/>
      <c r="CB139" s="6">
        <f t="shared" si="40"/>
        <v>46</v>
      </c>
      <c r="CC139" s="6">
        <f t="shared" si="41"/>
        <v>1</v>
      </c>
    </row>
    <row r="140" spans="2:81" x14ac:dyDescent="0.75">
      <c r="B140">
        <f t="shared" si="42"/>
        <v>47</v>
      </c>
      <c r="S140" s="6">
        <f t="shared" si="30"/>
        <v>47</v>
      </c>
      <c r="T140" s="6" t="e">
        <f t="shared" si="31"/>
        <v>#DIV/0!</v>
      </c>
      <c r="U140" s="6" t="e">
        <f t="shared" si="31"/>
        <v>#DIV/0!</v>
      </c>
      <c r="V140" s="6"/>
      <c r="W140" s="6">
        <f t="shared" si="32"/>
        <v>47</v>
      </c>
      <c r="X140" s="6">
        <f t="shared" si="33"/>
        <v>0</v>
      </c>
      <c r="AD140">
        <f t="shared" si="43"/>
        <v>47</v>
      </c>
      <c r="AU140" s="6">
        <f t="shared" si="34"/>
        <v>47</v>
      </c>
      <c r="AV140" s="6" t="e">
        <f t="shared" si="35"/>
        <v>#DIV/0!</v>
      </c>
      <c r="AW140" s="6" t="e">
        <f t="shared" si="35"/>
        <v>#DIV/0!</v>
      </c>
      <c r="AX140" s="6"/>
      <c r="AY140" s="6">
        <f t="shared" si="36"/>
        <v>47</v>
      </c>
      <c r="AZ140" s="6">
        <f t="shared" si="37"/>
        <v>0</v>
      </c>
      <c r="BE140">
        <f t="shared" si="44"/>
        <v>47</v>
      </c>
      <c r="BJ140" s="1">
        <v>0.43025474474779213</v>
      </c>
      <c r="BK140" s="15">
        <v>0.55442140158815845</v>
      </c>
      <c r="BX140" s="6">
        <f t="shared" si="38"/>
        <v>47</v>
      </c>
      <c r="BY140" s="6">
        <f t="shared" si="39"/>
        <v>0.43025474474779213</v>
      </c>
      <c r="BZ140" s="6">
        <f t="shared" si="39"/>
        <v>0.55442140158815845</v>
      </c>
      <c r="CA140" s="6"/>
      <c r="CB140" s="6">
        <f t="shared" si="40"/>
        <v>47</v>
      </c>
      <c r="CC140" s="6">
        <f t="shared" si="41"/>
        <v>1</v>
      </c>
    </row>
    <row r="141" spans="2:81" x14ac:dyDescent="0.75">
      <c r="B141">
        <f t="shared" si="42"/>
        <v>48</v>
      </c>
      <c r="S141" s="6">
        <f t="shared" si="30"/>
        <v>48</v>
      </c>
      <c r="T141" s="6" t="e">
        <f t="shared" si="31"/>
        <v>#DIV/0!</v>
      </c>
      <c r="U141" s="6" t="e">
        <f t="shared" si="31"/>
        <v>#DIV/0!</v>
      </c>
      <c r="V141" s="6"/>
      <c r="W141" s="6">
        <f t="shared" si="32"/>
        <v>48</v>
      </c>
      <c r="X141" s="6">
        <f t="shared" si="33"/>
        <v>0</v>
      </c>
      <c r="AD141">
        <f t="shared" si="43"/>
        <v>48</v>
      </c>
      <c r="AU141" s="6">
        <f t="shared" si="34"/>
        <v>48</v>
      </c>
      <c r="AV141" s="6" t="e">
        <f t="shared" si="35"/>
        <v>#DIV/0!</v>
      </c>
      <c r="AW141" s="6" t="e">
        <f t="shared" si="35"/>
        <v>#DIV/0!</v>
      </c>
      <c r="AX141" s="6"/>
      <c r="AY141" s="6">
        <f t="shared" si="36"/>
        <v>48</v>
      </c>
      <c r="AZ141" s="6">
        <f t="shared" si="37"/>
        <v>0</v>
      </c>
      <c r="BE141">
        <f t="shared" si="44"/>
        <v>48</v>
      </c>
      <c r="BJ141" s="1">
        <v>0.47782401299096694</v>
      </c>
      <c r="BK141" s="15">
        <v>0.73244930999923019</v>
      </c>
      <c r="BX141" s="6">
        <f t="shared" si="38"/>
        <v>48</v>
      </c>
      <c r="BY141" s="6">
        <f t="shared" si="39"/>
        <v>0.47782401299096694</v>
      </c>
      <c r="BZ141" s="6">
        <f t="shared" si="39"/>
        <v>0.73244930999923019</v>
      </c>
      <c r="CA141" s="6"/>
      <c r="CB141" s="6">
        <f t="shared" si="40"/>
        <v>48</v>
      </c>
      <c r="CC141" s="6">
        <f t="shared" si="41"/>
        <v>1</v>
      </c>
    </row>
    <row r="142" spans="2:81" x14ac:dyDescent="0.75">
      <c r="B142">
        <f t="shared" si="42"/>
        <v>49</v>
      </c>
      <c r="S142" s="6">
        <f t="shared" si="30"/>
        <v>49</v>
      </c>
      <c r="T142" s="6" t="e">
        <f t="shared" si="31"/>
        <v>#DIV/0!</v>
      </c>
      <c r="U142" s="6" t="e">
        <f t="shared" si="31"/>
        <v>#DIV/0!</v>
      </c>
      <c r="V142" s="6"/>
      <c r="W142" s="6">
        <f t="shared" si="32"/>
        <v>49</v>
      </c>
      <c r="X142" s="6">
        <f t="shared" si="33"/>
        <v>0</v>
      </c>
      <c r="AD142">
        <f t="shared" si="43"/>
        <v>49</v>
      </c>
      <c r="AU142" s="6">
        <f t="shared" si="34"/>
        <v>49</v>
      </c>
      <c r="AV142" s="6" t="e">
        <f t="shared" si="35"/>
        <v>#DIV/0!</v>
      </c>
      <c r="AW142" s="6" t="e">
        <f t="shared" si="35"/>
        <v>#DIV/0!</v>
      </c>
      <c r="AX142" s="6"/>
      <c r="AY142" s="6">
        <f t="shared" si="36"/>
        <v>49</v>
      </c>
      <c r="AZ142" s="6">
        <f t="shared" si="37"/>
        <v>0</v>
      </c>
      <c r="BE142">
        <f t="shared" si="44"/>
        <v>49</v>
      </c>
      <c r="BJ142" s="1">
        <v>0.35662234852329261</v>
      </c>
      <c r="BK142" s="15">
        <v>0.68406445146866146</v>
      </c>
      <c r="BX142" s="6">
        <f t="shared" si="38"/>
        <v>49</v>
      </c>
      <c r="BY142" s="6">
        <f t="shared" si="39"/>
        <v>0.35662234852329261</v>
      </c>
      <c r="BZ142" s="6">
        <f t="shared" si="39"/>
        <v>0.68406445146866146</v>
      </c>
      <c r="CA142" s="6"/>
      <c r="CB142" s="6">
        <f t="shared" si="40"/>
        <v>49</v>
      </c>
      <c r="CC142" s="6">
        <f t="shared" si="41"/>
        <v>1</v>
      </c>
    </row>
    <row r="143" spans="2:81" x14ac:dyDescent="0.75">
      <c r="B143">
        <f t="shared" si="42"/>
        <v>50</v>
      </c>
      <c r="S143" s="6">
        <f t="shared" si="30"/>
        <v>50</v>
      </c>
      <c r="T143" s="6" t="e">
        <f t="shared" si="31"/>
        <v>#DIV/0!</v>
      </c>
      <c r="U143" s="6" t="e">
        <f t="shared" si="31"/>
        <v>#DIV/0!</v>
      </c>
      <c r="V143" s="6"/>
      <c r="W143" s="6">
        <f t="shared" si="32"/>
        <v>50</v>
      </c>
      <c r="X143" s="6">
        <f t="shared" si="33"/>
        <v>0</v>
      </c>
      <c r="AD143">
        <f t="shared" si="43"/>
        <v>50</v>
      </c>
      <c r="AU143" s="6">
        <f t="shared" si="34"/>
        <v>50</v>
      </c>
      <c r="AV143" s="6" t="e">
        <f t="shared" si="35"/>
        <v>#DIV/0!</v>
      </c>
      <c r="AW143" s="6" t="e">
        <f t="shared" si="35"/>
        <v>#DIV/0!</v>
      </c>
      <c r="AX143" s="6"/>
      <c r="AY143" s="6">
        <f t="shared" si="36"/>
        <v>50</v>
      </c>
      <c r="AZ143" s="6">
        <f t="shared" si="37"/>
        <v>0</v>
      </c>
      <c r="BE143">
        <f t="shared" si="44"/>
        <v>50</v>
      </c>
      <c r="BJ143" s="1">
        <v>0.48561859332183088</v>
      </c>
      <c r="BK143" s="15">
        <v>0.81204224809189807</v>
      </c>
      <c r="BX143" s="6">
        <f t="shared" si="38"/>
        <v>50</v>
      </c>
      <c r="BY143" s="6">
        <f t="shared" si="39"/>
        <v>0.48561859332183088</v>
      </c>
      <c r="BZ143" s="6">
        <f t="shared" si="39"/>
        <v>0.81204224809189807</v>
      </c>
      <c r="CA143" s="6"/>
      <c r="CB143" s="6">
        <f t="shared" si="40"/>
        <v>50</v>
      </c>
      <c r="CC143" s="6">
        <f t="shared" si="41"/>
        <v>1</v>
      </c>
    </row>
    <row r="144" spans="2:81" x14ac:dyDescent="0.75">
      <c r="B144">
        <f t="shared" si="42"/>
        <v>51</v>
      </c>
      <c r="S144" s="6">
        <f t="shared" si="30"/>
        <v>51</v>
      </c>
      <c r="T144" s="6" t="e">
        <f t="shared" si="31"/>
        <v>#DIV/0!</v>
      </c>
      <c r="U144" s="6" t="e">
        <f t="shared" si="31"/>
        <v>#DIV/0!</v>
      </c>
      <c r="V144" s="6"/>
      <c r="W144" s="6">
        <f t="shared" si="32"/>
        <v>51</v>
      </c>
      <c r="X144" s="6">
        <f t="shared" si="33"/>
        <v>0</v>
      </c>
      <c r="AD144">
        <f t="shared" si="43"/>
        <v>51</v>
      </c>
      <c r="AU144" s="6">
        <f t="shared" si="34"/>
        <v>51</v>
      </c>
      <c r="AV144" s="6" t="e">
        <f t="shared" si="35"/>
        <v>#DIV/0!</v>
      </c>
      <c r="AW144" s="6" t="e">
        <f t="shared" si="35"/>
        <v>#DIV/0!</v>
      </c>
      <c r="AX144" s="6"/>
      <c r="AY144" s="6">
        <f t="shared" si="36"/>
        <v>51</v>
      </c>
      <c r="AZ144" s="6">
        <f t="shared" si="37"/>
        <v>0</v>
      </c>
      <c r="BE144">
        <f t="shared" si="44"/>
        <v>51</v>
      </c>
      <c r="BJ144" s="1">
        <v>0.3825332386075303</v>
      </c>
      <c r="BK144" s="15">
        <v>0.67618533651993007</v>
      </c>
      <c r="BX144" s="6">
        <f t="shared" si="38"/>
        <v>51</v>
      </c>
      <c r="BY144" s="6">
        <f t="shared" si="39"/>
        <v>0.3825332386075303</v>
      </c>
      <c r="BZ144" s="6">
        <f t="shared" si="39"/>
        <v>0.67618533651993007</v>
      </c>
      <c r="CA144" s="6"/>
      <c r="CB144" s="6">
        <f t="shared" si="40"/>
        <v>51</v>
      </c>
      <c r="CC144" s="6">
        <f t="shared" si="41"/>
        <v>1</v>
      </c>
    </row>
    <row r="145" spans="2:81" x14ac:dyDescent="0.75">
      <c r="B145">
        <f t="shared" si="42"/>
        <v>52</v>
      </c>
      <c r="S145" s="6">
        <f t="shared" si="30"/>
        <v>52</v>
      </c>
      <c r="T145" s="6" t="e">
        <f t="shared" si="31"/>
        <v>#DIV/0!</v>
      </c>
      <c r="U145" s="6" t="e">
        <f t="shared" si="31"/>
        <v>#DIV/0!</v>
      </c>
      <c r="V145" s="6"/>
      <c r="W145" s="6">
        <f t="shared" si="32"/>
        <v>52</v>
      </c>
      <c r="X145" s="6">
        <f t="shared" si="33"/>
        <v>0</v>
      </c>
      <c r="AD145">
        <f t="shared" si="43"/>
        <v>52</v>
      </c>
      <c r="AU145" s="6">
        <f t="shared" si="34"/>
        <v>52</v>
      </c>
      <c r="AV145" s="6" t="e">
        <f t="shared" si="35"/>
        <v>#DIV/0!</v>
      </c>
      <c r="AW145" s="6" t="e">
        <f t="shared" si="35"/>
        <v>#DIV/0!</v>
      </c>
      <c r="AX145" s="6"/>
      <c r="AY145" s="6">
        <f t="shared" si="36"/>
        <v>52</v>
      </c>
      <c r="AZ145" s="6">
        <f t="shared" si="37"/>
        <v>0</v>
      </c>
      <c r="BE145">
        <f t="shared" si="44"/>
        <v>52</v>
      </c>
      <c r="BJ145" s="1">
        <v>0.3116512737237388</v>
      </c>
      <c r="BK145" s="15">
        <v>0.53881736180710926</v>
      </c>
      <c r="BX145" s="6">
        <f t="shared" si="38"/>
        <v>52</v>
      </c>
      <c r="BY145" s="6">
        <f t="shared" si="39"/>
        <v>0.3116512737237388</v>
      </c>
      <c r="BZ145" s="6">
        <f t="shared" si="39"/>
        <v>0.53881736180710926</v>
      </c>
      <c r="CA145" s="6"/>
      <c r="CB145" s="6">
        <f t="shared" si="40"/>
        <v>52</v>
      </c>
      <c r="CC145" s="6">
        <f t="shared" si="41"/>
        <v>1</v>
      </c>
    </row>
    <row r="146" spans="2:81" x14ac:dyDescent="0.75">
      <c r="B146">
        <f t="shared" si="42"/>
        <v>53</v>
      </c>
      <c r="S146" s="6">
        <f t="shared" si="30"/>
        <v>53</v>
      </c>
      <c r="T146" s="6" t="e">
        <f t="shared" si="31"/>
        <v>#DIV/0!</v>
      </c>
      <c r="U146" s="6" t="e">
        <f t="shared" si="31"/>
        <v>#DIV/0!</v>
      </c>
      <c r="V146" s="6"/>
      <c r="W146" s="6">
        <f t="shared" si="32"/>
        <v>53</v>
      </c>
      <c r="X146" s="6">
        <f t="shared" si="33"/>
        <v>0</v>
      </c>
      <c r="AD146">
        <f t="shared" si="43"/>
        <v>53</v>
      </c>
      <c r="AU146" s="6">
        <f t="shared" si="34"/>
        <v>53</v>
      </c>
      <c r="AV146" s="6" t="e">
        <f t="shared" si="35"/>
        <v>#DIV/0!</v>
      </c>
      <c r="AW146" s="6" t="e">
        <f t="shared" si="35"/>
        <v>#DIV/0!</v>
      </c>
      <c r="AX146" s="6"/>
      <c r="AY146" s="6">
        <f t="shared" si="36"/>
        <v>53</v>
      </c>
      <c r="AZ146" s="6">
        <f t="shared" si="37"/>
        <v>0</v>
      </c>
      <c r="BE146">
        <f t="shared" si="44"/>
        <v>53</v>
      </c>
      <c r="BJ146" s="1">
        <v>0.48079772658073661</v>
      </c>
      <c r="BK146" s="15">
        <v>0.67031069308457392</v>
      </c>
      <c r="BX146" s="6">
        <f t="shared" si="38"/>
        <v>53</v>
      </c>
      <c r="BY146" s="6">
        <f t="shared" si="39"/>
        <v>0.48079772658073661</v>
      </c>
      <c r="BZ146" s="6">
        <f t="shared" si="39"/>
        <v>0.67031069308457392</v>
      </c>
      <c r="CA146" s="6"/>
      <c r="CB146" s="6">
        <f t="shared" si="40"/>
        <v>53</v>
      </c>
      <c r="CC146" s="6">
        <f t="shared" si="41"/>
        <v>1</v>
      </c>
    </row>
    <row r="147" spans="2:81" x14ac:dyDescent="0.75">
      <c r="B147">
        <f t="shared" si="42"/>
        <v>54</v>
      </c>
      <c r="S147" s="6">
        <f t="shared" si="30"/>
        <v>54</v>
      </c>
      <c r="T147" s="6" t="e">
        <f t="shared" si="31"/>
        <v>#DIV/0!</v>
      </c>
      <c r="U147" s="6" t="e">
        <f t="shared" si="31"/>
        <v>#DIV/0!</v>
      </c>
      <c r="V147" s="6"/>
      <c r="W147" s="6">
        <f t="shared" si="32"/>
        <v>54</v>
      </c>
      <c r="X147" s="6">
        <f t="shared" si="33"/>
        <v>0</v>
      </c>
      <c r="AD147">
        <f t="shared" si="43"/>
        <v>54</v>
      </c>
      <c r="AU147" s="6">
        <f t="shared" si="34"/>
        <v>54</v>
      </c>
      <c r="AV147" s="6" t="e">
        <f t="shared" si="35"/>
        <v>#DIV/0!</v>
      </c>
      <c r="AW147" s="6" t="e">
        <f t="shared" si="35"/>
        <v>#DIV/0!</v>
      </c>
      <c r="AX147" s="6"/>
      <c r="AY147" s="6">
        <f t="shared" si="36"/>
        <v>54</v>
      </c>
      <c r="AZ147" s="6">
        <f t="shared" si="37"/>
        <v>0</v>
      </c>
      <c r="BE147">
        <f t="shared" si="44"/>
        <v>54</v>
      </c>
      <c r="BJ147" s="1">
        <v>0.61168172130315623</v>
      </c>
      <c r="BK147" s="15">
        <v>0.84725927068075091</v>
      </c>
      <c r="BX147" s="6">
        <f t="shared" si="38"/>
        <v>54</v>
      </c>
      <c r="BY147" s="6">
        <f t="shared" si="39"/>
        <v>0.61168172130315623</v>
      </c>
      <c r="BZ147" s="6">
        <f t="shared" si="39"/>
        <v>0.84725927068075091</v>
      </c>
      <c r="CA147" s="6"/>
      <c r="CB147" s="6">
        <f t="shared" si="40"/>
        <v>54</v>
      </c>
      <c r="CC147" s="6">
        <f t="shared" si="41"/>
        <v>1</v>
      </c>
    </row>
    <row r="148" spans="2:81" x14ac:dyDescent="0.75">
      <c r="B148">
        <f t="shared" si="42"/>
        <v>55</v>
      </c>
      <c r="S148" s="6">
        <f t="shared" si="30"/>
        <v>55</v>
      </c>
      <c r="T148" s="6" t="e">
        <f t="shared" si="31"/>
        <v>#DIV/0!</v>
      </c>
      <c r="U148" s="6" t="e">
        <f t="shared" si="31"/>
        <v>#DIV/0!</v>
      </c>
      <c r="V148" s="6"/>
      <c r="W148" s="6">
        <f t="shared" si="32"/>
        <v>55</v>
      </c>
      <c r="X148" s="6">
        <f t="shared" si="33"/>
        <v>0</v>
      </c>
      <c r="AD148">
        <f t="shared" si="43"/>
        <v>55</v>
      </c>
      <c r="AU148" s="6">
        <f t="shared" si="34"/>
        <v>55</v>
      </c>
      <c r="AV148" s="6" t="e">
        <f t="shared" si="35"/>
        <v>#DIV/0!</v>
      </c>
      <c r="AW148" s="6" t="e">
        <f t="shared" si="35"/>
        <v>#DIV/0!</v>
      </c>
      <c r="AX148" s="6"/>
      <c r="AY148" s="6">
        <f t="shared" si="36"/>
        <v>55</v>
      </c>
      <c r="AZ148" s="6">
        <f t="shared" si="37"/>
        <v>0</v>
      </c>
      <c r="BE148">
        <f t="shared" si="44"/>
        <v>55</v>
      </c>
      <c r="BJ148" s="1">
        <v>0.27515477519537179</v>
      </c>
      <c r="BK148" s="15">
        <v>0.56072777734947199</v>
      </c>
      <c r="BX148" s="6">
        <f t="shared" si="38"/>
        <v>55</v>
      </c>
      <c r="BY148" s="6">
        <f t="shared" si="39"/>
        <v>0.27515477519537179</v>
      </c>
      <c r="BZ148" s="6">
        <f t="shared" si="39"/>
        <v>0.56072777734947199</v>
      </c>
      <c r="CA148" s="6"/>
      <c r="CB148" s="6">
        <f t="shared" si="40"/>
        <v>55</v>
      </c>
      <c r="CC148" s="6">
        <f t="shared" si="41"/>
        <v>1</v>
      </c>
    </row>
    <row r="149" spans="2:81" x14ac:dyDescent="0.75">
      <c r="B149">
        <f t="shared" si="42"/>
        <v>56</v>
      </c>
      <c r="S149" s="6">
        <f t="shared" si="30"/>
        <v>56</v>
      </c>
      <c r="T149" s="6" t="e">
        <f t="shared" si="31"/>
        <v>#DIV/0!</v>
      </c>
      <c r="U149" s="6" t="e">
        <f t="shared" si="31"/>
        <v>#DIV/0!</v>
      </c>
      <c r="V149" s="6"/>
      <c r="W149" s="6">
        <f t="shared" si="32"/>
        <v>56</v>
      </c>
      <c r="X149" s="6">
        <f t="shared" si="33"/>
        <v>0</v>
      </c>
      <c r="AD149">
        <f t="shared" si="43"/>
        <v>56</v>
      </c>
      <c r="AU149" s="6">
        <f t="shared" si="34"/>
        <v>56</v>
      </c>
      <c r="AV149" s="6" t="e">
        <f t="shared" si="35"/>
        <v>#DIV/0!</v>
      </c>
      <c r="AW149" s="6" t="e">
        <f t="shared" si="35"/>
        <v>#DIV/0!</v>
      </c>
      <c r="AX149" s="6"/>
      <c r="AY149" s="6">
        <f t="shared" si="36"/>
        <v>56</v>
      </c>
      <c r="AZ149" s="6">
        <f t="shared" si="37"/>
        <v>0</v>
      </c>
      <c r="BE149">
        <f t="shared" si="44"/>
        <v>56</v>
      </c>
      <c r="BJ149" s="1">
        <v>0.33323860753070123</v>
      </c>
      <c r="BK149" s="15">
        <v>0.85755917045717533</v>
      </c>
      <c r="BX149" s="6">
        <f t="shared" si="38"/>
        <v>56</v>
      </c>
      <c r="BY149" s="6">
        <f t="shared" si="39"/>
        <v>0.33323860753070123</v>
      </c>
      <c r="BZ149" s="6">
        <f t="shared" si="39"/>
        <v>0.85755917045717533</v>
      </c>
      <c r="CA149" s="6"/>
      <c r="CB149" s="6">
        <f t="shared" si="40"/>
        <v>56</v>
      </c>
      <c r="CC149" s="6">
        <f t="shared" si="41"/>
        <v>1</v>
      </c>
    </row>
    <row r="150" spans="2:81" x14ac:dyDescent="0.75">
      <c r="B150">
        <f t="shared" si="42"/>
        <v>57</v>
      </c>
      <c r="S150" s="6">
        <f t="shared" si="30"/>
        <v>57</v>
      </c>
      <c r="T150" s="6" t="e">
        <f t="shared" si="31"/>
        <v>#DIV/0!</v>
      </c>
      <c r="U150" s="6" t="e">
        <f t="shared" si="31"/>
        <v>#DIV/0!</v>
      </c>
      <c r="V150" s="6"/>
      <c r="W150" s="6">
        <f t="shared" si="32"/>
        <v>57</v>
      </c>
      <c r="X150" s="6">
        <f t="shared" si="33"/>
        <v>0</v>
      </c>
      <c r="AD150">
        <f t="shared" si="43"/>
        <v>57</v>
      </c>
      <c r="AU150" s="6">
        <f t="shared" si="34"/>
        <v>57</v>
      </c>
      <c r="AV150" s="6" t="e">
        <f t="shared" si="35"/>
        <v>#DIV/0!</v>
      </c>
      <c r="AW150" s="6" t="e">
        <f t="shared" si="35"/>
        <v>#DIV/0!</v>
      </c>
      <c r="AX150" s="6"/>
      <c r="AY150" s="6">
        <f t="shared" si="36"/>
        <v>57</v>
      </c>
      <c r="AZ150" s="6">
        <f t="shared" si="37"/>
        <v>0</v>
      </c>
      <c r="BE150">
        <f t="shared" si="44"/>
        <v>57</v>
      </c>
      <c r="BJ150" s="1">
        <v>0.32052166852735214</v>
      </c>
      <c r="BK150" s="15">
        <v>0.71167990131832692</v>
      </c>
      <c r="BX150" s="6">
        <f t="shared" si="38"/>
        <v>57</v>
      </c>
      <c r="BY150" s="6">
        <f t="shared" si="39"/>
        <v>0.32052166852735214</v>
      </c>
      <c r="BZ150" s="6">
        <f t="shared" si="39"/>
        <v>0.71167990131832692</v>
      </c>
      <c r="CA150" s="6"/>
      <c r="CB150" s="6">
        <f t="shared" si="40"/>
        <v>57</v>
      </c>
      <c r="CC150" s="6">
        <f t="shared" si="41"/>
        <v>1</v>
      </c>
    </row>
    <row r="151" spans="2:81" x14ac:dyDescent="0.75">
      <c r="B151">
        <f t="shared" si="42"/>
        <v>58</v>
      </c>
      <c r="S151" s="6">
        <f t="shared" si="30"/>
        <v>58</v>
      </c>
      <c r="T151" s="6" t="e">
        <f t="shared" si="31"/>
        <v>#DIV/0!</v>
      </c>
      <c r="U151" s="6" t="e">
        <f t="shared" si="31"/>
        <v>#DIV/0!</v>
      </c>
      <c r="V151" s="6"/>
      <c r="W151" s="6">
        <f t="shared" si="32"/>
        <v>58</v>
      </c>
      <c r="X151" s="6">
        <f t="shared" si="33"/>
        <v>0</v>
      </c>
      <c r="AD151">
        <f t="shared" si="43"/>
        <v>58</v>
      </c>
      <c r="AU151" s="6">
        <f t="shared" si="34"/>
        <v>58</v>
      </c>
      <c r="AV151" s="6" t="e">
        <f t="shared" si="35"/>
        <v>#DIV/0!</v>
      </c>
      <c r="AW151" s="6" t="e">
        <f t="shared" si="35"/>
        <v>#DIV/0!</v>
      </c>
      <c r="AX151" s="6"/>
      <c r="AY151" s="6">
        <f t="shared" si="36"/>
        <v>58</v>
      </c>
      <c r="AZ151" s="6">
        <f t="shared" si="37"/>
        <v>0</v>
      </c>
      <c r="BE151">
        <f t="shared" si="44"/>
        <v>58</v>
      </c>
      <c r="BX151" s="6">
        <f t="shared" si="38"/>
        <v>58</v>
      </c>
      <c r="BY151" s="6" t="e">
        <f t="shared" si="39"/>
        <v>#DIV/0!</v>
      </c>
      <c r="BZ151" s="6" t="e">
        <f t="shared" si="39"/>
        <v>#DIV/0!</v>
      </c>
      <c r="CA151" s="6"/>
      <c r="CB151" s="6">
        <f t="shared" si="40"/>
        <v>58</v>
      </c>
      <c r="CC151" s="6">
        <f t="shared" si="41"/>
        <v>0</v>
      </c>
    </row>
    <row r="152" spans="2:81" x14ac:dyDescent="0.75">
      <c r="B152">
        <f t="shared" si="42"/>
        <v>59</v>
      </c>
      <c r="S152" s="6">
        <f t="shared" si="30"/>
        <v>59</v>
      </c>
      <c r="T152" s="6" t="e">
        <f t="shared" si="31"/>
        <v>#DIV/0!</v>
      </c>
      <c r="U152" s="6" t="e">
        <f t="shared" si="31"/>
        <v>#DIV/0!</v>
      </c>
      <c r="V152" s="6"/>
      <c r="W152" s="6">
        <f t="shared" si="32"/>
        <v>59</v>
      </c>
      <c r="X152" s="6">
        <f t="shared" si="33"/>
        <v>0</v>
      </c>
      <c r="AD152">
        <f t="shared" si="43"/>
        <v>59</v>
      </c>
      <c r="AU152" s="6">
        <f t="shared" si="34"/>
        <v>59</v>
      </c>
      <c r="AV152" s="6" t="e">
        <f t="shared" si="35"/>
        <v>#DIV/0!</v>
      </c>
      <c r="AW152" s="6" t="e">
        <f t="shared" si="35"/>
        <v>#DIV/0!</v>
      </c>
      <c r="AX152" s="6"/>
      <c r="AY152" s="6">
        <f t="shared" si="36"/>
        <v>59</v>
      </c>
      <c r="AZ152" s="6">
        <f t="shared" si="37"/>
        <v>0</v>
      </c>
      <c r="BE152">
        <f t="shared" si="44"/>
        <v>59</v>
      </c>
      <c r="BX152" s="6">
        <f t="shared" si="38"/>
        <v>59</v>
      </c>
      <c r="BY152" s="6" t="e">
        <f t="shared" si="39"/>
        <v>#DIV/0!</v>
      </c>
      <c r="BZ152" s="6" t="e">
        <f t="shared" si="39"/>
        <v>#DIV/0!</v>
      </c>
      <c r="CA152" s="6"/>
      <c r="CB152" s="6">
        <f t="shared" si="40"/>
        <v>59</v>
      </c>
      <c r="CC152" s="6">
        <f t="shared" si="41"/>
        <v>0</v>
      </c>
    </row>
    <row r="153" spans="2:81" x14ac:dyDescent="0.75">
      <c r="B153">
        <f t="shared" si="42"/>
        <v>60</v>
      </c>
      <c r="S153" s="6">
        <f t="shared" si="30"/>
        <v>60</v>
      </c>
      <c r="T153" s="6" t="e">
        <f t="shared" si="31"/>
        <v>#DIV/0!</v>
      </c>
      <c r="U153" s="6" t="e">
        <f t="shared" si="31"/>
        <v>#DIV/0!</v>
      </c>
      <c r="V153" s="6"/>
      <c r="W153" s="6">
        <f t="shared" si="32"/>
        <v>60</v>
      </c>
      <c r="X153" s="6">
        <f t="shared" si="33"/>
        <v>0</v>
      </c>
      <c r="AD153">
        <f t="shared" si="43"/>
        <v>60</v>
      </c>
      <c r="AU153" s="6">
        <f t="shared" si="34"/>
        <v>60</v>
      </c>
      <c r="AV153" s="6" t="e">
        <f t="shared" si="35"/>
        <v>#DIV/0!</v>
      </c>
      <c r="AW153" s="6" t="e">
        <f t="shared" si="35"/>
        <v>#DIV/0!</v>
      </c>
      <c r="AX153" s="6"/>
      <c r="AY153" s="6">
        <f t="shared" si="36"/>
        <v>60</v>
      </c>
      <c r="AZ153" s="6">
        <f t="shared" si="37"/>
        <v>0</v>
      </c>
      <c r="BE153">
        <f t="shared" si="44"/>
        <v>60</v>
      </c>
      <c r="BJ153" s="1">
        <v>0.540190804831016</v>
      </c>
      <c r="BK153" s="15">
        <v>0.9017808958445771</v>
      </c>
      <c r="BX153" s="6">
        <f t="shared" si="38"/>
        <v>60</v>
      </c>
      <c r="BY153" s="6">
        <f t="shared" si="39"/>
        <v>0.540190804831016</v>
      </c>
      <c r="BZ153" s="6">
        <f t="shared" si="39"/>
        <v>0.9017808958445771</v>
      </c>
      <c r="CA153" s="6"/>
      <c r="CB153" s="6">
        <f t="shared" si="40"/>
        <v>60</v>
      </c>
      <c r="CC153" s="6">
        <f t="shared" si="41"/>
        <v>1</v>
      </c>
    </row>
    <row r="154" spans="2:81" x14ac:dyDescent="0.75">
      <c r="B154">
        <f t="shared" si="42"/>
        <v>61</v>
      </c>
      <c r="S154" s="6">
        <f t="shared" si="30"/>
        <v>61</v>
      </c>
      <c r="T154" s="6" t="e">
        <f t="shared" si="31"/>
        <v>#DIV/0!</v>
      </c>
      <c r="U154" s="6" t="e">
        <f t="shared" si="31"/>
        <v>#DIV/0!</v>
      </c>
      <c r="V154" s="6"/>
      <c r="W154" s="6">
        <f t="shared" si="32"/>
        <v>61</v>
      </c>
      <c r="X154" s="6">
        <f t="shared" si="33"/>
        <v>0</v>
      </c>
      <c r="AD154">
        <f t="shared" si="43"/>
        <v>61</v>
      </c>
      <c r="AU154" s="6">
        <f t="shared" si="34"/>
        <v>61</v>
      </c>
      <c r="AV154" s="6" t="e">
        <f t="shared" si="35"/>
        <v>#DIV/0!</v>
      </c>
      <c r="AW154" s="6" t="e">
        <f t="shared" si="35"/>
        <v>#DIV/0!</v>
      </c>
      <c r="AX154" s="6"/>
      <c r="AY154" s="6">
        <f t="shared" si="36"/>
        <v>61</v>
      </c>
      <c r="AZ154" s="6">
        <f t="shared" si="37"/>
        <v>0</v>
      </c>
      <c r="BE154">
        <f t="shared" si="44"/>
        <v>61</v>
      </c>
      <c r="BJ154" s="1">
        <v>0.4434486958286819</v>
      </c>
      <c r="BK154" s="15">
        <v>0.83461568113484008</v>
      </c>
      <c r="BX154" s="6">
        <f t="shared" si="38"/>
        <v>61</v>
      </c>
      <c r="BY154" s="6">
        <f t="shared" si="39"/>
        <v>0.4434486958286819</v>
      </c>
      <c r="BZ154" s="6">
        <f t="shared" si="39"/>
        <v>0.83461568113484008</v>
      </c>
      <c r="CA154" s="6"/>
      <c r="CB154" s="6">
        <f t="shared" si="40"/>
        <v>61</v>
      </c>
      <c r="CC154" s="6">
        <f t="shared" si="41"/>
        <v>1</v>
      </c>
    </row>
    <row r="155" spans="2:81" x14ac:dyDescent="0.75">
      <c r="B155">
        <f t="shared" si="42"/>
        <v>62</v>
      </c>
      <c r="S155" s="6">
        <f t="shared" si="30"/>
        <v>62</v>
      </c>
      <c r="T155" s="6" t="e">
        <f t="shared" si="31"/>
        <v>#DIV/0!</v>
      </c>
      <c r="U155" s="6" t="e">
        <f t="shared" si="31"/>
        <v>#DIV/0!</v>
      </c>
      <c r="V155" s="6"/>
      <c r="W155" s="6">
        <f t="shared" si="32"/>
        <v>62</v>
      </c>
      <c r="X155" s="6">
        <f t="shared" si="33"/>
        <v>0</v>
      </c>
      <c r="AD155">
        <f t="shared" si="43"/>
        <v>62</v>
      </c>
      <c r="AU155" s="6">
        <f t="shared" si="34"/>
        <v>62</v>
      </c>
      <c r="AV155" s="6" t="e">
        <f t="shared" si="35"/>
        <v>#DIV/0!</v>
      </c>
      <c r="AW155" s="6" t="e">
        <f t="shared" si="35"/>
        <v>#DIV/0!</v>
      </c>
      <c r="AX155" s="6"/>
      <c r="AY155" s="6">
        <f t="shared" si="36"/>
        <v>62</v>
      </c>
      <c r="AZ155" s="6">
        <f t="shared" si="37"/>
        <v>0</v>
      </c>
      <c r="BE155">
        <f t="shared" si="44"/>
        <v>62</v>
      </c>
      <c r="BJ155" s="1">
        <v>0.29704658479650886</v>
      </c>
      <c r="BK155" s="15">
        <v>0.67996299437206098</v>
      </c>
      <c r="BX155" s="6">
        <f t="shared" si="38"/>
        <v>62</v>
      </c>
      <c r="BY155" s="6">
        <f t="shared" si="39"/>
        <v>0.29704658479650886</v>
      </c>
      <c r="BZ155" s="6">
        <f t="shared" si="39"/>
        <v>0.67996299437206098</v>
      </c>
      <c r="CA155" s="6"/>
      <c r="CB155" s="6">
        <f t="shared" si="40"/>
        <v>62</v>
      </c>
      <c r="CC155" s="6">
        <f t="shared" si="41"/>
        <v>1</v>
      </c>
    </row>
    <row r="156" spans="2:81" x14ac:dyDescent="0.75">
      <c r="B156">
        <f t="shared" si="42"/>
        <v>63</v>
      </c>
      <c r="S156" s="6">
        <f t="shared" si="30"/>
        <v>63</v>
      </c>
      <c r="T156" s="6" t="e">
        <f t="shared" si="31"/>
        <v>#DIV/0!</v>
      </c>
      <c r="U156" s="6" t="e">
        <f t="shared" si="31"/>
        <v>#DIV/0!</v>
      </c>
      <c r="V156" s="6"/>
      <c r="W156" s="6">
        <f t="shared" si="32"/>
        <v>63</v>
      </c>
      <c r="X156" s="6">
        <f t="shared" si="33"/>
        <v>0</v>
      </c>
      <c r="AD156">
        <f t="shared" si="43"/>
        <v>63</v>
      </c>
      <c r="AU156" s="6">
        <f t="shared" si="34"/>
        <v>63</v>
      </c>
      <c r="AV156" s="6" t="e">
        <f t="shared" si="35"/>
        <v>#DIV/0!</v>
      </c>
      <c r="AW156" s="6" t="e">
        <f t="shared" si="35"/>
        <v>#DIV/0!</v>
      </c>
      <c r="AX156" s="6"/>
      <c r="AY156" s="6">
        <f t="shared" si="36"/>
        <v>63</v>
      </c>
      <c r="AZ156" s="6">
        <f t="shared" si="37"/>
        <v>0</v>
      </c>
      <c r="BE156">
        <f t="shared" si="44"/>
        <v>63</v>
      </c>
      <c r="BJ156" s="1">
        <v>0.22255150715518107</v>
      </c>
      <c r="BK156" s="15">
        <v>0.81962840181944452</v>
      </c>
      <c r="BX156" s="6">
        <f t="shared" si="38"/>
        <v>63</v>
      </c>
      <c r="BY156" s="6">
        <f t="shared" si="39"/>
        <v>0.22255150715518107</v>
      </c>
      <c r="BZ156" s="6">
        <f t="shared" si="39"/>
        <v>0.81962840181944452</v>
      </c>
      <c r="CA156" s="6"/>
      <c r="CB156" s="6">
        <f t="shared" si="40"/>
        <v>63</v>
      </c>
      <c r="CC156" s="6">
        <f t="shared" si="41"/>
        <v>1</v>
      </c>
    </row>
    <row r="157" spans="2:81" x14ac:dyDescent="0.75">
      <c r="B157">
        <f t="shared" si="42"/>
        <v>64</v>
      </c>
      <c r="S157" s="6">
        <f t="shared" si="30"/>
        <v>64</v>
      </c>
      <c r="T157" s="6" t="e">
        <f t="shared" si="31"/>
        <v>#DIV/0!</v>
      </c>
      <c r="U157" s="6" t="e">
        <f t="shared" si="31"/>
        <v>#DIV/0!</v>
      </c>
      <c r="V157" s="6"/>
      <c r="W157" s="6">
        <f t="shared" si="32"/>
        <v>64</v>
      </c>
      <c r="X157" s="6">
        <f t="shared" si="33"/>
        <v>0</v>
      </c>
      <c r="AD157">
        <f t="shared" si="43"/>
        <v>64</v>
      </c>
      <c r="AU157" s="6">
        <f t="shared" si="34"/>
        <v>64</v>
      </c>
      <c r="AV157" s="6" t="e">
        <f t="shared" si="35"/>
        <v>#DIV/0!</v>
      </c>
      <c r="AW157" s="6" t="e">
        <f t="shared" si="35"/>
        <v>#DIV/0!</v>
      </c>
      <c r="AX157" s="6"/>
      <c r="AY157" s="6">
        <f t="shared" si="36"/>
        <v>64</v>
      </c>
      <c r="AZ157" s="6">
        <f t="shared" si="37"/>
        <v>0</v>
      </c>
      <c r="BE157">
        <f t="shared" si="44"/>
        <v>64</v>
      </c>
      <c r="BJ157" s="1">
        <v>0.19380899218512126</v>
      </c>
      <c r="BK157" s="15">
        <v>0.67732634338139053</v>
      </c>
      <c r="BX157" s="6">
        <f t="shared" si="38"/>
        <v>64</v>
      </c>
      <c r="BY157" s="6">
        <f t="shared" si="39"/>
        <v>0.19380899218512126</v>
      </c>
      <c r="BZ157" s="6">
        <f t="shared" si="39"/>
        <v>0.67732634338139053</v>
      </c>
      <c r="CA157" s="6"/>
      <c r="CB157" s="6">
        <f t="shared" si="40"/>
        <v>64</v>
      </c>
      <c r="CC157" s="6">
        <f t="shared" si="41"/>
        <v>1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55"/>
  <sheetViews>
    <sheetView zoomScale="80" zoomScaleNormal="80" workbookViewId="0">
      <selection activeCell="H26" sqref="H26"/>
    </sheetView>
  </sheetViews>
  <sheetFormatPr defaultRowHeight="14.75" x14ac:dyDescent="0.75"/>
  <cols>
    <col min="3" max="4" width="9.1328125" style="1"/>
    <col min="5" max="5" width="9.1328125" style="2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48</v>
      </c>
      <c r="F1" s="2"/>
      <c r="H1" t="s">
        <v>32</v>
      </c>
      <c r="I1" s="1"/>
      <c r="M1" t="s">
        <v>33</v>
      </c>
    </row>
    <row r="2" spans="1:15" x14ac:dyDescent="0.75">
      <c r="B2" t="s">
        <v>30</v>
      </c>
      <c r="C2" s="1" t="s">
        <v>26</v>
      </c>
      <c r="D2" s="1" t="s">
        <v>27</v>
      </c>
      <c r="E2" s="2" t="s">
        <v>28</v>
      </c>
      <c r="F2" s="2" t="s">
        <v>29</v>
      </c>
      <c r="H2" t="s">
        <v>30</v>
      </c>
      <c r="I2" s="1" t="s">
        <v>0</v>
      </c>
      <c r="J2" s="2" t="s">
        <v>1</v>
      </c>
      <c r="M2" t="s">
        <v>30</v>
      </c>
      <c r="N2" s="1" t="s">
        <v>0</v>
      </c>
      <c r="O2" s="2" t="s">
        <v>1</v>
      </c>
    </row>
    <row r="3" spans="1:15" x14ac:dyDescent="0.75">
      <c r="B3">
        <v>11</v>
      </c>
      <c r="C3" s="1">
        <v>662.43399999999997</v>
      </c>
      <c r="D3" s="1">
        <v>743.20600000000002</v>
      </c>
      <c r="E3" s="2">
        <v>314.03899999999999</v>
      </c>
      <c r="F3" s="2">
        <v>315.23500000000001</v>
      </c>
      <c r="H3">
        <f>B3</f>
        <v>11</v>
      </c>
      <c r="I3">
        <f>C3-D3</f>
        <v>-80.772000000000048</v>
      </c>
      <c r="J3" s="2">
        <f>E3-F3</f>
        <v>-1.1960000000000264</v>
      </c>
      <c r="M3">
        <f>B3</f>
        <v>11</v>
      </c>
      <c r="N3" s="1">
        <f>(I3-MIN(I$3:I$146))/(MAX(I$3:I$146)-MIN(I$3:I$146))</f>
        <v>0</v>
      </c>
      <c r="O3" s="2">
        <f>(J3-MIN(J$3:J$146))/(MAX(J$3:J$146)-MIN(J$3:J$146))</f>
        <v>0.73366680277664242</v>
      </c>
    </row>
    <row r="4" spans="1:15" x14ac:dyDescent="0.75">
      <c r="B4">
        <v>12</v>
      </c>
      <c r="C4" s="1">
        <v>672.55100000000004</v>
      </c>
      <c r="D4" s="1">
        <v>743.12699999999995</v>
      </c>
      <c r="E4" s="2">
        <v>308.41000000000003</v>
      </c>
      <c r="F4" s="2">
        <v>312.92899999999997</v>
      </c>
      <c r="H4">
        <f t="shared" ref="H4:H55" si="0">B4</f>
        <v>12</v>
      </c>
      <c r="I4">
        <f t="shared" ref="I4:I55" si="1">C4-D4</f>
        <v>-70.575999999999908</v>
      </c>
      <c r="J4" s="2">
        <f t="shared" ref="J4:J55" si="2">E4-F4</f>
        <v>-4.5189999999999486</v>
      </c>
      <c r="M4">
        <f t="shared" ref="M4:M55" si="3">B4</f>
        <v>12</v>
      </c>
      <c r="N4" s="1">
        <f t="shared" ref="N4:O55" si="4">(I4-MIN(I$3:I$146))/(MAX(I$3:I$146)-MIN(I$3:I$146))</f>
        <v>3.2997084114085681E-2</v>
      </c>
      <c r="O4" s="2">
        <f t="shared" si="4"/>
        <v>0.56405675786035392</v>
      </c>
    </row>
    <row r="5" spans="1:15" x14ac:dyDescent="0.75">
      <c r="B5">
        <v>13</v>
      </c>
      <c r="C5" s="1">
        <v>681.80799999999999</v>
      </c>
      <c r="D5" s="1">
        <v>761.05700000000002</v>
      </c>
      <c r="E5" s="2">
        <v>313.41699999999997</v>
      </c>
      <c r="F5" s="2">
        <v>315.42</v>
      </c>
      <c r="H5">
        <f t="shared" si="0"/>
        <v>13</v>
      </c>
      <c r="I5">
        <f t="shared" si="1"/>
        <v>-79.249000000000024</v>
      </c>
      <c r="J5" s="2">
        <f t="shared" si="2"/>
        <v>-2.0030000000000427</v>
      </c>
      <c r="M5">
        <f t="shared" si="3"/>
        <v>13</v>
      </c>
      <c r="N5" s="1">
        <f t="shared" si="4"/>
        <v>4.9288504419137524E-3</v>
      </c>
      <c r="O5" s="2">
        <f t="shared" si="4"/>
        <v>0.69247652102898949</v>
      </c>
    </row>
    <row r="6" spans="1:15" x14ac:dyDescent="0.75">
      <c r="B6">
        <v>14</v>
      </c>
      <c r="C6" s="1">
        <v>719.846</v>
      </c>
      <c r="D6" s="1">
        <v>781.28800000000001</v>
      </c>
      <c r="E6" s="2">
        <v>314.37200000000001</v>
      </c>
      <c r="F6" s="2">
        <v>325.35399999999998</v>
      </c>
      <c r="H6">
        <f t="shared" si="0"/>
        <v>14</v>
      </c>
      <c r="I6">
        <f t="shared" si="1"/>
        <v>-61.442000000000007</v>
      </c>
      <c r="J6" s="2">
        <f t="shared" si="2"/>
        <v>-10.981999999999971</v>
      </c>
      <c r="M6">
        <f t="shared" si="3"/>
        <v>14</v>
      </c>
      <c r="N6" s="1">
        <f t="shared" si="4"/>
        <v>6.255724165606795E-2</v>
      </c>
      <c r="O6" s="2">
        <f t="shared" si="4"/>
        <v>0.23417721518987475</v>
      </c>
    </row>
    <row r="7" spans="1:15" x14ac:dyDescent="0.75">
      <c r="B7">
        <v>15</v>
      </c>
      <c r="C7" s="1">
        <v>695.26900000000001</v>
      </c>
      <c r="D7" s="1">
        <v>757.745</v>
      </c>
      <c r="E7" s="2">
        <v>303.23099999999999</v>
      </c>
      <c r="F7" s="2">
        <v>311.15300000000002</v>
      </c>
      <c r="H7">
        <f t="shared" si="0"/>
        <v>15</v>
      </c>
      <c r="I7">
        <f t="shared" si="1"/>
        <v>-62.475999999999999</v>
      </c>
      <c r="J7" s="2">
        <f t="shared" si="2"/>
        <v>-7.9220000000000255</v>
      </c>
      <c r="M7">
        <f t="shared" si="3"/>
        <v>15</v>
      </c>
      <c r="N7" s="1">
        <f t="shared" si="4"/>
        <v>5.9210930850461453E-2</v>
      </c>
      <c r="O7" s="2">
        <f t="shared" si="4"/>
        <v>0.39036341363821836</v>
      </c>
    </row>
    <row r="8" spans="1:15" x14ac:dyDescent="0.75">
      <c r="B8">
        <v>16</v>
      </c>
      <c r="C8" s="1">
        <v>708.43799999999999</v>
      </c>
      <c r="D8" s="1">
        <v>781.58299999999997</v>
      </c>
      <c r="E8" s="2">
        <v>303.488</v>
      </c>
      <c r="F8" s="2">
        <v>312.84300000000002</v>
      </c>
      <c r="H8">
        <f t="shared" si="0"/>
        <v>16</v>
      </c>
      <c r="I8">
        <f t="shared" si="1"/>
        <v>-73.144999999999982</v>
      </c>
      <c r="J8" s="2">
        <f t="shared" si="2"/>
        <v>-9.3550000000000182</v>
      </c>
      <c r="M8">
        <f t="shared" si="3"/>
        <v>16</v>
      </c>
      <c r="N8" s="1">
        <f t="shared" si="4"/>
        <v>2.4683087538066913E-2</v>
      </c>
      <c r="O8" s="2">
        <f t="shared" si="4"/>
        <v>0.31722131482237548</v>
      </c>
    </row>
    <row r="9" spans="1:15" x14ac:dyDescent="0.75">
      <c r="B9">
        <v>17</v>
      </c>
      <c r="C9" s="1">
        <v>704.03</v>
      </c>
      <c r="D9" s="1">
        <v>749.16099999999994</v>
      </c>
      <c r="E9" s="2">
        <v>311.67899999999997</v>
      </c>
      <c r="F9" s="2">
        <v>316.80799999999999</v>
      </c>
      <c r="H9">
        <f t="shared" si="0"/>
        <v>17</v>
      </c>
      <c r="I9">
        <f t="shared" si="1"/>
        <v>-45.130999999999972</v>
      </c>
      <c r="J9" s="2">
        <f t="shared" si="2"/>
        <v>-5.1290000000000191</v>
      </c>
      <c r="M9">
        <f t="shared" si="3"/>
        <v>17</v>
      </c>
      <c r="N9" s="1">
        <f t="shared" si="4"/>
        <v>0.1153441619174298</v>
      </c>
      <c r="O9" s="2">
        <f t="shared" si="4"/>
        <v>0.53292160065332694</v>
      </c>
    </row>
    <row r="10" spans="1:15" x14ac:dyDescent="0.75">
      <c r="B10">
        <v>18</v>
      </c>
      <c r="C10" s="1">
        <v>753.83299999999997</v>
      </c>
      <c r="D10" s="1">
        <v>791.16499999999996</v>
      </c>
      <c r="E10" s="2">
        <v>319.56</v>
      </c>
      <c r="F10" s="2">
        <v>321.37900000000002</v>
      </c>
      <c r="H10">
        <f t="shared" si="0"/>
        <v>18</v>
      </c>
      <c r="I10">
        <f t="shared" si="1"/>
        <v>-37.331999999999994</v>
      </c>
      <c r="J10" s="2">
        <f t="shared" si="2"/>
        <v>-1.8190000000000168</v>
      </c>
      <c r="M10">
        <f t="shared" si="3"/>
        <v>18</v>
      </c>
      <c r="N10" s="1">
        <f t="shared" si="4"/>
        <v>0.14058388916397255</v>
      </c>
      <c r="O10" s="2">
        <f t="shared" si="4"/>
        <v>0.70186810943242073</v>
      </c>
    </row>
    <row r="11" spans="1:15" x14ac:dyDescent="0.75">
      <c r="B11">
        <v>19</v>
      </c>
      <c r="C11" s="1">
        <v>732.78499999999997</v>
      </c>
      <c r="D11" s="1">
        <v>786.97799999999995</v>
      </c>
      <c r="E11" s="2">
        <v>311.221</v>
      </c>
      <c r="F11" s="2">
        <v>310.02699999999999</v>
      </c>
      <c r="H11">
        <f t="shared" si="0"/>
        <v>19</v>
      </c>
      <c r="I11">
        <f t="shared" si="1"/>
        <v>-54.192999999999984</v>
      </c>
      <c r="J11" s="2">
        <f t="shared" si="2"/>
        <v>1.1940000000000168</v>
      </c>
      <c r="M11">
        <f t="shared" si="3"/>
        <v>19</v>
      </c>
      <c r="N11" s="1">
        <f t="shared" si="4"/>
        <v>8.6017016346437172E-2</v>
      </c>
      <c r="O11" s="2">
        <f t="shared" si="4"/>
        <v>0.85565536953858834</v>
      </c>
    </row>
    <row r="12" spans="1:15" x14ac:dyDescent="0.75">
      <c r="B12">
        <v>20</v>
      </c>
      <c r="C12" s="1">
        <v>719.59699999999998</v>
      </c>
      <c r="D12" s="1">
        <v>764.596</v>
      </c>
      <c r="E12" s="2">
        <v>303.95499999999998</v>
      </c>
      <c r="F12" s="2">
        <v>303.18400000000003</v>
      </c>
      <c r="H12">
        <f t="shared" si="0"/>
        <v>20</v>
      </c>
      <c r="I12">
        <f t="shared" si="1"/>
        <v>-44.999000000000024</v>
      </c>
      <c r="J12" s="2">
        <f t="shared" si="2"/>
        <v>0.77099999999995816</v>
      </c>
      <c r="M12">
        <f t="shared" si="3"/>
        <v>20</v>
      </c>
      <c r="N12" s="1">
        <f t="shared" si="4"/>
        <v>0.11577135053091131</v>
      </c>
      <c r="O12" s="2">
        <f t="shared" si="4"/>
        <v>0.83406492445896097</v>
      </c>
    </row>
    <row r="13" spans="1:15" x14ac:dyDescent="0.75">
      <c r="B13">
        <v>21</v>
      </c>
      <c r="C13" s="1">
        <v>767.83</v>
      </c>
      <c r="D13" s="1">
        <v>800.32500000000005</v>
      </c>
      <c r="E13" s="2">
        <v>305.06200000000001</v>
      </c>
      <c r="F13" s="2">
        <v>307.63600000000002</v>
      </c>
      <c r="H13">
        <f t="shared" si="0"/>
        <v>21</v>
      </c>
      <c r="I13">
        <f t="shared" si="1"/>
        <v>-32.495000000000005</v>
      </c>
      <c r="J13" s="2">
        <f t="shared" si="2"/>
        <v>-2.5740000000000123</v>
      </c>
      <c r="M13">
        <f t="shared" si="3"/>
        <v>21</v>
      </c>
      <c r="N13" s="1">
        <f t="shared" si="4"/>
        <v>0.15623776282617635</v>
      </c>
      <c r="O13" s="2">
        <f t="shared" si="4"/>
        <v>0.66333197223356422</v>
      </c>
    </row>
    <row r="14" spans="1:15" x14ac:dyDescent="0.75">
      <c r="B14">
        <v>22</v>
      </c>
      <c r="C14" s="1">
        <v>829.93200000000002</v>
      </c>
      <c r="D14" s="1">
        <v>841.45299999999997</v>
      </c>
      <c r="E14" s="2">
        <v>309.59699999999998</v>
      </c>
      <c r="F14" s="2">
        <v>310.10300000000001</v>
      </c>
      <c r="H14">
        <f t="shared" si="0"/>
        <v>22</v>
      </c>
      <c r="I14">
        <f t="shared" si="1"/>
        <v>-11.520999999999958</v>
      </c>
      <c r="J14" s="2">
        <f t="shared" si="2"/>
        <v>-0.50600000000002865</v>
      </c>
      <c r="M14">
        <f t="shared" si="3"/>
        <v>22</v>
      </c>
      <c r="N14" s="1">
        <f t="shared" si="4"/>
        <v>0.22411544448651621</v>
      </c>
      <c r="O14" s="2">
        <f t="shared" si="4"/>
        <v>0.76888525928950469</v>
      </c>
    </row>
    <row r="15" spans="1:15" x14ac:dyDescent="0.75">
      <c r="B15">
        <v>23</v>
      </c>
      <c r="C15" s="1">
        <v>808.625</v>
      </c>
      <c r="D15" s="1">
        <v>803.19799999999998</v>
      </c>
      <c r="E15" s="2">
        <v>306.65899999999999</v>
      </c>
      <c r="F15" s="2">
        <v>310.47399999999999</v>
      </c>
      <c r="H15">
        <f t="shared" si="0"/>
        <v>23</v>
      </c>
      <c r="I15">
        <f t="shared" si="1"/>
        <v>5.4270000000000209</v>
      </c>
      <c r="J15" s="2">
        <f t="shared" si="2"/>
        <v>-3.8149999999999977</v>
      </c>
      <c r="M15">
        <f t="shared" si="3"/>
        <v>23</v>
      </c>
      <c r="N15" s="1">
        <f t="shared" si="4"/>
        <v>0.27896387343566448</v>
      </c>
      <c r="O15" s="2">
        <f t="shared" si="4"/>
        <v>0.59998979175173561</v>
      </c>
    </row>
    <row r="16" spans="1:15" x14ac:dyDescent="0.75">
      <c r="B16">
        <v>24</v>
      </c>
      <c r="C16" s="1">
        <v>800.46600000000001</v>
      </c>
      <c r="D16" s="1">
        <v>792.56899999999996</v>
      </c>
      <c r="E16" s="2">
        <v>296.05700000000002</v>
      </c>
      <c r="F16" s="2">
        <v>298.51299999999998</v>
      </c>
      <c r="H16">
        <f t="shared" si="0"/>
        <v>24</v>
      </c>
      <c r="I16">
        <f t="shared" si="1"/>
        <v>7.8970000000000482</v>
      </c>
      <c r="J16" s="2">
        <f t="shared" si="2"/>
        <v>-2.4559999999999604</v>
      </c>
      <c r="M16">
        <f t="shared" si="3"/>
        <v>24</v>
      </c>
      <c r="N16" s="1">
        <f t="shared" si="4"/>
        <v>0.28695747855157183</v>
      </c>
      <c r="O16" s="2">
        <f t="shared" si="4"/>
        <v>0.6693548387096796</v>
      </c>
    </row>
    <row r="17" spans="2:15" x14ac:dyDescent="0.75">
      <c r="B17">
        <v>25</v>
      </c>
      <c r="C17" s="1">
        <v>781.44899999999996</v>
      </c>
      <c r="D17" s="1">
        <v>775.31899999999996</v>
      </c>
      <c r="E17" s="2">
        <v>296.33</v>
      </c>
      <c r="F17" s="2">
        <v>295.11599999999999</v>
      </c>
      <c r="H17">
        <f t="shared" si="0"/>
        <v>25</v>
      </c>
      <c r="I17">
        <f t="shared" si="1"/>
        <v>6.1299999999999955</v>
      </c>
      <c r="J17" s="2">
        <f t="shared" si="2"/>
        <v>1.2139999999999986</v>
      </c>
      <c r="M17">
        <f t="shared" si="3"/>
        <v>25</v>
      </c>
      <c r="N17" s="1">
        <f t="shared" si="4"/>
        <v>0.28123897643019186</v>
      </c>
      <c r="O17" s="2">
        <f t="shared" si="4"/>
        <v>0.85667619436504716</v>
      </c>
    </row>
    <row r="18" spans="2:15" x14ac:dyDescent="0.75">
      <c r="B18">
        <v>26</v>
      </c>
      <c r="C18" s="1">
        <v>775.625</v>
      </c>
      <c r="D18" s="1">
        <v>785.17200000000003</v>
      </c>
      <c r="E18" s="2">
        <v>290.86399999999998</v>
      </c>
      <c r="F18" s="2">
        <v>294.67200000000003</v>
      </c>
      <c r="H18">
        <f t="shared" si="0"/>
        <v>26</v>
      </c>
      <c r="I18">
        <f t="shared" si="1"/>
        <v>-9.5470000000000255</v>
      </c>
      <c r="J18" s="2">
        <f t="shared" si="2"/>
        <v>-3.8080000000000496</v>
      </c>
      <c r="M18">
        <f t="shared" si="3"/>
        <v>26</v>
      </c>
      <c r="N18" s="1">
        <f t="shared" si="4"/>
        <v>0.23050385602449208</v>
      </c>
      <c r="O18" s="2">
        <f t="shared" si="4"/>
        <v>0.60034708044099394</v>
      </c>
    </row>
    <row r="19" spans="2:15" x14ac:dyDescent="0.75">
      <c r="B19">
        <v>27</v>
      </c>
      <c r="C19" s="1">
        <v>780.10199999999998</v>
      </c>
      <c r="D19" s="1">
        <v>766.93100000000004</v>
      </c>
      <c r="E19" s="2">
        <v>295.18200000000002</v>
      </c>
      <c r="F19" s="2">
        <v>292.75400000000002</v>
      </c>
      <c r="H19">
        <f t="shared" si="0"/>
        <v>27</v>
      </c>
      <c r="I19">
        <f t="shared" si="1"/>
        <v>13.170999999999935</v>
      </c>
      <c r="J19" s="2">
        <f t="shared" si="2"/>
        <v>2.4279999999999973</v>
      </c>
      <c r="M19">
        <f t="shared" si="3"/>
        <v>27</v>
      </c>
      <c r="N19" s="1">
        <f t="shared" si="4"/>
        <v>0.30402560542658968</v>
      </c>
      <c r="O19" s="2">
        <f t="shared" si="4"/>
        <v>0.91864026133115584</v>
      </c>
    </row>
    <row r="20" spans="2:15" x14ac:dyDescent="0.75">
      <c r="B20">
        <v>28</v>
      </c>
      <c r="C20" s="1">
        <v>793.03399999999999</v>
      </c>
      <c r="D20" s="1">
        <v>789.94</v>
      </c>
      <c r="E20" s="2">
        <v>299.375</v>
      </c>
      <c r="F20" s="2">
        <v>295.35300000000001</v>
      </c>
      <c r="H20">
        <f t="shared" si="0"/>
        <v>28</v>
      </c>
      <c r="I20">
        <f t="shared" si="1"/>
        <v>3.0939999999999372</v>
      </c>
      <c r="J20" s="2">
        <f t="shared" si="2"/>
        <v>4.0219999999999914</v>
      </c>
      <c r="M20">
        <f t="shared" si="3"/>
        <v>28</v>
      </c>
      <c r="N20" s="1">
        <f t="shared" si="4"/>
        <v>0.27141363832011295</v>
      </c>
      <c r="O20" s="2">
        <f t="shared" si="4"/>
        <v>1</v>
      </c>
    </row>
    <row r="21" spans="2:15" x14ac:dyDescent="0.75">
      <c r="B21">
        <v>29</v>
      </c>
      <c r="C21" s="1">
        <v>855.93799999999999</v>
      </c>
      <c r="D21" s="1">
        <v>888.52599999999995</v>
      </c>
      <c r="E21" s="2">
        <v>311.29500000000002</v>
      </c>
      <c r="F21" s="2">
        <v>309.20299999999997</v>
      </c>
      <c r="H21">
        <f t="shared" si="0"/>
        <v>29</v>
      </c>
      <c r="I21">
        <f t="shared" si="1"/>
        <v>-32.587999999999965</v>
      </c>
      <c r="J21" s="2">
        <f t="shared" si="2"/>
        <v>2.0920000000000414</v>
      </c>
      <c r="M21">
        <f t="shared" si="3"/>
        <v>29</v>
      </c>
      <c r="N21" s="1">
        <f t="shared" si="4"/>
        <v>0.15593678903031438</v>
      </c>
      <c r="O21" s="2">
        <f t="shared" si="4"/>
        <v>0.90149040424663374</v>
      </c>
    </row>
    <row r="22" spans="2:15" x14ac:dyDescent="0.75">
      <c r="B22">
        <v>30</v>
      </c>
      <c r="C22" s="1">
        <v>957.84699999999998</v>
      </c>
      <c r="D22" s="1">
        <v>911.17200000000003</v>
      </c>
      <c r="E22" s="2">
        <v>318.858</v>
      </c>
      <c r="F22" s="2">
        <v>321.46600000000001</v>
      </c>
      <c r="H22">
        <f t="shared" si="0"/>
        <v>30</v>
      </c>
      <c r="I22">
        <f t="shared" si="1"/>
        <v>46.674999999999955</v>
      </c>
      <c r="J22" s="2">
        <f t="shared" si="2"/>
        <v>-2.6080000000000041</v>
      </c>
      <c r="M22">
        <f t="shared" si="3"/>
        <v>30</v>
      </c>
      <c r="N22" s="1">
        <f t="shared" si="4"/>
        <v>0.4124538425939408</v>
      </c>
      <c r="O22" s="2">
        <f t="shared" si="4"/>
        <v>0.66159657002858308</v>
      </c>
    </row>
    <row r="23" spans="2:15" x14ac:dyDescent="0.75">
      <c r="B23">
        <v>31</v>
      </c>
      <c r="C23" s="1">
        <v>952.64800000000002</v>
      </c>
      <c r="D23" s="1">
        <v>864.00900000000001</v>
      </c>
      <c r="E23" s="2">
        <v>302.77300000000002</v>
      </c>
      <c r="F23" s="2">
        <v>299.69</v>
      </c>
      <c r="H23">
        <f t="shared" si="0"/>
        <v>31</v>
      </c>
      <c r="I23">
        <f t="shared" si="1"/>
        <v>88.63900000000001</v>
      </c>
      <c r="J23" s="2">
        <f t="shared" si="2"/>
        <v>3.0830000000000268</v>
      </c>
      <c r="M23">
        <f t="shared" si="3"/>
        <v>31</v>
      </c>
      <c r="N23" s="1">
        <f t="shared" si="4"/>
        <v>0.54826098635261822</v>
      </c>
      <c r="O23" s="2">
        <f t="shared" si="4"/>
        <v>0.95207227439771513</v>
      </c>
    </row>
    <row r="24" spans="2:15" x14ac:dyDescent="0.75">
      <c r="B24">
        <v>32</v>
      </c>
      <c r="C24" s="1">
        <v>1011.949</v>
      </c>
      <c r="D24" s="1">
        <v>897.39700000000005</v>
      </c>
      <c r="E24" s="2">
        <v>311.24400000000003</v>
      </c>
      <c r="F24" s="2">
        <v>313.065</v>
      </c>
      <c r="H24">
        <f t="shared" si="0"/>
        <v>32</v>
      </c>
      <c r="I24">
        <f t="shared" si="1"/>
        <v>114.55199999999991</v>
      </c>
      <c r="J24" s="2">
        <f t="shared" si="2"/>
        <v>-1.8209999999999695</v>
      </c>
      <c r="M24">
        <f t="shared" si="3"/>
        <v>32</v>
      </c>
      <c r="N24" s="1">
        <f t="shared" si="4"/>
        <v>0.6321226419673972</v>
      </c>
      <c r="O24" s="2">
        <f t="shared" si="4"/>
        <v>0.70176602694977719</v>
      </c>
    </row>
    <row r="25" spans="2:15" x14ac:dyDescent="0.75">
      <c r="B25">
        <v>33</v>
      </c>
      <c r="C25" s="1">
        <v>994.31799999999998</v>
      </c>
      <c r="D25" s="1">
        <v>888.24099999999999</v>
      </c>
      <c r="E25" s="2">
        <v>304.00599999999997</v>
      </c>
      <c r="F25" s="2">
        <v>301.87299999999999</v>
      </c>
      <c r="H25">
        <f t="shared" si="0"/>
        <v>33</v>
      </c>
      <c r="I25">
        <f t="shared" si="1"/>
        <v>106.077</v>
      </c>
      <c r="J25" s="2">
        <f t="shared" si="2"/>
        <v>2.1329999999999814</v>
      </c>
      <c r="M25">
        <f t="shared" si="3"/>
        <v>33</v>
      </c>
      <c r="N25" s="1">
        <f t="shared" si="4"/>
        <v>0.60469519121544846</v>
      </c>
      <c r="O25" s="2">
        <f t="shared" si="4"/>
        <v>0.9035830951408732</v>
      </c>
    </row>
    <row r="26" spans="2:15" x14ac:dyDescent="0.75">
      <c r="B26">
        <v>34</v>
      </c>
      <c r="C26" s="1">
        <v>987.44299999999998</v>
      </c>
      <c r="D26" s="1">
        <v>846.91700000000003</v>
      </c>
      <c r="E26" s="2">
        <v>307.90300000000002</v>
      </c>
      <c r="F26" s="2">
        <v>307.36399999999998</v>
      </c>
      <c r="H26">
        <f t="shared" si="0"/>
        <v>34</v>
      </c>
      <c r="I26">
        <f t="shared" si="1"/>
        <v>140.52599999999995</v>
      </c>
      <c r="J26" s="2">
        <f t="shared" si="2"/>
        <v>0.53900000000004411</v>
      </c>
      <c r="M26">
        <f t="shared" si="3"/>
        <v>34</v>
      </c>
      <c r="N26" s="1">
        <f t="shared" si="4"/>
        <v>0.71618171050204327</v>
      </c>
      <c r="O26" s="2">
        <f t="shared" si="4"/>
        <v>0.82222335647203193</v>
      </c>
    </row>
    <row r="27" spans="2:15" x14ac:dyDescent="0.75">
      <c r="B27">
        <v>35</v>
      </c>
      <c r="C27" s="1">
        <v>1063.636</v>
      </c>
      <c r="D27" s="1">
        <v>890.36400000000003</v>
      </c>
      <c r="E27" s="2">
        <v>304.49400000000003</v>
      </c>
      <c r="F27" s="2">
        <v>305.48200000000003</v>
      </c>
      <c r="H27">
        <f t="shared" si="0"/>
        <v>35</v>
      </c>
      <c r="I27">
        <f t="shared" si="1"/>
        <v>173.27199999999993</v>
      </c>
      <c r="J27" s="2">
        <f t="shared" si="2"/>
        <v>-0.98799999999999955</v>
      </c>
      <c r="M27">
        <f t="shared" si="3"/>
        <v>35</v>
      </c>
      <c r="N27" s="1">
        <f t="shared" si="4"/>
        <v>0.82215684941924949</v>
      </c>
      <c r="O27" s="2">
        <f t="shared" si="4"/>
        <v>0.74428338097182545</v>
      </c>
    </row>
    <row r="28" spans="2:15" x14ac:dyDescent="0.75">
      <c r="B28">
        <v>36</v>
      </c>
      <c r="C28" s="1">
        <v>1087.366</v>
      </c>
      <c r="D28" s="1">
        <v>942.45500000000004</v>
      </c>
      <c r="E28" s="2">
        <v>301.90699999999998</v>
      </c>
      <c r="F28" s="2">
        <v>304.80399999999997</v>
      </c>
      <c r="H28">
        <f t="shared" si="0"/>
        <v>36</v>
      </c>
      <c r="I28">
        <f t="shared" si="1"/>
        <v>144.91099999999994</v>
      </c>
      <c r="J28" s="2">
        <f t="shared" si="2"/>
        <v>-2.8969999999999914</v>
      </c>
      <c r="M28">
        <f t="shared" si="3"/>
        <v>36</v>
      </c>
      <c r="N28" s="1">
        <f t="shared" si="4"/>
        <v>0.73037278679080986</v>
      </c>
      <c r="O28" s="2">
        <f t="shared" si="4"/>
        <v>0.64684565128623983</v>
      </c>
    </row>
    <row r="29" spans="2:15" x14ac:dyDescent="0.75">
      <c r="B29">
        <v>37</v>
      </c>
      <c r="C29" s="1">
        <v>1112.5930000000001</v>
      </c>
      <c r="D29" s="1">
        <v>955.81200000000001</v>
      </c>
      <c r="E29" s="2">
        <v>311.80799999999999</v>
      </c>
      <c r="F29" s="2">
        <v>311.09399999999999</v>
      </c>
      <c r="H29">
        <f t="shared" si="0"/>
        <v>37</v>
      </c>
      <c r="I29">
        <f t="shared" si="1"/>
        <v>156.78100000000006</v>
      </c>
      <c r="J29" s="2">
        <f t="shared" si="2"/>
        <v>0.71399999999999864</v>
      </c>
      <c r="M29">
        <f t="shared" si="3"/>
        <v>37</v>
      </c>
      <c r="N29" s="1">
        <f t="shared" si="4"/>
        <v>0.76878739923041317</v>
      </c>
      <c r="O29" s="2">
        <f t="shared" si="4"/>
        <v>0.83115557370355275</v>
      </c>
    </row>
    <row r="30" spans="2:15" x14ac:dyDescent="0.75">
      <c r="B30">
        <v>38</v>
      </c>
      <c r="C30" s="1">
        <v>1160.4190000000001</v>
      </c>
      <c r="D30" s="1">
        <v>962.59400000000005</v>
      </c>
      <c r="E30" s="2">
        <v>300.43</v>
      </c>
      <c r="F30" s="2">
        <v>309.32100000000003</v>
      </c>
      <c r="H30">
        <f t="shared" si="0"/>
        <v>38</v>
      </c>
      <c r="I30">
        <f t="shared" si="1"/>
        <v>197.82500000000005</v>
      </c>
      <c r="J30" s="2">
        <f t="shared" si="2"/>
        <v>-8.8910000000000196</v>
      </c>
      <c r="M30">
        <f t="shared" si="3"/>
        <v>38</v>
      </c>
      <c r="N30" s="1">
        <f t="shared" si="4"/>
        <v>0.90161716780421797</v>
      </c>
      <c r="O30" s="2">
        <f t="shared" si="4"/>
        <v>0.34090445079624226</v>
      </c>
    </row>
    <row r="31" spans="2:15" x14ac:dyDescent="0.75">
      <c r="B31">
        <v>39</v>
      </c>
      <c r="C31" s="1">
        <v>1169.529</v>
      </c>
      <c r="D31" s="1">
        <v>976.75</v>
      </c>
      <c r="E31" s="2">
        <v>311.25</v>
      </c>
      <c r="F31" s="2">
        <v>312.786</v>
      </c>
      <c r="H31">
        <f t="shared" si="0"/>
        <v>39</v>
      </c>
      <c r="I31">
        <f t="shared" si="1"/>
        <v>192.779</v>
      </c>
      <c r="J31" s="2">
        <f t="shared" si="2"/>
        <v>-1.5360000000000014</v>
      </c>
      <c r="M31">
        <f t="shared" si="3"/>
        <v>39</v>
      </c>
      <c r="N31" s="1">
        <f t="shared" si="4"/>
        <v>0.88528691217066791</v>
      </c>
      <c r="O31" s="2">
        <f t="shared" si="4"/>
        <v>0.71631278072682747</v>
      </c>
    </row>
    <row r="32" spans="2:15" x14ac:dyDescent="0.75">
      <c r="B32">
        <v>40</v>
      </c>
      <c r="C32" s="1">
        <v>1205.1510000000001</v>
      </c>
      <c r="D32" s="1">
        <v>997.70100000000002</v>
      </c>
      <c r="E32" s="2">
        <v>314.14</v>
      </c>
      <c r="F32" s="2">
        <v>313.88400000000001</v>
      </c>
      <c r="H32">
        <f t="shared" si="0"/>
        <v>40</v>
      </c>
      <c r="I32">
        <f t="shared" si="1"/>
        <v>207.45000000000005</v>
      </c>
      <c r="J32" s="2">
        <f t="shared" si="2"/>
        <v>0.25599999999997181</v>
      </c>
      <c r="M32">
        <f t="shared" si="3"/>
        <v>40</v>
      </c>
      <c r="N32" s="1">
        <f t="shared" si="4"/>
        <v>0.93276633753725735</v>
      </c>
      <c r="O32" s="2">
        <f t="shared" si="4"/>
        <v>0.80777868517762241</v>
      </c>
    </row>
    <row r="33" spans="2:15" x14ac:dyDescent="0.75">
      <c r="B33">
        <v>41</v>
      </c>
      <c r="C33" s="1">
        <v>1193.25</v>
      </c>
      <c r="D33" s="1">
        <v>1016.107</v>
      </c>
      <c r="E33" s="2">
        <v>300.41300000000001</v>
      </c>
      <c r="F33" s="2">
        <v>304.60700000000003</v>
      </c>
      <c r="H33">
        <f t="shared" si="0"/>
        <v>41</v>
      </c>
      <c r="I33">
        <f t="shared" si="1"/>
        <v>177.14300000000003</v>
      </c>
      <c r="J33" s="2">
        <f t="shared" si="2"/>
        <v>-4.1940000000000168</v>
      </c>
      <c r="M33">
        <f t="shared" si="3"/>
        <v>41</v>
      </c>
      <c r="N33" s="1">
        <f t="shared" si="4"/>
        <v>0.83468447913733768</v>
      </c>
      <c r="O33" s="2">
        <f t="shared" si="4"/>
        <v>0.58064516129032184</v>
      </c>
    </row>
    <row r="34" spans="2:15" x14ac:dyDescent="0.75">
      <c r="B34">
        <v>42</v>
      </c>
      <c r="C34" s="1">
        <v>1233.9590000000001</v>
      </c>
      <c r="D34" s="1">
        <v>1029.7719999999999</v>
      </c>
      <c r="E34" s="2">
        <v>306.10500000000002</v>
      </c>
      <c r="F34" s="2">
        <v>310.57600000000002</v>
      </c>
      <c r="H34">
        <f t="shared" si="0"/>
        <v>42</v>
      </c>
      <c r="I34">
        <f t="shared" si="1"/>
        <v>204.18700000000013</v>
      </c>
      <c r="J34" s="2">
        <f t="shared" si="2"/>
        <v>-4.4710000000000036</v>
      </c>
      <c r="M34">
        <f t="shared" si="3"/>
        <v>42</v>
      </c>
      <c r="N34" s="1">
        <f t="shared" si="4"/>
        <v>0.92220636446308546</v>
      </c>
      <c r="O34" s="2">
        <f t="shared" si="4"/>
        <v>0.5665067374438546</v>
      </c>
    </row>
    <row r="35" spans="2:15" x14ac:dyDescent="0.75">
      <c r="B35">
        <v>43</v>
      </c>
      <c r="C35" s="1">
        <v>1253.8720000000001</v>
      </c>
      <c r="D35" s="1">
        <v>1025.6469999999999</v>
      </c>
      <c r="E35" s="2">
        <v>308.18</v>
      </c>
      <c r="F35" s="2">
        <v>313.75900000000001</v>
      </c>
      <c r="H35">
        <f t="shared" si="0"/>
        <v>43</v>
      </c>
      <c r="I35">
        <f t="shared" si="1"/>
        <v>228.22500000000014</v>
      </c>
      <c r="J35" s="2">
        <f t="shared" si="2"/>
        <v>-5.5790000000000077</v>
      </c>
      <c r="M35">
        <f t="shared" si="3"/>
        <v>43</v>
      </c>
      <c r="N35" s="1">
        <f t="shared" si="4"/>
        <v>1</v>
      </c>
      <c r="O35" s="2">
        <f t="shared" si="4"/>
        <v>0.50995304205798253</v>
      </c>
    </row>
    <row r="36" spans="2:15" x14ac:dyDescent="0.75">
      <c r="B36">
        <v>44</v>
      </c>
      <c r="C36" s="1">
        <v>1167.171</v>
      </c>
      <c r="D36" s="1">
        <v>1022.309</v>
      </c>
      <c r="E36" s="2">
        <v>300.524</v>
      </c>
      <c r="F36" s="2">
        <v>310.35500000000002</v>
      </c>
      <c r="H36">
        <f t="shared" si="0"/>
        <v>44</v>
      </c>
      <c r="I36">
        <f t="shared" si="1"/>
        <v>144.86200000000008</v>
      </c>
      <c r="J36" s="2">
        <f t="shared" si="2"/>
        <v>-9.8310000000000173</v>
      </c>
      <c r="M36">
        <f t="shared" si="3"/>
        <v>44</v>
      </c>
      <c r="N36" s="1">
        <f t="shared" si="4"/>
        <v>0.73021420919944202</v>
      </c>
      <c r="O36" s="2">
        <f t="shared" si="4"/>
        <v>0.29292568395263274</v>
      </c>
    </row>
    <row r="37" spans="2:15" x14ac:dyDescent="0.75">
      <c r="B37">
        <v>45</v>
      </c>
      <c r="C37" s="1">
        <v>1144.8720000000001</v>
      </c>
      <c r="D37" s="1">
        <v>1019.022</v>
      </c>
      <c r="E37" s="2">
        <v>297.93</v>
      </c>
      <c r="F37" s="2">
        <v>313.5</v>
      </c>
      <c r="H37">
        <f t="shared" si="0"/>
        <v>45</v>
      </c>
      <c r="I37">
        <f t="shared" si="1"/>
        <v>125.85000000000002</v>
      </c>
      <c r="J37" s="2">
        <f t="shared" si="2"/>
        <v>-15.569999999999993</v>
      </c>
      <c r="M37">
        <f t="shared" si="3"/>
        <v>45</v>
      </c>
      <c r="N37" s="1">
        <f t="shared" si="4"/>
        <v>0.66868610374857995</v>
      </c>
      <c r="O37" s="2">
        <f t="shared" si="4"/>
        <v>0</v>
      </c>
    </row>
    <row r="38" spans="2:15" x14ac:dyDescent="0.75">
      <c r="B38">
        <v>46</v>
      </c>
      <c r="C38" s="1">
        <v>1051.7929999999999</v>
      </c>
      <c r="D38" s="1">
        <v>958.10500000000002</v>
      </c>
      <c r="E38" s="2">
        <v>296.75</v>
      </c>
      <c r="F38" s="2">
        <v>305.48599999999999</v>
      </c>
      <c r="H38">
        <f t="shared" si="0"/>
        <v>46</v>
      </c>
      <c r="I38">
        <f t="shared" si="1"/>
        <v>93.687999999999874</v>
      </c>
      <c r="J38" s="2">
        <f t="shared" si="2"/>
        <v>-8.73599999999999</v>
      </c>
      <c r="M38">
        <f t="shared" si="3"/>
        <v>46</v>
      </c>
      <c r="N38" s="1">
        <f t="shared" si="4"/>
        <v>0.5646009508182922</v>
      </c>
      <c r="O38" s="2">
        <f t="shared" si="4"/>
        <v>0.3488158432013071</v>
      </c>
    </row>
    <row r="39" spans="2:15" x14ac:dyDescent="0.75">
      <c r="B39">
        <v>47</v>
      </c>
      <c r="C39" s="1">
        <v>1130.2809999999999</v>
      </c>
      <c r="D39" s="1">
        <v>1017.519</v>
      </c>
      <c r="E39" s="2">
        <v>294.19400000000002</v>
      </c>
      <c r="F39" s="2">
        <v>304.55099999999999</v>
      </c>
      <c r="H39">
        <f t="shared" si="0"/>
        <v>47</v>
      </c>
      <c r="I39">
        <f t="shared" si="1"/>
        <v>112.76199999999994</v>
      </c>
      <c r="J39" s="2">
        <f t="shared" si="2"/>
        <v>-10.356999999999971</v>
      </c>
      <c r="M39">
        <f t="shared" si="3"/>
        <v>47</v>
      </c>
      <c r="N39" s="1">
        <f t="shared" si="4"/>
        <v>0.62632970546639566</v>
      </c>
      <c r="O39" s="2">
        <f t="shared" si="4"/>
        <v>0.2660779910167429</v>
      </c>
    </row>
    <row r="40" spans="2:15" x14ac:dyDescent="0.75">
      <c r="B40">
        <v>48</v>
      </c>
      <c r="C40" s="1">
        <v>1142.4000000000001</v>
      </c>
      <c r="D40" s="1">
        <v>1044.6300000000001</v>
      </c>
      <c r="E40" s="2">
        <v>299.55599999999998</v>
      </c>
      <c r="F40" s="2">
        <v>308.35199999999998</v>
      </c>
      <c r="H40">
        <f t="shared" si="0"/>
        <v>48</v>
      </c>
      <c r="I40">
        <f t="shared" si="1"/>
        <v>97.769999999999982</v>
      </c>
      <c r="J40" s="2">
        <f t="shared" si="2"/>
        <v>-8.7959999999999923</v>
      </c>
      <c r="M40">
        <f t="shared" si="3"/>
        <v>48</v>
      </c>
      <c r="N40" s="1">
        <f t="shared" si="4"/>
        <v>0.57781143506247612</v>
      </c>
      <c r="O40" s="2">
        <f t="shared" si="4"/>
        <v>0.34575336872192763</v>
      </c>
    </row>
    <row r="41" spans="2:15" x14ac:dyDescent="0.75">
      <c r="B41">
        <v>49</v>
      </c>
      <c r="C41" s="1">
        <v>1108.463</v>
      </c>
      <c r="D41" s="1">
        <v>1054.329</v>
      </c>
      <c r="E41" s="2">
        <v>299.363</v>
      </c>
      <c r="F41" s="2">
        <v>312.89800000000002</v>
      </c>
      <c r="H41">
        <f t="shared" si="0"/>
        <v>49</v>
      </c>
      <c r="I41">
        <f t="shared" si="1"/>
        <v>54.134000000000015</v>
      </c>
      <c r="J41" s="2">
        <f t="shared" si="2"/>
        <v>-13.535000000000025</v>
      </c>
      <c r="M41">
        <f t="shared" si="3"/>
        <v>49</v>
      </c>
      <c r="N41" s="1">
        <f t="shared" si="4"/>
        <v>0.43659323553303103</v>
      </c>
      <c r="O41" s="2">
        <f t="shared" si="4"/>
        <v>0.10386892609228102</v>
      </c>
    </row>
    <row r="42" spans="2:15" x14ac:dyDescent="0.75">
      <c r="B42">
        <v>50</v>
      </c>
      <c r="C42" s="1">
        <v>1142.787</v>
      </c>
      <c r="D42" s="1">
        <v>1026.546</v>
      </c>
      <c r="E42" s="2">
        <v>298.18099999999998</v>
      </c>
      <c r="F42" s="2">
        <v>308.53199999999998</v>
      </c>
      <c r="H42">
        <f t="shared" si="0"/>
        <v>50</v>
      </c>
      <c r="I42">
        <f t="shared" si="1"/>
        <v>116.24099999999999</v>
      </c>
      <c r="J42" s="2">
        <f t="shared" si="2"/>
        <v>-10.350999999999999</v>
      </c>
      <c r="M42">
        <f t="shared" si="3"/>
        <v>50</v>
      </c>
      <c r="N42" s="1">
        <f t="shared" si="4"/>
        <v>0.63758871445353815</v>
      </c>
      <c r="O42" s="2">
        <f t="shared" si="4"/>
        <v>0.26638423846467935</v>
      </c>
    </row>
    <row r="43" spans="2:15" x14ac:dyDescent="0.75">
      <c r="B43">
        <v>51</v>
      </c>
      <c r="C43" s="1">
        <v>1042.4259999999999</v>
      </c>
      <c r="D43" s="1">
        <v>1044.722</v>
      </c>
      <c r="E43" s="2">
        <v>293.654</v>
      </c>
      <c r="F43" s="2">
        <v>300.327</v>
      </c>
      <c r="H43">
        <f t="shared" si="0"/>
        <v>51</v>
      </c>
      <c r="I43">
        <f t="shared" si="1"/>
        <v>-2.2960000000000491</v>
      </c>
      <c r="J43" s="2">
        <f t="shared" si="2"/>
        <v>-6.6730000000000018</v>
      </c>
      <c r="M43">
        <f t="shared" si="3"/>
        <v>51</v>
      </c>
      <c r="N43" s="1">
        <f t="shared" si="4"/>
        <v>0.25397010326961089</v>
      </c>
      <c r="O43" s="2">
        <f t="shared" si="4"/>
        <v>0.45411392405063283</v>
      </c>
    </row>
    <row r="44" spans="2:15" x14ac:dyDescent="0.75">
      <c r="B44">
        <v>52</v>
      </c>
      <c r="C44" s="1">
        <v>1104.827</v>
      </c>
      <c r="D44" s="1">
        <v>1003.3</v>
      </c>
      <c r="E44" s="2">
        <v>292.77199999999999</v>
      </c>
      <c r="F44" s="2">
        <v>307.7</v>
      </c>
      <c r="H44">
        <f t="shared" si="0"/>
        <v>52</v>
      </c>
      <c r="I44">
        <f t="shared" si="1"/>
        <v>101.52700000000004</v>
      </c>
      <c r="J44" s="2">
        <f t="shared" si="2"/>
        <v>-14.927999999999997</v>
      </c>
      <c r="M44">
        <f t="shared" si="3"/>
        <v>52</v>
      </c>
      <c r="N44" s="1">
        <f t="shared" si="4"/>
        <v>0.58997012915982994</v>
      </c>
      <c r="O44" s="2">
        <f t="shared" si="4"/>
        <v>3.2768476929358741E-2</v>
      </c>
    </row>
    <row r="45" spans="2:15" x14ac:dyDescent="0.75">
      <c r="B45">
        <v>53</v>
      </c>
      <c r="C45" s="1">
        <v>1033.741</v>
      </c>
      <c r="D45" s="1">
        <v>973.92200000000003</v>
      </c>
      <c r="E45" s="2">
        <v>297.14800000000002</v>
      </c>
      <c r="F45" s="2">
        <v>307.05099999999999</v>
      </c>
      <c r="H45">
        <f t="shared" si="0"/>
        <v>53</v>
      </c>
      <c r="I45">
        <f t="shared" si="1"/>
        <v>59.81899999999996</v>
      </c>
      <c r="J45" s="2">
        <f t="shared" si="2"/>
        <v>-9.9029999999999632</v>
      </c>
      <c r="M45">
        <f t="shared" si="3"/>
        <v>53</v>
      </c>
      <c r="N45" s="1">
        <f t="shared" si="4"/>
        <v>0.45499147240911697</v>
      </c>
      <c r="O45" s="2">
        <f t="shared" si="4"/>
        <v>0.28925071457738027</v>
      </c>
    </row>
    <row r="46" spans="2:15" x14ac:dyDescent="0.75">
      <c r="B46">
        <v>54</v>
      </c>
      <c r="C46" s="1">
        <v>1055.6690000000001</v>
      </c>
      <c r="D46" s="1">
        <v>942.66200000000003</v>
      </c>
      <c r="E46" s="2">
        <v>297.81099999999998</v>
      </c>
      <c r="F46" s="2">
        <v>301.70600000000002</v>
      </c>
      <c r="H46">
        <f t="shared" si="0"/>
        <v>54</v>
      </c>
      <c r="I46">
        <f t="shared" si="1"/>
        <v>113.00700000000006</v>
      </c>
      <c r="J46" s="2">
        <f t="shared" si="2"/>
        <v>-3.8950000000000387</v>
      </c>
      <c r="M46">
        <f t="shared" si="3"/>
        <v>54</v>
      </c>
      <c r="N46" s="1">
        <f t="shared" si="4"/>
        <v>0.62712259342323706</v>
      </c>
      <c r="O46" s="2">
        <f t="shared" si="4"/>
        <v>0.59590649244589444</v>
      </c>
    </row>
    <row r="47" spans="2:15" x14ac:dyDescent="0.75">
      <c r="B47">
        <v>55</v>
      </c>
      <c r="C47" s="1">
        <v>1078.037</v>
      </c>
      <c r="D47" s="1">
        <v>974.74699999999996</v>
      </c>
      <c r="E47" s="2">
        <v>295.49400000000003</v>
      </c>
      <c r="F47" s="2">
        <v>309.654</v>
      </c>
      <c r="H47">
        <f t="shared" si="0"/>
        <v>55</v>
      </c>
      <c r="I47">
        <f t="shared" si="1"/>
        <v>103.29000000000008</v>
      </c>
      <c r="J47" s="2">
        <f t="shared" si="2"/>
        <v>-14.159999999999968</v>
      </c>
      <c r="M47">
        <f t="shared" si="3"/>
        <v>55</v>
      </c>
      <c r="N47" s="1">
        <f t="shared" si="4"/>
        <v>0.59567568617171041</v>
      </c>
      <c r="O47" s="2">
        <f t="shared" si="4"/>
        <v>7.1968150265415795E-2</v>
      </c>
    </row>
    <row r="48" spans="2:15" x14ac:dyDescent="0.75">
      <c r="B48">
        <v>56</v>
      </c>
      <c r="C48" s="1">
        <v>1060.252</v>
      </c>
      <c r="D48" s="1">
        <v>974.96799999999996</v>
      </c>
      <c r="E48" s="2">
        <v>302.52199999999999</v>
      </c>
      <c r="F48" s="2">
        <v>302.12900000000002</v>
      </c>
      <c r="H48">
        <f t="shared" si="0"/>
        <v>56</v>
      </c>
      <c r="I48">
        <f t="shared" si="1"/>
        <v>85.283999999999992</v>
      </c>
      <c r="J48" s="2">
        <f t="shared" si="2"/>
        <v>0.39299999999997226</v>
      </c>
      <c r="M48">
        <f t="shared" si="3"/>
        <v>56</v>
      </c>
      <c r="N48" s="1">
        <f t="shared" si="4"/>
        <v>0.53740327575995861</v>
      </c>
      <c r="O48" s="2">
        <f t="shared" si="4"/>
        <v>0.81477133523887191</v>
      </c>
    </row>
    <row r="49" spans="2:15" x14ac:dyDescent="0.75">
      <c r="B49">
        <v>57</v>
      </c>
      <c r="C49" s="1">
        <v>1088.71</v>
      </c>
      <c r="D49" s="1">
        <v>957.62099999999998</v>
      </c>
      <c r="E49" s="2">
        <v>298.67899999999997</v>
      </c>
      <c r="F49" s="2">
        <v>302.02300000000002</v>
      </c>
      <c r="H49">
        <f t="shared" si="0"/>
        <v>57</v>
      </c>
      <c r="I49">
        <f t="shared" si="1"/>
        <v>131.08900000000006</v>
      </c>
      <c r="J49" s="2">
        <f t="shared" si="2"/>
        <v>-3.3440000000000509</v>
      </c>
      <c r="M49">
        <f t="shared" si="3"/>
        <v>57</v>
      </c>
      <c r="N49" s="1">
        <f t="shared" si="4"/>
        <v>0.6856409609154781</v>
      </c>
      <c r="O49" s="2">
        <f t="shared" si="4"/>
        <v>0.62403021641486078</v>
      </c>
    </row>
    <row r="50" spans="2:15" x14ac:dyDescent="0.75">
      <c r="B50">
        <v>58</v>
      </c>
      <c r="C50" s="1">
        <v>1043.52</v>
      </c>
      <c r="D50" s="1">
        <v>916.91800000000001</v>
      </c>
      <c r="E50" s="2">
        <v>306.46699999999998</v>
      </c>
      <c r="F50" s="2">
        <v>302.971</v>
      </c>
      <c r="H50">
        <f t="shared" si="0"/>
        <v>58</v>
      </c>
      <c r="I50">
        <f t="shared" si="1"/>
        <v>126.60199999999998</v>
      </c>
      <c r="J50" s="2">
        <f t="shared" si="2"/>
        <v>3.4959999999999809</v>
      </c>
      <c r="M50">
        <f t="shared" si="3"/>
        <v>58</v>
      </c>
      <c r="N50" s="1">
        <f t="shared" si="4"/>
        <v>0.67111978433447539</v>
      </c>
      <c r="O50" s="2">
        <f t="shared" si="4"/>
        <v>0.97315230706410727</v>
      </c>
    </row>
    <row r="51" spans="2:15" x14ac:dyDescent="0.75">
      <c r="B51">
        <v>59</v>
      </c>
      <c r="C51" s="1">
        <v>1035.1949999999999</v>
      </c>
      <c r="D51" s="1">
        <v>918.54700000000003</v>
      </c>
      <c r="E51" s="2">
        <v>293.54700000000003</v>
      </c>
      <c r="F51" s="2">
        <v>302.64999999999998</v>
      </c>
      <c r="H51">
        <f t="shared" si="0"/>
        <v>59</v>
      </c>
      <c r="I51">
        <f t="shared" si="1"/>
        <v>116.64799999999991</v>
      </c>
      <c r="J51" s="2">
        <f t="shared" si="2"/>
        <v>-9.1029999999999518</v>
      </c>
      <c r="M51">
        <f t="shared" si="3"/>
        <v>59</v>
      </c>
      <c r="N51" s="1">
        <f t="shared" si="4"/>
        <v>0.63890587934510634</v>
      </c>
      <c r="O51" s="2">
        <f t="shared" si="4"/>
        <v>0.33008370763577205</v>
      </c>
    </row>
    <row r="52" spans="2:15" x14ac:dyDescent="0.75">
      <c r="B52">
        <v>60</v>
      </c>
      <c r="C52" s="1">
        <v>1041.913</v>
      </c>
      <c r="D52" s="1">
        <v>918.19899999999996</v>
      </c>
      <c r="E52" s="2">
        <v>303.45299999999997</v>
      </c>
      <c r="F52" s="2">
        <v>304.19400000000002</v>
      </c>
      <c r="H52">
        <f t="shared" si="0"/>
        <v>60</v>
      </c>
      <c r="I52">
        <f t="shared" si="1"/>
        <v>123.71400000000006</v>
      </c>
      <c r="J52" s="2">
        <f t="shared" si="2"/>
        <v>-0.74100000000004229</v>
      </c>
      <c r="M52">
        <f t="shared" si="3"/>
        <v>60</v>
      </c>
      <c r="N52" s="1">
        <f t="shared" si="4"/>
        <v>0.66177341527587641</v>
      </c>
      <c r="O52" s="2">
        <f t="shared" si="4"/>
        <v>0.75689056757860163</v>
      </c>
    </row>
    <row r="53" spans="2:15" x14ac:dyDescent="0.75">
      <c r="B53">
        <v>61</v>
      </c>
      <c r="C53" s="1">
        <v>947.11599999999999</v>
      </c>
      <c r="D53" s="1">
        <v>886.49</v>
      </c>
      <c r="E53" s="2">
        <v>290.46300000000002</v>
      </c>
      <c r="F53" s="2">
        <v>295.71600000000001</v>
      </c>
      <c r="H53">
        <f t="shared" si="0"/>
        <v>61</v>
      </c>
      <c r="I53">
        <f t="shared" si="1"/>
        <v>60.625999999999976</v>
      </c>
      <c r="J53" s="2">
        <f t="shared" si="2"/>
        <v>-5.2529999999999859</v>
      </c>
      <c r="M53">
        <f t="shared" si="3"/>
        <v>61</v>
      </c>
      <c r="N53" s="1">
        <f t="shared" si="4"/>
        <v>0.45760314825063009</v>
      </c>
      <c r="O53" s="2">
        <f t="shared" si="4"/>
        <v>0.52659248672927805</v>
      </c>
    </row>
    <row r="54" spans="2:15" x14ac:dyDescent="0.75">
      <c r="B54">
        <v>62</v>
      </c>
      <c r="C54" s="1">
        <v>938.48599999999999</v>
      </c>
      <c r="D54" s="1">
        <v>827.995</v>
      </c>
      <c r="E54" s="2">
        <v>294.99299999999999</v>
      </c>
      <c r="F54" s="2">
        <v>299.27800000000002</v>
      </c>
      <c r="H54">
        <f t="shared" si="0"/>
        <v>62</v>
      </c>
      <c r="I54">
        <f t="shared" si="1"/>
        <v>110.49099999999999</v>
      </c>
      <c r="J54" s="2">
        <f t="shared" si="2"/>
        <v>-4.285000000000025</v>
      </c>
      <c r="M54">
        <f t="shared" si="3"/>
        <v>62</v>
      </c>
      <c r="N54" s="1">
        <f t="shared" si="4"/>
        <v>0.61898011954808596</v>
      </c>
      <c r="O54" s="2">
        <f t="shared" si="4"/>
        <v>0.57600040832992938</v>
      </c>
    </row>
    <row r="55" spans="2:15" x14ac:dyDescent="0.75">
      <c r="B55">
        <v>63</v>
      </c>
      <c r="C55" s="1">
        <v>980.08100000000002</v>
      </c>
      <c r="D55" s="1">
        <v>908.95799999999997</v>
      </c>
      <c r="E55" s="2">
        <v>284.8</v>
      </c>
      <c r="F55" s="2">
        <v>298.60700000000003</v>
      </c>
      <c r="H55">
        <f t="shared" si="0"/>
        <v>63</v>
      </c>
      <c r="I55">
        <f t="shared" si="1"/>
        <v>71.123000000000047</v>
      </c>
      <c r="J55" s="2">
        <f t="shared" si="2"/>
        <v>-13.807000000000016</v>
      </c>
      <c r="M55">
        <f t="shared" si="3"/>
        <v>63</v>
      </c>
      <c r="N55" s="1">
        <f t="shared" si="4"/>
        <v>0.49157435185454879</v>
      </c>
      <c r="O55" s="2">
        <f t="shared" si="4"/>
        <v>8.9985708452428453E-2</v>
      </c>
    </row>
  </sheetData>
  <sortState xmlns:xlrd2="http://schemas.microsoft.com/office/spreadsheetml/2017/richdata2" ref="A3:M146">
    <sortCondition ref="A3:A146"/>
  </sortState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84"/>
  <sheetViews>
    <sheetView zoomScale="80" zoomScaleNormal="80" workbookViewId="0"/>
  </sheetViews>
  <sheetFormatPr defaultRowHeight="14.75" x14ac:dyDescent="0.75"/>
  <cols>
    <col min="3" max="4" width="9.1328125" style="1"/>
    <col min="5" max="5" width="9.1328125" style="2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49</v>
      </c>
      <c r="F1" s="2"/>
      <c r="H1" t="s">
        <v>32</v>
      </c>
      <c r="I1" s="1"/>
      <c r="M1" t="s">
        <v>33</v>
      </c>
    </row>
    <row r="2" spans="1:15" x14ac:dyDescent="0.75">
      <c r="B2" t="s">
        <v>30</v>
      </c>
      <c r="C2" s="1" t="s">
        <v>26</v>
      </c>
      <c r="D2" s="1" t="s">
        <v>27</v>
      </c>
      <c r="E2" s="2" t="s">
        <v>28</v>
      </c>
      <c r="F2" s="2" t="s">
        <v>29</v>
      </c>
      <c r="H2" t="s">
        <v>30</v>
      </c>
      <c r="I2" s="1" t="s">
        <v>0</v>
      </c>
      <c r="J2" s="2" t="s">
        <v>1</v>
      </c>
      <c r="M2" t="s">
        <v>30</v>
      </c>
      <c r="N2" s="1" t="s">
        <v>0</v>
      </c>
      <c r="O2" s="2" t="s">
        <v>1</v>
      </c>
    </row>
    <row r="3" spans="1:15" x14ac:dyDescent="0.75">
      <c r="B3">
        <v>8</v>
      </c>
      <c r="C3" s="1">
        <v>646.66700000000003</v>
      </c>
      <c r="D3" s="1">
        <v>676.87300000000005</v>
      </c>
      <c r="E3" s="2">
        <v>297.87200000000001</v>
      </c>
      <c r="F3" s="2">
        <v>305.60399999999998</v>
      </c>
      <c r="H3">
        <f>B3</f>
        <v>8</v>
      </c>
      <c r="I3">
        <f>C3-D3</f>
        <v>-30.206000000000017</v>
      </c>
      <c r="J3" s="2">
        <f>E3-F3</f>
        <v>-7.7319999999999709</v>
      </c>
      <c r="M3">
        <f>B3</f>
        <v>8</v>
      </c>
      <c r="N3" s="1">
        <f>(I3-MIN(I$3:I$146))/(MAX(I$3:I$146)-MIN(I$3:I$146))</f>
        <v>0.1534408301488176</v>
      </c>
      <c r="O3" s="2">
        <f>(J3-MIN(J$3:J$146))/(MAX(J$3:J$146)-MIN(J$3:J$146))</f>
        <v>0.45019697862704372</v>
      </c>
    </row>
    <row r="4" spans="1:15" x14ac:dyDescent="0.75">
      <c r="B4">
        <v>9</v>
      </c>
      <c r="C4" s="1">
        <v>631.14700000000005</v>
      </c>
      <c r="D4" s="1">
        <v>658.17899999999997</v>
      </c>
      <c r="E4" s="2">
        <v>301.28800000000001</v>
      </c>
      <c r="F4" s="2">
        <v>312.72199999999998</v>
      </c>
      <c r="H4">
        <f t="shared" ref="H4:H67" si="0">B4</f>
        <v>9</v>
      </c>
      <c r="I4">
        <f t="shared" ref="I4:I67" si="1">C4-D4</f>
        <v>-27.031999999999925</v>
      </c>
      <c r="J4" s="2">
        <f t="shared" ref="J4:J67" si="2">E4-F4</f>
        <v>-11.433999999999969</v>
      </c>
      <c r="M4">
        <f t="shared" ref="M4:M67" si="3">B4</f>
        <v>9</v>
      </c>
      <c r="N4" s="1">
        <f t="shared" ref="N4:O67" si="4">(I4-MIN(I$3:I$146))/(MAX(I$3:I$146)-MIN(I$3:I$146))</f>
        <v>0.1633019542051139</v>
      </c>
      <c r="O4" s="2">
        <f t="shared" si="4"/>
        <v>0.3353599900735183</v>
      </c>
    </row>
    <row r="5" spans="1:15" x14ac:dyDescent="0.75">
      <c r="B5">
        <v>10</v>
      </c>
      <c r="C5" s="1">
        <v>633.00599999999997</v>
      </c>
      <c r="D5" s="1">
        <v>684.245</v>
      </c>
      <c r="E5" s="2">
        <v>300.51900000000001</v>
      </c>
      <c r="F5" s="2">
        <v>313.37700000000001</v>
      </c>
      <c r="H5">
        <f t="shared" si="0"/>
        <v>10</v>
      </c>
      <c r="I5">
        <f t="shared" si="1"/>
        <v>-51.239000000000033</v>
      </c>
      <c r="J5" s="2">
        <f t="shared" si="2"/>
        <v>-12.858000000000004</v>
      </c>
      <c r="M5">
        <f t="shared" si="3"/>
        <v>10</v>
      </c>
      <c r="N5" s="1">
        <f t="shared" si="4"/>
        <v>8.8094572342871047E-2</v>
      </c>
      <c r="O5" s="2">
        <f t="shared" si="4"/>
        <v>0.29118714520581856</v>
      </c>
    </row>
    <row r="6" spans="1:15" x14ac:dyDescent="0.75">
      <c r="B6">
        <v>11</v>
      </c>
      <c r="C6" s="1">
        <v>634.37800000000004</v>
      </c>
      <c r="D6" s="1">
        <v>713.97199999999998</v>
      </c>
      <c r="E6" s="2">
        <v>301.14100000000002</v>
      </c>
      <c r="F6" s="2">
        <v>317.42899999999997</v>
      </c>
      <c r="H6">
        <f t="shared" si="0"/>
        <v>11</v>
      </c>
      <c r="I6">
        <f t="shared" si="1"/>
        <v>-79.593999999999937</v>
      </c>
      <c r="J6" s="2">
        <f t="shared" si="2"/>
        <v>-16.287999999999954</v>
      </c>
      <c r="M6">
        <f t="shared" si="3"/>
        <v>11</v>
      </c>
      <c r="N6" s="1">
        <f t="shared" si="4"/>
        <v>0</v>
      </c>
      <c r="O6" s="2">
        <f t="shared" si="4"/>
        <v>0.18478766634612473</v>
      </c>
    </row>
    <row r="7" spans="1:15" x14ac:dyDescent="0.75">
      <c r="B7">
        <v>12</v>
      </c>
      <c r="C7" s="1">
        <v>695.53</v>
      </c>
      <c r="D7" s="1">
        <v>737.10299999999995</v>
      </c>
      <c r="E7" s="2">
        <v>308.24400000000003</v>
      </c>
      <c r="F7" s="2">
        <v>322.911</v>
      </c>
      <c r="H7">
        <f t="shared" si="0"/>
        <v>12</v>
      </c>
      <c r="I7">
        <f t="shared" si="1"/>
        <v>-41.572999999999979</v>
      </c>
      <c r="J7" s="2">
        <f t="shared" si="2"/>
        <v>-14.666999999999973</v>
      </c>
      <c r="M7">
        <f t="shared" si="3"/>
        <v>12</v>
      </c>
      <c r="N7" s="1">
        <f t="shared" si="4"/>
        <v>0.11812533010221504</v>
      </c>
      <c r="O7" s="2">
        <f t="shared" si="4"/>
        <v>0.23507150169060409</v>
      </c>
    </row>
    <row r="8" spans="1:15" x14ac:dyDescent="0.75">
      <c r="B8">
        <v>13</v>
      </c>
      <c r="C8" s="1">
        <v>750.41099999999994</v>
      </c>
      <c r="D8" s="1">
        <v>774.99599999999998</v>
      </c>
      <c r="E8" s="2">
        <v>321.5</v>
      </c>
      <c r="F8" s="2">
        <v>331.10700000000003</v>
      </c>
      <c r="H8">
        <f t="shared" si="0"/>
        <v>13</v>
      </c>
      <c r="I8">
        <f t="shared" si="1"/>
        <v>-24.585000000000036</v>
      </c>
      <c r="J8" s="2">
        <f t="shared" si="2"/>
        <v>-9.6070000000000277</v>
      </c>
      <c r="M8">
        <f t="shared" si="3"/>
        <v>13</v>
      </c>
      <c r="N8" s="1">
        <f t="shared" si="4"/>
        <v>0.17090440239848356</v>
      </c>
      <c r="O8" s="2">
        <f t="shared" si="4"/>
        <v>0.39203399820082357</v>
      </c>
    </row>
    <row r="9" spans="1:15" x14ac:dyDescent="0.75">
      <c r="B9">
        <v>14</v>
      </c>
      <c r="C9" s="1">
        <v>776.88400000000001</v>
      </c>
      <c r="D9" s="1">
        <v>792.98699999999997</v>
      </c>
      <c r="E9" s="2">
        <v>327.06400000000002</v>
      </c>
      <c r="F9" s="2">
        <v>339.30399999999997</v>
      </c>
      <c r="H9">
        <f t="shared" si="0"/>
        <v>14</v>
      </c>
      <c r="I9">
        <f t="shared" si="1"/>
        <v>-16.102999999999952</v>
      </c>
      <c r="J9" s="2">
        <f t="shared" si="2"/>
        <v>-12.239999999999952</v>
      </c>
      <c r="M9">
        <f t="shared" si="3"/>
        <v>14</v>
      </c>
      <c r="N9" s="1">
        <f t="shared" si="4"/>
        <v>0.19725665641408016</v>
      </c>
      <c r="O9" s="2">
        <f t="shared" si="4"/>
        <v>0.31035766355430178</v>
      </c>
    </row>
    <row r="10" spans="1:15" x14ac:dyDescent="0.75">
      <c r="B10">
        <v>15</v>
      </c>
      <c r="C10" s="1">
        <v>800.375</v>
      </c>
      <c r="D10" s="1">
        <v>792.43499999999995</v>
      </c>
      <c r="E10" s="2">
        <v>321.04500000000002</v>
      </c>
      <c r="F10" s="2">
        <v>328.06900000000002</v>
      </c>
      <c r="H10">
        <f t="shared" si="0"/>
        <v>15</v>
      </c>
      <c r="I10">
        <f t="shared" si="1"/>
        <v>7.9400000000000546</v>
      </c>
      <c r="J10" s="2">
        <f t="shared" si="2"/>
        <v>-7.0240000000000009</v>
      </c>
      <c r="M10">
        <f t="shared" si="3"/>
        <v>15</v>
      </c>
      <c r="N10" s="1">
        <f t="shared" si="4"/>
        <v>0.27195451579830365</v>
      </c>
      <c r="O10" s="2">
        <f t="shared" si="4"/>
        <v>0.47215932003598282</v>
      </c>
    </row>
    <row r="11" spans="1:15" x14ac:dyDescent="0.75">
      <c r="B11">
        <v>16</v>
      </c>
      <c r="C11" s="1">
        <v>847.88099999999997</v>
      </c>
      <c r="D11" s="1">
        <v>808.57799999999997</v>
      </c>
      <c r="E11" s="2">
        <v>318.875</v>
      </c>
      <c r="F11" s="2">
        <v>321.34100000000001</v>
      </c>
      <c r="H11">
        <f t="shared" si="0"/>
        <v>16</v>
      </c>
      <c r="I11">
        <f t="shared" si="1"/>
        <v>39.302999999999997</v>
      </c>
      <c r="J11" s="2">
        <f t="shared" si="2"/>
        <v>-2.4660000000000082</v>
      </c>
      <c r="M11">
        <f t="shared" si="3"/>
        <v>16</v>
      </c>
      <c r="N11" s="1">
        <f t="shared" si="4"/>
        <v>0.36939447603069542</v>
      </c>
      <c r="O11" s="2">
        <f t="shared" si="4"/>
        <v>0.61354964792009092</v>
      </c>
    </row>
    <row r="12" spans="1:15" x14ac:dyDescent="0.75">
      <c r="B12">
        <v>17</v>
      </c>
      <c r="C12" s="1">
        <v>873.99400000000003</v>
      </c>
      <c r="D12" s="1">
        <v>814.31899999999996</v>
      </c>
      <c r="E12" s="2">
        <v>319.93799999999999</v>
      </c>
      <c r="F12" s="2">
        <v>334.61599999999999</v>
      </c>
      <c r="H12">
        <f t="shared" si="0"/>
        <v>17</v>
      </c>
      <c r="I12">
        <f t="shared" si="1"/>
        <v>59.675000000000068</v>
      </c>
      <c r="J12" s="2">
        <f t="shared" si="2"/>
        <v>-14.677999999999997</v>
      </c>
      <c r="M12">
        <f t="shared" si="3"/>
        <v>17</v>
      </c>
      <c r="N12" s="1">
        <f t="shared" si="4"/>
        <v>0.43268710970267499</v>
      </c>
      <c r="O12" s="2">
        <f t="shared" si="4"/>
        <v>0.23473027887210288</v>
      </c>
    </row>
    <row r="13" spans="1:15" x14ac:dyDescent="0.75">
      <c r="B13">
        <v>18</v>
      </c>
      <c r="C13" s="1">
        <v>876.34100000000001</v>
      </c>
      <c r="D13" s="1">
        <v>820.88800000000003</v>
      </c>
      <c r="E13" s="2">
        <v>317.71600000000001</v>
      </c>
      <c r="F13" s="2">
        <v>323.608</v>
      </c>
      <c r="H13">
        <f t="shared" si="0"/>
        <v>18</v>
      </c>
      <c r="I13">
        <f t="shared" si="1"/>
        <v>55.452999999999975</v>
      </c>
      <c r="J13" s="2">
        <f t="shared" si="2"/>
        <v>-5.8919999999999959</v>
      </c>
      <c r="M13">
        <f t="shared" si="3"/>
        <v>18</v>
      </c>
      <c r="N13" s="1">
        <f t="shared" si="4"/>
        <v>0.41957001273806166</v>
      </c>
      <c r="O13" s="2">
        <f t="shared" si="4"/>
        <v>0.50727425008530513</v>
      </c>
    </row>
    <row r="14" spans="1:15" x14ac:dyDescent="0.75">
      <c r="B14">
        <v>19</v>
      </c>
      <c r="C14" s="1">
        <v>910.5</v>
      </c>
      <c r="D14" s="1">
        <v>842.28</v>
      </c>
      <c r="E14" s="2">
        <v>318.33</v>
      </c>
      <c r="F14" s="2">
        <v>319.02600000000001</v>
      </c>
      <c r="H14">
        <f t="shared" si="0"/>
        <v>19</v>
      </c>
      <c r="I14">
        <f t="shared" si="1"/>
        <v>68.220000000000027</v>
      </c>
      <c r="J14" s="2">
        <f t="shared" si="2"/>
        <v>-0.69600000000002638</v>
      </c>
      <c r="M14">
        <f t="shared" si="3"/>
        <v>19</v>
      </c>
      <c r="N14" s="1">
        <f t="shared" si="4"/>
        <v>0.45923509491409564</v>
      </c>
      <c r="O14" s="2">
        <f t="shared" si="4"/>
        <v>0.66845550144244048</v>
      </c>
    </row>
    <row r="15" spans="1:15" x14ac:dyDescent="0.75">
      <c r="B15">
        <v>20</v>
      </c>
      <c r="C15" s="1">
        <v>941.94200000000001</v>
      </c>
      <c r="D15" s="1">
        <v>878.66099999999994</v>
      </c>
      <c r="E15" s="2">
        <v>326.041</v>
      </c>
      <c r="F15" s="2">
        <v>316.04899999999998</v>
      </c>
      <c r="H15">
        <f t="shared" si="0"/>
        <v>20</v>
      </c>
      <c r="I15">
        <f t="shared" si="1"/>
        <v>63.281000000000063</v>
      </c>
      <c r="J15" s="2">
        <f t="shared" si="2"/>
        <v>9.9920000000000186</v>
      </c>
      <c r="M15">
        <f t="shared" si="3"/>
        <v>20</v>
      </c>
      <c r="N15" s="1">
        <f t="shared" si="4"/>
        <v>0.44389039053033835</v>
      </c>
      <c r="O15" s="2">
        <f t="shared" si="4"/>
        <v>1</v>
      </c>
    </row>
    <row r="16" spans="1:15" x14ac:dyDescent="0.75">
      <c r="B16">
        <v>21</v>
      </c>
      <c r="C16" s="1">
        <v>952.29700000000003</v>
      </c>
      <c r="D16" s="1">
        <v>874.97299999999996</v>
      </c>
      <c r="E16" s="2">
        <v>321.19200000000001</v>
      </c>
      <c r="F16" s="2">
        <v>322.214</v>
      </c>
      <c r="H16">
        <f t="shared" si="0"/>
        <v>21</v>
      </c>
      <c r="I16">
        <f t="shared" si="1"/>
        <v>77.324000000000069</v>
      </c>
      <c r="J16" s="2">
        <f t="shared" si="2"/>
        <v>-1.0219999999999914</v>
      </c>
      <c r="M16">
        <f t="shared" si="3"/>
        <v>21</v>
      </c>
      <c r="N16" s="1">
        <f t="shared" si="4"/>
        <v>0.48751980613291079</v>
      </c>
      <c r="O16" s="2">
        <f t="shared" si="4"/>
        <v>0.65834289791233636</v>
      </c>
    </row>
    <row r="17" spans="2:15" x14ac:dyDescent="0.75">
      <c r="B17">
        <v>22</v>
      </c>
      <c r="C17" s="1">
        <v>915.65899999999999</v>
      </c>
      <c r="D17" s="1">
        <v>830.53399999999999</v>
      </c>
      <c r="E17" s="2">
        <v>308.92599999999999</v>
      </c>
      <c r="F17" s="2">
        <v>304.58199999999999</v>
      </c>
      <c r="H17">
        <f t="shared" si="0"/>
        <v>22</v>
      </c>
      <c r="I17">
        <f t="shared" si="1"/>
        <v>85.125</v>
      </c>
      <c r="J17" s="2">
        <f t="shared" si="2"/>
        <v>4.3439999999999941</v>
      </c>
      <c r="M17">
        <f t="shared" si="3"/>
        <v>22</v>
      </c>
      <c r="N17" s="1">
        <f t="shared" si="4"/>
        <v>0.51175629912697651</v>
      </c>
      <c r="O17" s="2">
        <f t="shared" si="4"/>
        <v>0.82479759282811593</v>
      </c>
    </row>
    <row r="18" spans="2:15" x14ac:dyDescent="0.75">
      <c r="B18">
        <v>23</v>
      </c>
      <c r="C18" s="1">
        <v>845.26099999999997</v>
      </c>
      <c r="D18" s="1">
        <v>757.68100000000004</v>
      </c>
      <c r="E18" s="2">
        <v>300.38099999999997</v>
      </c>
      <c r="F18" s="2">
        <v>303.815</v>
      </c>
      <c r="H18">
        <f t="shared" si="0"/>
        <v>23</v>
      </c>
      <c r="I18">
        <f t="shared" si="1"/>
        <v>87.579999999999927</v>
      </c>
      <c r="J18" s="2">
        <f t="shared" si="2"/>
        <v>-3.4340000000000259</v>
      </c>
      <c r="M18">
        <f t="shared" si="3"/>
        <v>23</v>
      </c>
      <c r="N18" s="1">
        <f t="shared" si="4"/>
        <v>0.5193836020753716</v>
      </c>
      <c r="O18" s="2">
        <f t="shared" si="4"/>
        <v>0.58352203989204809</v>
      </c>
    </row>
    <row r="19" spans="2:15" x14ac:dyDescent="0.75">
      <c r="B19">
        <v>24</v>
      </c>
      <c r="C19" s="1">
        <v>800.10799999999995</v>
      </c>
      <c r="D19" s="1">
        <v>736.64200000000005</v>
      </c>
      <c r="E19" s="2">
        <v>292.05700000000002</v>
      </c>
      <c r="F19" s="2">
        <v>296.67700000000002</v>
      </c>
      <c r="H19">
        <f t="shared" si="0"/>
        <v>24</v>
      </c>
      <c r="I19">
        <f t="shared" si="1"/>
        <v>63.465999999999894</v>
      </c>
      <c r="J19" s="2">
        <f t="shared" si="2"/>
        <v>-4.6200000000000045</v>
      </c>
      <c r="M19">
        <f t="shared" si="3"/>
        <v>24</v>
      </c>
      <c r="N19" s="1">
        <f t="shared" si="4"/>
        <v>0.44446515674029835</v>
      </c>
      <c r="O19" s="2">
        <f t="shared" si="4"/>
        <v>0.54673201600645138</v>
      </c>
    </row>
    <row r="20" spans="2:15" x14ac:dyDescent="0.75">
      <c r="B20">
        <v>25</v>
      </c>
      <c r="C20" s="1">
        <v>787.86</v>
      </c>
      <c r="D20" s="1">
        <v>745.45100000000002</v>
      </c>
      <c r="E20" s="2">
        <v>290.79700000000003</v>
      </c>
      <c r="F20" s="2">
        <v>293.68799999999999</v>
      </c>
      <c r="H20">
        <f t="shared" si="0"/>
        <v>25</v>
      </c>
      <c r="I20">
        <f t="shared" si="1"/>
        <v>42.408999999999992</v>
      </c>
      <c r="J20" s="2">
        <f t="shared" si="2"/>
        <v>-2.8909999999999627</v>
      </c>
      <c r="M20">
        <f t="shared" si="3"/>
        <v>25</v>
      </c>
      <c r="N20" s="1">
        <f t="shared" si="4"/>
        <v>0.37904433466927617</v>
      </c>
      <c r="O20" s="2">
        <f t="shared" si="4"/>
        <v>0.60036603902348284</v>
      </c>
    </row>
    <row r="21" spans="2:15" x14ac:dyDescent="0.75">
      <c r="B21">
        <v>26</v>
      </c>
      <c r="C21" s="1">
        <v>834.52300000000002</v>
      </c>
      <c r="D21" s="1">
        <v>755.28099999999995</v>
      </c>
      <c r="E21" s="2">
        <v>283.33</v>
      </c>
      <c r="F21" s="2">
        <v>289.57</v>
      </c>
      <c r="H21">
        <f t="shared" si="0"/>
        <v>26</v>
      </c>
      <c r="I21">
        <f t="shared" si="1"/>
        <v>79.242000000000075</v>
      </c>
      <c r="J21" s="2">
        <f t="shared" si="2"/>
        <v>-6.2400000000000091</v>
      </c>
      <c r="M21">
        <f t="shared" si="3"/>
        <v>26</v>
      </c>
      <c r="N21" s="1">
        <f t="shared" si="4"/>
        <v>0.49347873365023148</v>
      </c>
      <c r="O21" s="2">
        <f t="shared" si="4"/>
        <v>0.49647920091819864</v>
      </c>
    </row>
    <row r="22" spans="2:15" x14ac:dyDescent="0.75">
      <c r="B22">
        <v>27</v>
      </c>
      <c r="C22" s="1">
        <v>797.80799999999999</v>
      </c>
      <c r="D22" s="1">
        <v>762.23699999999997</v>
      </c>
      <c r="E22" s="2">
        <v>287.267</v>
      </c>
      <c r="F22" s="2">
        <v>292.65600000000001</v>
      </c>
      <c r="H22">
        <f t="shared" si="0"/>
        <v>27</v>
      </c>
      <c r="I22">
        <f t="shared" si="1"/>
        <v>35.571000000000026</v>
      </c>
      <c r="J22" s="2">
        <f t="shared" si="2"/>
        <v>-5.38900000000001</v>
      </c>
      <c r="M22">
        <f t="shared" si="3"/>
        <v>27</v>
      </c>
      <c r="N22" s="1">
        <f t="shared" si="4"/>
        <v>0.35779973281138339</v>
      </c>
      <c r="O22" s="2">
        <f t="shared" si="4"/>
        <v>0.52287743896764494</v>
      </c>
    </row>
    <row r="23" spans="2:15" x14ac:dyDescent="0.75">
      <c r="B23">
        <v>28</v>
      </c>
      <c r="C23" s="1">
        <v>852.11900000000003</v>
      </c>
      <c r="D23" s="1">
        <v>772.46600000000001</v>
      </c>
      <c r="E23" s="2">
        <v>291.16500000000002</v>
      </c>
      <c r="F23" s="2">
        <v>290.59500000000003</v>
      </c>
      <c r="H23">
        <f t="shared" si="0"/>
        <v>28</v>
      </c>
      <c r="I23">
        <f t="shared" si="1"/>
        <v>79.65300000000002</v>
      </c>
      <c r="J23" s="2">
        <f t="shared" si="2"/>
        <v>0.56999999999999318</v>
      </c>
      <c r="M23">
        <f t="shared" si="3"/>
        <v>28</v>
      </c>
      <c r="N23" s="1">
        <f t="shared" si="4"/>
        <v>0.49475564668965716</v>
      </c>
      <c r="O23" s="2">
        <f t="shared" si="4"/>
        <v>0.70772714582622365</v>
      </c>
    </row>
    <row r="24" spans="2:15" x14ac:dyDescent="0.75">
      <c r="B24">
        <v>29</v>
      </c>
      <c r="C24" s="1">
        <v>929.98299999999995</v>
      </c>
      <c r="D24" s="1">
        <v>803.57799999999997</v>
      </c>
      <c r="E24" s="2">
        <v>300.66500000000002</v>
      </c>
      <c r="F24" s="2">
        <v>303.88799999999998</v>
      </c>
      <c r="H24">
        <f t="shared" si="0"/>
        <v>29</v>
      </c>
      <c r="I24">
        <f t="shared" si="1"/>
        <v>126.40499999999997</v>
      </c>
      <c r="J24" s="2">
        <f t="shared" si="2"/>
        <v>-3.2229999999999563</v>
      </c>
      <c r="M24">
        <f t="shared" si="3"/>
        <v>29</v>
      </c>
      <c r="N24" s="1">
        <f t="shared" si="4"/>
        <v>0.64000683505763167</v>
      </c>
      <c r="O24" s="2">
        <f t="shared" si="4"/>
        <v>0.59006731395601397</v>
      </c>
    </row>
    <row r="25" spans="2:15" x14ac:dyDescent="0.75">
      <c r="B25">
        <v>30</v>
      </c>
      <c r="C25" s="1">
        <v>960.47199999999998</v>
      </c>
      <c r="D25" s="1">
        <v>799.15899999999999</v>
      </c>
      <c r="E25" s="2">
        <v>311.01100000000002</v>
      </c>
      <c r="F25" s="2">
        <v>309.358</v>
      </c>
      <c r="H25">
        <f t="shared" si="0"/>
        <v>30</v>
      </c>
      <c r="I25">
        <f t="shared" si="1"/>
        <v>161.31299999999999</v>
      </c>
      <c r="J25" s="2">
        <f t="shared" si="2"/>
        <v>1.65300000000002</v>
      </c>
      <c r="M25">
        <f t="shared" si="3"/>
        <v>30</v>
      </c>
      <c r="N25" s="1">
        <f t="shared" si="4"/>
        <v>0.748460558610619</v>
      </c>
      <c r="O25" s="2">
        <f t="shared" si="4"/>
        <v>0.74132208332040828</v>
      </c>
    </row>
    <row r="26" spans="2:15" x14ac:dyDescent="0.75">
      <c r="B26">
        <v>31</v>
      </c>
      <c r="C26" s="1">
        <v>956.51700000000005</v>
      </c>
      <c r="D26" s="1">
        <v>776.06500000000005</v>
      </c>
      <c r="E26" s="2">
        <v>287.96600000000001</v>
      </c>
      <c r="F26" s="2">
        <v>290.26299999999998</v>
      </c>
      <c r="H26">
        <f t="shared" si="0"/>
        <v>31</v>
      </c>
      <c r="I26">
        <f t="shared" si="1"/>
        <v>180.452</v>
      </c>
      <c r="J26" s="2">
        <f t="shared" si="2"/>
        <v>-2.2969999999999686</v>
      </c>
      <c r="M26">
        <f t="shared" si="3"/>
        <v>31</v>
      </c>
      <c r="N26" s="1">
        <f t="shared" si="4"/>
        <v>0.80792245316432076</v>
      </c>
      <c r="O26" s="2">
        <f t="shared" si="4"/>
        <v>0.61879207122250868</v>
      </c>
    </row>
    <row r="27" spans="2:15" x14ac:dyDescent="0.75">
      <c r="B27">
        <v>32</v>
      </c>
      <c r="C27" s="1">
        <v>990.11400000000003</v>
      </c>
      <c r="D27" s="1">
        <v>823.30200000000002</v>
      </c>
      <c r="E27" s="2">
        <v>294.65300000000002</v>
      </c>
      <c r="F27" s="2">
        <v>297.858</v>
      </c>
      <c r="H27">
        <f t="shared" si="0"/>
        <v>32</v>
      </c>
      <c r="I27">
        <f t="shared" si="1"/>
        <v>166.81200000000001</v>
      </c>
      <c r="J27" s="2">
        <f t="shared" si="2"/>
        <v>-3.2049999999999841</v>
      </c>
      <c r="M27">
        <f t="shared" si="3"/>
        <v>32</v>
      </c>
      <c r="N27" s="1">
        <f t="shared" si="4"/>
        <v>0.76554509584614894</v>
      </c>
      <c r="O27" s="2">
        <f t="shared" si="4"/>
        <v>0.59062567856810477</v>
      </c>
    </row>
    <row r="28" spans="2:15" x14ac:dyDescent="0.75">
      <c r="B28">
        <v>33</v>
      </c>
      <c r="C28" s="1">
        <v>1011.44</v>
      </c>
      <c r="D28" s="1">
        <v>816.63800000000003</v>
      </c>
      <c r="E28" s="2">
        <v>301.71199999999999</v>
      </c>
      <c r="F28" s="2">
        <v>296.57100000000003</v>
      </c>
      <c r="H28">
        <f t="shared" si="0"/>
        <v>33</v>
      </c>
      <c r="I28">
        <f t="shared" si="1"/>
        <v>194.80200000000002</v>
      </c>
      <c r="J28" s="2">
        <f t="shared" si="2"/>
        <v>5.1409999999999627</v>
      </c>
      <c r="M28">
        <f t="shared" si="3"/>
        <v>33</v>
      </c>
      <c r="N28" s="1">
        <f t="shared" si="4"/>
        <v>0.85250566999098998</v>
      </c>
      <c r="O28" s="2">
        <f t="shared" si="4"/>
        <v>0.84952073704128617</v>
      </c>
    </row>
    <row r="29" spans="2:15" x14ac:dyDescent="0.75">
      <c r="B29">
        <v>34</v>
      </c>
      <c r="C29" s="1">
        <v>990.93200000000002</v>
      </c>
      <c r="D29" s="1">
        <v>845.60799999999995</v>
      </c>
      <c r="E29" s="2">
        <v>286.18799999999999</v>
      </c>
      <c r="F29" s="2">
        <v>296.72000000000003</v>
      </c>
      <c r="H29">
        <f t="shared" si="0"/>
        <v>34</v>
      </c>
      <c r="I29">
        <f t="shared" si="1"/>
        <v>145.32400000000007</v>
      </c>
      <c r="J29" s="2">
        <f t="shared" si="2"/>
        <v>-10.532000000000039</v>
      </c>
      <c r="M29">
        <f t="shared" si="3"/>
        <v>34</v>
      </c>
      <c r="N29" s="1">
        <f t="shared" si="4"/>
        <v>0.69878522384813746</v>
      </c>
      <c r="O29" s="2">
        <f t="shared" si="4"/>
        <v>0.36334026119055551</v>
      </c>
    </row>
    <row r="30" spans="2:15" x14ac:dyDescent="0.75">
      <c r="B30">
        <v>35</v>
      </c>
      <c r="C30" s="1">
        <v>996.93200000000002</v>
      </c>
      <c r="D30" s="1">
        <v>856.00400000000002</v>
      </c>
      <c r="E30" s="2">
        <v>294.84699999999998</v>
      </c>
      <c r="F30" s="2">
        <v>301.65100000000001</v>
      </c>
      <c r="H30">
        <f t="shared" si="0"/>
        <v>35</v>
      </c>
      <c r="I30">
        <f t="shared" si="1"/>
        <v>140.928</v>
      </c>
      <c r="J30" s="2">
        <f t="shared" si="2"/>
        <v>-6.8040000000000305</v>
      </c>
      <c r="M30">
        <f t="shared" si="3"/>
        <v>35</v>
      </c>
      <c r="N30" s="1">
        <f t="shared" si="4"/>
        <v>0.68512753596172349</v>
      </c>
      <c r="O30" s="2">
        <f t="shared" si="4"/>
        <v>0.47898377640599149</v>
      </c>
    </row>
    <row r="31" spans="2:15" x14ac:dyDescent="0.75">
      <c r="B31">
        <v>36</v>
      </c>
      <c r="C31" s="1">
        <v>1014.804</v>
      </c>
      <c r="D31" s="1">
        <v>834.01700000000005</v>
      </c>
      <c r="E31" s="2">
        <v>297.77699999999999</v>
      </c>
      <c r="F31" s="2">
        <v>298.07900000000001</v>
      </c>
      <c r="H31">
        <f t="shared" si="0"/>
        <v>36</v>
      </c>
      <c r="I31">
        <f t="shared" si="1"/>
        <v>180.78699999999992</v>
      </c>
      <c r="J31" s="2">
        <f t="shared" si="2"/>
        <v>-0.30200000000002092</v>
      </c>
      <c r="M31">
        <f t="shared" si="3"/>
        <v>36</v>
      </c>
      <c r="N31" s="1">
        <f t="shared" si="4"/>
        <v>0.80896324603100589</v>
      </c>
      <c r="O31" s="2">
        <f t="shared" si="4"/>
        <v>0.68067748239600334</v>
      </c>
    </row>
    <row r="32" spans="2:15" x14ac:dyDescent="0.75">
      <c r="B32">
        <v>37</v>
      </c>
      <c r="C32" s="1">
        <v>994.84799999999996</v>
      </c>
      <c r="D32" s="1">
        <v>824.37099999999998</v>
      </c>
      <c r="E32" s="2">
        <v>297.20699999999999</v>
      </c>
      <c r="F32" s="2">
        <v>304.57100000000003</v>
      </c>
      <c r="H32">
        <f t="shared" si="0"/>
        <v>37</v>
      </c>
      <c r="I32">
        <f t="shared" si="1"/>
        <v>170.47699999999998</v>
      </c>
      <c r="J32" s="2">
        <f t="shared" si="2"/>
        <v>-7.3640000000000327</v>
      </c>
      <c r="M32">
        <f t="shared" si="3"/>
        <v>37</v>
      </c>
      <c r="N32" s="1">
        <f t="shared" si="4"/>
        <v>0.77693168049212391</v>
      </c>
      <c r="O32" s="2">
        <f t="shared" si="4"/>
        <v>0.46161243291869425</v>
      </c>
    </row>
    <row r="33" spans="2:15" x14ac:dyDescent="0.75">
      <c r="B33">
        <v>38</v>
      </c>
      <c r="C33" s="1">
        <v>970.70699999999999</v>
      </c>
      <c r="D33" s="1">
        <v>847.34199999999998</v>
      </c>
      <c r="E33" s="2">
        <v>296.36399999999998</v>
      </c>
      <c r="F33" s="2">
        <v>303.483</v>
      </c>
      <c r="H33">
        <f t="shared" si="0"/>
        <v>38</v>
      </c>
      <c r="I33">
        <f t="shared" si="1"/>
        <v>123.36500000000001</v>
      </c>
      <c r="J33" s="2">
        <f t="shared" si="2"/>
        <v>-7.1190000000000282</v>
      </c>
      <c r="M33">
        <f t="shared" si="3"/>
        <v>38</v>
      </c>
      <c r="N33" s="1">
        <f t="shared" si="4"/>
        <v>0.63056202814800988</v>
      </c>
      <c r="O33" s="2">
        <f t="shared" si="4"/>
        <v>0.46921239569438689</v>
      </c>
    </row>
    <row r="34" spans="2:15" x14ac:dyDescent="0.75">
      <c r="B34">
        <v>39</v>
      </c>
      <c r="C34" s="1">
        <v>1071.8240000000001</v>
      </c>
      <c r="D34" s="1">
        <v>886.49099999999999</v>
      </c>
      <c r="E34" s="2">
        <v>289.83499999999998</v>
      </c>
      <c r="F34" s="2">
        <v>298.30200000000002</v>
      </c>
      <c r="H34">
        <f t="shared" si="0"/>
        <v>39</v>
      </c>
      <c r="I34">
        <f t="shared" si="1"/>
        <v>185.33300000000008</v>
      </c>
      <c r="J34" s="2">
        <f t="shared" si="2"/>
        <v>-8.4670000000000414</v>
      </c>
      <c r="M34">
        <f t="shared" si="3"/>
        <v>39</v>
      </c>
      <c r="N34" s="1">
        <f t="shared" si="4"/>
        <v>0.82308696057414488</v>
      </c>
      <c r="O34" s="2">
        <f t="shared" si="4"/>
        <v>0.42739709029996392</v>
      </c>
    </row>
    <row r="35" spans="2:15" x14ac:dyDescent="0.75">
      <c r="B35">
        <v>40</v>
      </c>
      <c r="C35" s="1">
        <v>1110.761</v>
      </c>
      <c r="D35" s="1">
        <v>924.62099999999998</v>
      </c>
      <c r="E35" s="2">
        <v>296.68799999999999</v>
      </c>
      <c r="F35" s="2">
        <v>302.33199999999999</v>
      </c>
      <c r="H35">
        <f t="shared" si="0"/>
        <v>40</v>
      </c>
      <c r="I35">
        <f t="shared" si="1"/>
        <v>186.14</v>
      </c>
      <c r="J35" s="2">
        <f t="shared" si="2"/>
        <v>-5.6440000000000055</v>
      </c>
      <c r="M35">
        <f t="shared" si="3"/>
        <v>40</v>
      </c>
      <c r="N35" s="1">
        <f t="shared" si="4"/>
        <v>0.82559418398732387</v>
      </c>
      <c r="O35" s="2">
        <f t="shared" si="4"/>
        <v>0.51496727362967931</v>
      </c>
    </row>
    <row r="36" spans="2:15" x14ac:dyDescent="0.75">
      <c r="B36">
        <v>41</v>
      </c>
      <c r="C36" s="1">
        <v>1112.1880000000001</v>
      </c>
      <c r="D36" s="1">
        <v>919.15499999999997</v>
      </c>
      <c r="E36" s="2">
        <v>302.59100000000001</v>
      </c>
      <c r="F36" s="2">
        <v>310.00400000000002</v>
      </c>
      <c r="H36">
        <f t="shared" si="0"/>
        <v>41</v>
      </c>
      <c r="I36">
        <f t="shared" si="1"/>
        <v>193.03300000000013</v>
      </c>
      <c r="J36" s="2">
        <f t="shared" si="2"/>
        <v>-7.4130000000000109</v>
      </c>
      <c r="M36">
        <f t="shared" si="3"/>
        <v>41</v>
      </c>
      <c r="N36" s="1">
        <f t="shared" si="4"/>
        <v>0.84700966228601626</v>
      </c>
      <c r="O36" s="2">
        <f t="shared" si="4"/>
        <v>0.4600924403635564</v>
      </c>
    </row>
    <row r="37" spans="2:15" x14ac:dyDescent="0.75">
      <c r="B37">
        <v>42</v>
      </c>
      <c r="C37" s="1">
        <v>1114.3979999999999</v>
      </c>
      <c r="D37" s="1">
        <v>952.50400000000002</v>
      </c>
      <c r="E37" s="2">
        <v>296.38600000000002</v>
      </c>
      <c r="F37" s="2">
        <v>308.64499999999998</v>
      </c>
      <c r="H37">
        <f t="shared" si="0"/>
        <v>42</v>
      </c>
      <c r="I37">
        <f t="shared" si="1"/>
        <v>161.89399999999989</v>
      </c>
      <c r="J37" s="2">
        <f t="shared" si="2"/>
        <v>-12.258999999999958</v>
      </c>
      <c r="M37">
        <f t="shared" si="3"/>
        <v>42</v>
      </c>
      <c r="N37" s="1">
        <f t="shared" si="4"/>
        <v>0.75026563519433254</v>
      </c>
      <c r="O37" s="2">
        <f t="shared" si="4"/>
        <v>0.30976827868598256</v>
      </c>
    </row>
    <row r="38" spans="2:15" x14ac:dyDescent="0.75">
      <c r="B38">
        <v>43</v>
      </c>
      <c r="C38" s="1">
        <v>1095.3579999999999</v>
      </c>
      <c r="D38" s="1">
        <v>888.35500000000002</v>
      </c>
      <c r="E38" s="2">
        <v>302.392</v>
      </c>
      <c r="F38" s="2">
        <v>304.60500000000002</v>
      </c>
      <c r="H38">
        <f t="shared" si="0"/>
        <v>43</v>
      </c>
      <c r="I38">
        <f t="shared" si="1"/>
        <v>207.00299999999993</v>
      </c>
      <c r="J38" s="2">
        <f t="shared" si="2"/>
        <v>-2.2130000000000223</v>
      </c>
      <c r="M38">
        <f t="shared" si="3"/>
        <v>43</v>
      </c>
      <c r="N38" s="1">
        <f t="shared" si="4"/>
        <v>0.89041227824898206</v>
      </c>
      <c r="O38" s="2">
        <f t="shared" si="4"/>
        <v>0.6213977727456016</v>
      </c>
    </row>
    <row r="39" spans="2:15" x14ac:dyDescent="0.75">
      <c r="B39">
        <v>44</v>
      </c>
      <c r="C39" s="1">
        <v>1107.3489999999999</v>
      </c>
      <c r="D39" s="1">
        <v>891.56200000000001</v>
      </c>
      <c r="E39" s="2">
        <v>301.09300000000002</v>
      </c>
      <c r="F39" s="2">
        <v>298.12099999999998</v>
      </c>
      <c r="H39">
        <f t="shared" si="0"/>
        <v>44</v>
      </c>
      <c r="I39">
        <f t="shared" si="1"/>
        <v>215.78699999999992</v>
      </c>
      <c r="J39" s="2">
        <f t="shared" si="2"/>
        <v>2.9720000000000368</v>
      </c>
      <c r="M39">
        <f t="shared" si="3"/>
        <v>44</v>
      </c>
      <c r="N39" s="1">
        <f t="shared" si="4"/>
        <v>0.91770279926678422</v>
      </c>
      <c r="O39" s="2">
        <f t="shared" si="4"/>
        <v>0.78223780128423914</v>
      </c>
    </row>
    <row r="40" spans="2:15" x14ac:dyDescent="0.75">
      <c r="B40">
        <v>45</v>
      </c>
      <c r="C40" s="1">
        <v>1135.8900000000001</v>
      </c>
      <c r="D40" s="1">
        <v>907.34799999999996</v>
      </c>
      <c r="E40" s="2">
        <v>298.25599999999997</v>
      </c>
      <c r="F40" s="2">
        <v>301.15199999999999</v>
      </c>
      <c r="H40">
        <f t="shared" si="0"/>
        <v>45</v>
      </c>
      <c r="I40">
        <f t="shared" si="1"/>
        <v>228.54200000000014</v>
      </c>
      <c r="J40" s="2">
        <f t="shared" si="2"/>
        <v>-2.896000000000015</v>
      </c>
      <c r="M40">
        <f t="shared" si="3"/>
        <v>45</v>
      </c>
      <c r="N40" s="1">
        <f t="shared" si="4"/>
        <v>0.95733059931028075</v>
      </c>
      <c r="O40" s="2">
        <f t="shared" si="4"/>
        <v>0.60021093774234469</v>
      </c>
    </row>
    <row r="41" spans="2:15" x14ac:dyDescent="0.75">
      <c r="B41">
        <v>46</v>
      </c>
      <c r="C41" s="1">
        <v>1120.837</v>
      </c>
      <c r="D41" s="1">
        <v>913.31200000000001</v>
      </c>
      <c r="E41" s="2">
        <v>293.15100000000001</v>
      </c>
      <c r="F41" s="2">
        <v>293.339</v>
      </c>
      <c r="H41">
        <f t="shared" si="0"/>
        <v>46</v>
      </c>
      <c r="I41">
        <f t="shared" si="1"/>
        <v>207.52499999999998</v>
      </c>
      <c r="J41" s="2">
        <f t="shared" si="2"/>
        <v>-0.18799999999998818</v>
      </c>
      <c r="M41">
        <f t="shared" si="3"/>
        <v>46</v>
      </c>
      <c r="N41" s="1">
        <f t="shared" si="4"/>
        <v>0.89203405101438438</v>
      </c>
      <c r="O41" s="2">
        <f t="shared" si="4"/>
        <v>0.68421379160591844</v>
      </c>
    </row>
    <row r="42" spans="2:15" x14ac:dyDescent="0.75">
      <c r="B42">
        <v>47</v>
      </c>
      <c r="C42" s="1">
        <v>1095.866</v>
      </c>
      <c r="D42" s="1">
        <v>856.90200000000004</v>
      </c>
      <c r="E42" s="2">
        <v>291.93</v>
      </c>
      <c r="F42" s="2">
        <v>288.88799999999998</v>
      </c>
      <c r="H42">
        <f t="shared" si="0"/>
        <v>47</v>
      </c>
      <c r="I42">
        <f t="shared" si="1"/>
        <v>238.96399999999994</v>
      </c>
      <c r="J42" s="2">
        <f t="shared" si="2"/>
        <v>3.04200000000003</v>
      </c>
      <c r="M42">
        <f t="shared" si="3"/>
        <v>47</v>
      </c>
      <c r="N42" s="1">
        <f t="shared" si="4"/>
        <v>0.9897101314195168</v>
      </c>
      <c r="O42" s="2">
        <f t="shared" si="4"/>
        <v>0.78440921922015105</v>
      </c>
    </row>
    <row r="43" spans="2:15" x14ac:dyDescent="0.75">
      <c r="B43">
        <v>48</v>
      </c>
      <c r="C43" s="1">
        <v>1114.3430000000001</v>
      </c>
      <c r="D43" s="1">
        <v>872.06700000000001</v>
      </c>
      <c r="E43" s="2">
        <v>278.75</v>
      </c>
      <c r="F43" s="2">
        <v>283.29899999999998</v>
      </c>
      <c r="H43">
        <f t="shared" si="0"/>
        <v>48</v>
      </c>
      <c r="I43">
        <f t="shared" si="1"/>
        <v>242.27600000000007</v>
      </c>
      <c r="J43" s="2">
        <f t="shared" si="2"/>
        <v>-4.5489999999999782</v>
      </c>
      <c r="M43">
        <f t="shared" si="3"/>
        <v>48</v>
      </c>
      <c r="N43" s="1">
        <f t="shared" si="4"/>
        <v>1</v>
      </c>
      <c r="O43" s="2">
        <f t="shared" si="4"/>
        <v>0.54893445419859166</v>
      </c>
    </row>
    <row r="44" spans="2:15" x14ac:dyDescent="0.75">
      <c r="B44">
        <v>49</v>
      </c>
      <c r="C44" s="1">
        <v>1070.056</v>
      </c>
      <c r="D44" s="1">
        <v>873.75</v>
      </c>
      <c r="E44" s="2">
        <v>279.95</v>
      </c>
      <c r="F44" s="2">
        <v>288.72199999999998</v>
      </c>
      <c r="H44">
        <f t="shared" si="0"/>
        <v>49</v>
      </c>
      <c r="I44">
        <f t="shared" si="1"/>
        <v>196.30600000000004</v>
      </c>
      <c r="J44" s="2">
        <f t="shared" si="2"/>
        <v>-8.7719999999999914</v>
      </c>
      <c r="M44">
        <f t="shared" si="3"/>
        <v>49</v>
      </c>
      <c r="N44" s="1">
        <f t="shared" si="4"/>
        <v>0.85717836393575042</v>
      </c>
      <c r="O44" s="2">
        <f t="shared" si="4"/>
        <v>0.41793591215063397</v>
      </c>
    </row>
    <row r="45" spans="2:15" x14ac:dyDescent="0.75">
      <c r="B45">
        <v>50</v>
      </c>
      <c r="C45" s="1">
        <v>1073.134</v>
      </c>
      <c r="D45" s="1">
        <v>835.56399999999996</v>
      </c>
      <c r="E45" s="2">
        <v>275.86599999999999</v>
      </c>
      <c r="F45" s="2">
        <v>284.76799999999997</v>
      </c>
      <c r="H45">
        <f t="shared" si="0"/>
        <v>50</v>
      </c>
      <c r="I45">
        <f t="shared" si="1"/>
        <v>237.57000000000005</v>
      </c>
      <c r="J45" s="2">
        <f t="shared" si="2"/>
        <v>-8.9019999999999868</v>
      </c>
      <c r="M45">
        <f t="shared" si="3"/>
        <v>50</v>
      </c>
      <c r="N45" s="1">
        <f t="shared" si="4"/>
        <v>0.98537919035635502</v>
      </c>
      <c r="O45" s="2">
        <f t="shared" si="4"/>
        <v>0.41390327884108297</v>
      </c>
    </row>
    <row r="46" spans="2:15" x14ac:dyDescent="0.75">
      <c r="B46">
        <v>51</v>
      </c>
      <c r="C46" s="1">
        <v>984.976</v>
      </c>
      <c r="D46" s="1">
        <v>815.37699999999995</v>
      </c>
      <c r="E46" s="2">
        <v>279.27999999999997</v>
      </c>
      <c r="F46" s="2">
        <v>281.69499999999999</v>
      </c>
      <c r="H46">
        <f t="shared" si="0"/>
        <v>51</v>
      </c>
      <c r="I46">
        <f t="shared" si="1"/>
        <v>169.59900000000005</v>
      </c>
      <c r="J46" s="2">
        <f t="shared" si="2"/>
        <v>-2.4150000000000205</v>
      </c>
      <c r="M46">
        <f t="shared" si="3"/>
        <v>51</v>
      </c>
      <c r="N46" s="1">
        <f t="shared" si="4"/>
        <v>0.77420387112809508</v>
      </c>
      <c r="O46" s="2">
        <f t="shared" si="4"/>
        <v>0.61513168098768367</v>
      </c>
    </row>
    <row r="47" spans="2:15" x14ac:dyDescent="0.75">
      <c r="B47">
        <v>52</v>
      </c>
      <c r="C47" s="1">
        <v>909.83100000000002</v>
      </c>
      <c r="D47" s="1">
        <v>778.55600000000004</v>
      </c>
      <c r="E47" s="2">
        <v>279.18799999999999</v>
      </c>
      <c r="F47" s="2">
        <v>285.83800000000002</v>
      </c>
      <c r="H47">
        <f t="shared" si="0"/>
        <v>52</v>
      </c>
      <c r="I47">
        <f t="shared" si="1"/>
        <v>131.27499999999998</v>
      </c>
      <c r="J47" s="2">
        <f t="shared" si="2"/>
        <v>-6.6500000000000341</v>
      </c>
      <c r="M47">
        <f t="shared" si="3"/>
        <v>52</v>
      </c>
      <c r="N47" s="1">
        <f t="shared" si="4"/>
        <v>0.65513716717929571</v>
      </c>
      <c r="O47" s="2">
        <f t="shared" si="4"/>
        <v>0.4837608958649981</v>
      </c>
    </row>
    <row r="48" spans="2:15" x14ac:dyDescent="0.75">
      <c r="B48">
        <v>53</v>
      </c>
      <c r="C48" s="1">
        <v>880.37199999999996</v>
      </c>
      <c r="D48" s="1">
        <v>755.46199999999999</v>
      </c>
      <c r="E48" s="2">
        <v>277.06400000000002</v>
      </c>
      <c r="F48" s="2">
        <v>282.98599999999999</v>
      </c>
      <c r="H48">
        <f t="shared" si="0"/>
        <v>53</v>
      </c>
      <c r="I48">
        <f t="shared" si="1"/>
        <v>124.90999999999997</v>
      </c>
      <c r="J48" s="2">
        <f t="shared" si="2"/>
        <v>-5.9219999999999686</v>
      </c>
      <c r="M48">
        <f t="shared" si="3"/>
        <v>53</v>
      </c>
      <c r="N48" s="1">
        <f t="shared" si="4"/>
        <v>0.63536210271227489</v>
      </c>
      <c r="O48" s="2">
        <f t="shared" si="4"/>
        <v>0.5063436423984865</v>
      </c>
    </row>
    <row r="49" spans="2:15" x14ac:dyDescent="0.75">
      <c r="B49">
        <v>54</v>
      </c>
      <c r="C49" s="1">
        <v>878.06600000000003</v>
      </c>
      <c r="D49" s="1">
        <v>753.16800000000001</v>
      </c>
      <c r="E49" s="2">
        <v>279.875</v>
      </c>
      <c r="F49" s="2">
        <v>286.71199999999999</v>
      </c>
      <c r="H49">
        <f t="shared" si="0"/>
        <v>54</v>
      </c>
      <c r="I49">
        <f t="shared" si="1"/>
        <v>124.89800000000002</v>
      </c>
      <c r="J49" s="2">
        <f t="shared" si="2"/>
        <v>-6.8369999999999891</v>
      </c>
      <c r="M49">
        <f t="shared" si="3"/>
        <v>54</v>
      </c>
      <c r="N49" s="1">
        <f t="shared" si="4"/>
        <v>0.63532482057973705</v>
      </c>
      <c r="O49" s="2">
        <f t="shared" si="4"/>
        <v>0.47796010795049132</v>
      </c>
    </row>
    <row r="50" spans="2:15" x14ac:dyDescent="0.75">
      <c r="B50">
        <v>55</v>
      </c>
      <c r="C50" s="1">
        <v>950.02599999999995</v>
      </c>
      <c r="D50" s="1">
        <v>799.71600000000001</v>
      </c>
      <c r="E50" s="2">
        <v>275.072</v>
      </c>
      <c r="F50" s="2">
        <v>279.91300000000001</v>
      </c>
      <c r="H50">
        <f t="shared" si="0"/>
        <v>55</v>
      </c>
      <c r="I50">
        <f t="shared" si="1"/>
        <v>150.30999999999995</v>
      </c>
      <c r="J50" s="2">
        <f t="shared" si="2"/>
        <v>-4.8410000000000082</v>
      </c>
      <c r="M50">
        <f t="shared" si="3"/>
        <v>55</v>
      </c>
      <c r="N50" s="1">
        <f t="shared" si="4"/>
        <v>0.7142759499176683</v>
      </c>
      <c r="O50" s="2">
        <f t="shared" si="4"/>
        <v>0.5398765393802144</v>
      </c>
    </row>
    <row r="51" spans="2:15" x14ac:dyDescent="0.75">
      <c r="B51">
        <v>56</v>
      </c>
      <c r="C51" s="1">
        <v>926.15800000000002</v>
      </c>
      <c r="D51" s="1">
        <v>818.91200000000003</v>
      </c>
      <c r="E51" s="2">
        <v>266.90100000000001</v>
      </c>
      <c r="F51" s="2">
        <v>273.92599999999999</v>
      </c>
      <c r="H51">
        <f t="shared" si="0"/>
        <v>56</v>
      </c>
      <c r="I51">
        <f t="shared" si="1"/>
        <v>107.24599999999998</v>
      </c>
      <c r="J51" s="2">
        <f t="shared" si="2"/>
        <v>-7.0249999999999773</v>
      </c>
      <c r="M51">
        <f t="shared" si="3"/>
        <v>56</v>
      </c>
      <c r="N51" s="1">
        <f t="shared" si="4"/>
        <v>0.58048280361636662</v>
      </c>
      <c r="O51" s="2">
        <f t="shared" si="4"/>
        <v>0.47212829977975623</v>
      </c>
    </row>
    <row r="52" spans="2:15" x14ac:dyDescent="0.75">
      <c r="B52">
        <v>57</v>
      </c>
      <c r="C52" s="1">
        <v>898.89499999999998</v>
      </c>
      <c r="D52" s="1">
        <v>795.46100000000001</v>
      </c>
      <c r="E52" s="2">
        <v>269.95400000000001</v>
      </c>
      <c r="F52" s="2">
        <v>277.05399999999997</v>
      </c>
      <c r="H52">
        <f t="shared" si="0"/>
        <v>57</v>
      </c>
      <c r="I52">
        <f t="shared" si="1"/>
        <v>103.43399999999997</v>
      </c>
      <c r="J52" s="2">
        <f t="shared" si="2"/>
        <v>-7.0999999999999659</v>
      </c>
      <c r="M52">
        <f t="shared" si="3"/>
        <v>57</v>
      </c>
      <c r="N52" s="1">
        <f t="shared" si="4"/>
        <v>0.56863951284680125</v>
      </c>
      <c r="O52" s="2">
        <f t="shared" si="4"/>
        <v>0.46980178056270783</v>
      </c>
    </row>
    <row r="53" spans="2:15" x14ac:dyDescent="0.75">
      <c r="B53">
        <v>58</v>
      </c>
      <c r="C53" s="1">
        <v>890.95399999999995</v>
      </c>
      <c r="D53" s="1">
        <v>746.42200000000003</v>
      </c>
      <c r="E53" s="2">
        <v>259.77600000000001</v>
      </c>
      <c r="F53" s="2">
        <v>265.33800000000002</v>
      </c>
      <c r="H53">
        <f t="shared" si="0"/>
        <v>58</v>
      </c>
      <c r="I53">
        <f t="shared" si="1"/>
        <v>144.53199999999993</v>
      </c>
      <c r="J53" s="2">
        <f t="shared" si="2"/>
        <v>-5.5620000000000118</v>
      </c>
      <c r="M53">
        <f t="shared" si="3"/>
        <v>58</v>
      </c>
      <c r="N53" s="1">
        <f t="shared" si="4"/>
        <v>0.69632460310063027</v>
      </c>
      <c r="O53" s="2">
        <f t="shared" si="4"/>
        <v>0.51751093464031905</v>
      </c>
    </row>
    <row r="54" spans="2:15" x14ac:dyDescent="0.75">
      <c r="B54">
        <v>59</v>
      </c>
      <c r="C54" s="1">
        <v>854.72400000000005</v>
      </c>
      <c r="D54" s="1">
        <v>732.54399999999998</v>
      </c>
      <c r="E54" s="2">
        <v>261.03300000000002</v>
      </c>
      <c r="F54" s="2">
        <v>265.43599999999998</v>
      </c>
      <c r="H54">
        <f t="shared" si="0"/>
        <v>59</v>
      </c>
      <c r="I54">
        <f t="shared" si="1"/>
        <v>122.18000000000006</v>
      </c>
      <c r="J54" s="2">
        <f t="shared" si="2"/>
        <v>-4.4029999999999632</v>
      </c>
      <c r="M54">
        <f t="shared" si="3"/>
        <v>59</v>
      </c>
      <c r="N54" s="1">
        <f t="shared" si="4"/>
        <v>0.62688041755988444</v>
      </c>
      <c r="O54" s="2">
        <f t="shared" si="4"/>
        <v>0.55346341160778034</v>
      </c>
    </row>
    <row r="55" spans="2:15" x14ac:dyDescent="0.75">
      <c r="B55">
        <v>60</v>
      </c>
      <c r="C55" s="1">
        <v>786.82399999999996</v>
      </c>
      <c r="D55" s="1">
        <v>699.399</v>
      </c>
      <c r="E55" s="2">
        <v>262.20299999999997</v>
      </c>
      <c r="F55" s="2">
        <v>270.70400000000001</v>
      </c>
      <c r="H55">
        <f t="shared" si="0"/>
        <v>60</v>
      </c>
      <c r="I55">
        <f t="shared" si="1"/>
        <v>87.424999999999955</v>
      </c>
      <c r="J55" s="2">
        <f t="shared" si="2"/>
        <v>-8.5010000000000332</v>
      </c>
      <c r="M55">
        <f t="shared" si="3"/>
        <v>60</v>
      </c>
      <c r="N55" s="1">
        <f t="shared" si="4"/>
        <v>0.51890204119675609</v>
      </c>
      <c r="O55" s="2">
        <f t="shared" si="4"/>
        <v>0.42634240158823544</v>
      </c>
    </row>
    <row r="56" spans="2:15" x14ac:dyDescent="0.75">
      <c r="B56">
        <v>61</v>
      </c>
      <c r="C56" s="1">
        <v>820.93</v>
      </c>
      <c r="D56" s="1">
        <v>726.67200000000003</v>
      </c>
      <c r="E56" s="2">
        <v>263.90100000000001</v>
      </c>
      <c r="F56" s="2">
        <v>283.98500000000001</v>
      </c>
      <c r="H56">
        <f t="shared" si="0"/>
        <v>61</v>
      </c>
      <c r="I56">
        <f t="shared" si="1"/>
        <v>94.257999999999925</v>
      </c>
      <c r="J56" s="2">
        <f t="shared" si="2"/>
        <v>-20.084000000000003</v>
      </c>
      <c r="M56">
        <f t="shared" si="3"/>
        <v>61</v>
      </c>
      <c r="N56" s="1">
        <f t="shared" si="4"/>
        <v>0.54013110883275817</v>
      </c>
      <c r="O56" s="2">
        <f t="shared" si="4"/>
        <v>6.7034773707229989E-2</v>
      </c>
    </row>
    <row r="57" spans="2:15" x14ac:dyDescent="0.75">
      <c r="B57">
        <v>62</v>
      </c>
      <c r="C57" s="1">
        <v>855.98500000000001</v>
      </c>
      <c r="D57" s="1">
        <v>743.404</v>
      </c>
      <c r="E57" s="2">
        <v>269.10199999999998</v>
      </c>
      <c r="F57" s="2">
        <v>282.596</v>
      </c>
      <c r="H57">
        <f t="shared" si="0"/>
        <v>62</v>
      </c>
      <c r="I57">
        <f t="shared" si="1"/>
        <v>112.58100000000002</v>
      </c>
      <c r="J57" s="2">
        <f t="shared" si="2"/>
        <v>-13.494000000000028</v>
      </c>
      <c r="M57">
        <f t="shared" si="3"/>
        <v>62</v>
      </c>
      <c r="N57" s="1">
        <f t="shared" si="4"/>
        <v>0.5970578183738775</v>
      </c>
      <c r="O57" s="2">
        <f t="shared" si="4"/>
        <v>0.27145826224524455</v>
      </c>
    </row>
    <row r="58" spans="2:15" x14ac:dyDescent="0.75">
      <c r="B58">
        <v>63</v>
      </c>
      <c r="C58" s="1">
        <v>821.63499999999999</v>
      </c>
      <c r="D58" s="1">
        <v>711.26199999999994</v>
      </c>
      <c r="E58" s="2">
        <v>265.12400000000002</v>
      </c>
      <c r="F58" s="2">
        <v>278.40499999999997</v>
      </c>
      <c r="H58">
        <f t="shared" si="0"/>
        <v>63</v>
      </c>
      <c r="I58">
        <f t="shared" si="1"/>
        <v>110.37300000000005</v>
      </c>
      <c r="J58" s="2">
        <f t="shared" si="2"/>
        <v>-13.280999999999949</v>
      </c>
      <c r="M58">
        <f t="shared" si="3"/>
        <v>63</v>
      </c>
      <c r="N58" s="1">
        <f t="shared" si="4"/>
        <v>0.59019790598688904</v>
      </c>
      <c r="O58" s="2">
        <f t="shared" si="4"/>
        <v>0.27806557682166544</v>
      </c>
    </row>
    <row r="59" spans="2:15" x14ac:dyDescent="0.75">
      <c r="B59">
        <v>64</v>
      </c>
      <c r="C59" s="1">
        <v>841.03099999999995</v>
      </c>
      <c r="D59" s="1">
        <v>777.02700000000004</v>
      </c>
      <c r="E59" s="2">
        <v>254.33799999999999</v>
      </c>
      <c r="F59" s="2">
        <v>271.71100000000001</v>
      </c>
      <c r="H59">
        <f t="shared" si="0"/>
        <v>64</v>
      </c>
      <c r="I59">
        <f t="shared" si="1"/>
        <v>64.003999999999905</v>
      </c>
      <c r="J59" s="2">
        <f t="shared" si="2"/>
        <v>-17.373000000000019</v>
      </c>
      <c r="M59">
        <f t="shared" si="3"/>
        <v>64</v>
      </c>
      <c r="N59" s="1">
        <f t="shared" si="4"/>
        <v>0.44613663901575118</v>
      </c>
      <c r="O59" s="2">
        <f t="shared" si="4"/>
        <v>0.15113068833948437</v>
      </c>
    </row>
    <row r="60" spans="2:15" x14ac:dyDescent="0.75">
      <c r="B60">
        <v>65</v>
      </c>
      <c r="C60" s="1">
        <v>892.05</v>
      </c>
      <c r="D60" s="1">
        <v>779.12599999999998</v>
      </c>
      <c r="E60" s="2">
        <v>267.76400000000001</v>
      </c>
      <c r="F60" s="2">
        <v>277.87400000000002</v>
      </c>
      <c r="H60">
        <f t="shared" si="0"/>
        <v>65</v>
      </c>
      <c r="I60">
        <f t="shared" si="1"/>
        <v>112.92399999999998</v>
      </c>
      <c r="J60" s="2">
        <f t="shared" si="2"/>
        <v>-10.110000000000014</v>
      </c>
      <c r="M60">
        <f t="shared" si="3"/>
        <v>65</v>
      </c>
      <c r="N60" s="1">
        <f t="shared" si="4"/>
        <v>0.59812346599558797</v>
      </c>
      <c r="O60" s="2">
        <f t="shared" si="4"/>
        <v>0.37643080931848388</v>
      </c>
    </row>
    <row r="61" spans="2:15" x14ac:dyDescent="0.75">
      <c r="B61">
        <v>66</v>
      </c>
      <c r="C61" s="1">
        <v>808.52099999999996</v>
      </c>
      <c r="D61" s="1">
        <v>723.40300000000002</v>
      </c>
      <c r="E61" s="2">
        <v>257.56400000000002</v>
      </c>
      <c r="F61" s="2">
        <v>266.09199999999998</v>
      </c>
      <c r="H61">
        <f t="shared" si="0"/>
        <v>66</v>
      </c>
      <c r="I61">
        <f t="shared" si="1"/>
        <v>85.117999999999938</v>
      </c>
      <c r="J61" s="2">
        <f t="shared" si="2"/>
        <v>-8.5279999999999632</v>
      </c>
      <c r="M61">
        <f t="shared" si="3"/>
        <v>66</v>
      </c>
      <c r="N61" s="1">
        <f t="shared" si="4"/>
        <v>0.51173455121632916</v>
      </c>
      <c r="O61" s="2">
        <f t="shared" si="4"/>
        <v>0.42550485467010002</v>
      </c>
    </row>
    <row r="62" spans="2:15" x14ac:dyDescent="0.75">
      <c r="B62">
        <v>67</v>
      </c>
      <c r="C62" s="1">
        <v>724.68899999999996</v>
      </c>
      <c r="D62" s="1">
        <v>718.59900000000005</v>
      </c>
      <c r="E62" s="2">
        <v>252.32599999999999</v>
      </c>
      <c r="F62" s="2">
        <v>264.79700000000003</v>
      </c>
      <c r="H62">
        <f t="shared" si="0"/>
        <v>67</v>
      </c>
      <c r="I62">
        <f t="shared" si="1"/>
        <v>6.0899999999999181</v>
      </c>
      <c r="J62" s="2">
        <f t="shared" si="2"/>
        <v>-12.471000000000032</v>
      </c>
      <c r="M62">
        <f t="shared" si="3"/>
        <v>67</v>
      </c>
      <c r="N62" s="1">
        <f t="shared" si="4"/>
        <v>0.26620685369869779</v>
      </c>
      <c r="O62" s="2">
        <f t="shared" si="4"/>
        <v>0.3031919843657892</v>
      </c>
    </row>
    <row r="63" spans="2:15" x14ac:dyDescent="0.75">
      <c r="B63">
        <v>68</v>
      </c>
      <c r="C63" s="1">
        <v>726.64400000000001</v>
      </c>
      <c r="D63" s="1">
        <v>709.2</v>
      </c>
      <c r="E63" s="2">
        <v>255.815</v>
      </c>
      <c r="F63" s="2">
        <v>263.71600000000001</v>
      </c>
      <c r="H63">
        <f t="shared" si="0"/>
        <v>68</v>
      </c>
      <c r="I63">
        <f t="shared" si="1"/>
        <v>17.44399999999996</v>
      </c>
      <c r="J63" s="2">
        <f t="shared" si="2"/>
        <v>-7.9010000000000105</v>
      </c>
      <c r="M63">
        <f t="shared" si="3"/>
        <v>68</v>
      </c>
      <c r="N63" s="1">
        <f t="shared" si="4"/>
        <v>0.3014819647683844</v>
      </c>
      <c r="O63" s="2">
        <f t="shared" si="4"/>
        <v>0.44495455532462597</v>
      </c>
    </row>
    <row r="64" spans="2:15" x14ac:dyDescent="0.75">
      <c r="B64">
        <v>69</v>
      </c>
      <c r="C64" s="1">
        <v>743.31399999999996</v>
      </c>
      <c r="D64" s="1">
        <v>753.41899999999998</v>
      </c>
      <c r="E64" s="2">
        <v>245.15700000000001</v>
      </c>
      <c r="F64" s="2">
        <v>267.40199999999999</v>
      </c>
      <c r="H64">
        <f t="shared" si="0"/>
        <v>69</v>
      </c>
      <c r="I64">
        <f t="shared" si="1"/>
        <v>-10.105000000000018</v>
      </c>
      <c r="J64" s="2">
        <f t="shared" si="2"/>
        <v>-22.244999999999976</v>
      </c>
      <c r="M64">
        <f t="shared" si="3"/>
        <v>69</v>
      </c>
      <c r="N64" s="1">
        <f t="shared" si="4"/>
        <v>0.21589150899431422</v>
      </c>
      <c r="O64" s="2">
        <f t="shared" si="4"/>
        <v>0</v>
      </c>
    </row>
    <row r="65" spans="2:15" x14ac:dyDescent="0.75">
      <c r="B65">
        <v>70</v>
      </c>
      <c r="C65" s="1">
        <v>795.55600000000004</v>
      </c>
      <c r="D65" s="1">
        <v>772.05700000000002</v>
      </c>
      <c r="E65" s="2">
        <v>256.18799999999999</v>
      </c>
      <c r="F65" s="2">
        <v>269.27999999999997</v>
      </c>
      <c r="H65">
        <f t="shared" si="0"/>
        <v>70</v>
      </c>
      <c r="I65">
        <f t="shared" si="1"/>
        <v>23.499000000000024</v>
      </c>
      <c r="J65" s="2">
        <f t="shared" si="2"/>
        <v>-13.091999999999985</v>
      </c>
      <c r="M65">
        <f t="shared" si="3"/>
        <v>70</v>
      </c>
      <c r="N65" s="1">
        <f t="shared" si="4"/>
        <v>0.32029390747817427</v>
      </c>
      <c r="O65" s="2">
        <f t="shared" si="4"/>
        <v>0.28392840524862711</v>
      </c>
    </row>
    <row r="66" spans="2:15" x14ac:dyDescent="0.75">
      <c r="B66">
        <v>71</v>
      </c>
      <c r="C66" s="1">
        <v>752.71199999999999</v>
      </c>
      <c r="D66" s="1">
        <v>727.01599999999996</v>
      </c>
      <c r="E66" s="2">
        <v>250.727</v>
      </c>
      <c r="F66" s="2">
        <v>260.73399999999998</v>
      </c>
      <c r="H66">
        <f t="shared" si="0"/>
        <v>71</v>
      </c>
      <c r="I66">
        <f t="shared" si="1"/>
        <v>25.696000000000026</v>
      </c>
      <c r="J66" s="2">
        <f t="shared" si="2"/>
        <v>-10.006999999999977</v>
      </c>
      <c r="M66">
        <f t="shared" si="3"/>
        <v>71</v>
      </c>
      <c r="N66" s="1">
        <f t="shared" si="4"/>
        <v>0.32711964457700304</v>
      </c>
      <c r="O66" s="2">
        <f t="shared" si="4"/>
        <v>0.37962589570989863</v>
      </c>
    </row>
    <row r="67" spans="2:15" x14ac:dyDescent="0.75">
      <c r="B67">
        <v>72</v>
      </c>
      <c r="C67" s="1">
        <v>803.721</v>
      </c>
      <c r="D67" s="1">
        <v>757.83100000000002</v>
      </c>
      <c r="E67" s="2">
        <v>254.74600000000001</v>
      </c>
      <c r="F67" s="2">
        <v>269.798</v>
      </c>
      <c r="H67">
        <f t="shared" si="0"/>
        <v>72</v>
      </c>
      <c r="I67">
        <f t="shared" si="1"/>
        <v>45.889999999999986</v>
      </c>
      <c r="J67" s="2">
        <f t="shared" si="2"/>
        <v>-15.051999999999992</v>
      </c>
      <c r="M67">
        <f t="shared" si="3"/>
        <v>72</v>
      </c>
      <c r="N67" s="1">
        <f t="shared" si="4"/>
        <v>0.38985925994966886</v>
      </c>
      <c r="O67" s="2">
        <f t="shared" si="4"/>
        <v>0.22312870304308666</v>
      </c>
    </row>
    <row r="68" spans="2:15" x14ac:dyDescent="0.75">
      <c r="B68">
        <v>73</v>
      </c>
      <c r="C68" s="1">
        <v>853.35299999999995</v>
      </c>
      <c r="D68" s="1">
        <v>758.79100000000005</v>
      </c>
      <c r="E68" s="2">
        <v>256.76499999999999</v>
      </c>
      <c r="F68" s="2">
        <v>270.44600000000003</v>
      </c>
      <c r="H68">
        <f t="shared" ref="H68:H84" si="5">B68</f>
        <v>73</v>
      </c>
      <c r="I68">
        <f t="shared" ref="I68:I84" si="6">C68-D68</f>
        <v>94.561999999999898</v>
      </c>
      <c r="J68" s="2">
        <f t="shared" ref="J68:J84" si="7">E68-F68</f>
        <v>-13.68100000000004</v>
      </c>
      <c r="M68">
        <f t="shared" ref="M68:M84" si="8">B68</f>
        <v>73</v>
      </c>
      <c r="N68" s="1">
        <f t="shared" ref="N68:O84" si="9">(I68-MIN(I$3:I$146))/(MAX(I$3:I$146)-MIN(I$3:I$146))</f>
        <v>0.54107558952372026</v>
      </c>
      <c r="O68" s="2">
        <f t="shared" si="9"/>
        <v>0.26565747433073605</v>
      </c>
    </row>
    <row r="69" spans="2:15" x14ac:dyDescent="0.75">
      <c r="B69">
        <v>74</v>
      </c>
      <c r="C69" s="1">
        <v>779.36</v>
      </c>
      <c r="D69" s="1">
        <v>707.60199999999998</v>
      </c>
      <c r="E69" s="2">
        <v>257.27199999999999</v>
      </c>
      <c r="F69" s="2">
        <v>275.24900000000002</v>
      </c>
      <c r="H69">
        <f t="shared" si="5"/>
        <v>74</v>
      </c>
      <c r="I69">
        <f t="shared" si="6"/>
        <v>71.758000000000038</v>
      </c>
      <c r="J69" s="2">
        <f t="shared" si="7"/>
        <v>-17.977000000000032</v>
      </c>
      <c r="M69">
        <f t="shared" si="8"/>
        <v>74</v>
      </c>
      <c r="N69" s="1">
        <f t="shared" si="9"/>
        <v>0.4702271103240438</v>
      </c>
      <c r="O69" s="2">
        <f t="shared" si="9"/>
        <v>0.13239445357818483</v>
      </c>
    </row>
    <row r="70" spans="2:15" x14ac:dyDescent="0.75">
      <c r="B70">
        <v>75</v>
      </c>
      <c r="C70" s="1">
        <v>786.89800000000002</v>
      </c>
      <c r="D70" s="1">
        <v>721.95699999999999</v>
      </c>
      <c r="E70" s="2">
        <v>261.875</v>
      </c>
      <c r="F70" s="2">
        <v>271.21699999999998</v>
      </c>
      <c r="H70">
        <f t="shared" si="5"/>
        <v>75</v>
      </c>
      <c r="I70">
        <f t="shared" si="6"/>
        <v>64.941000000000031</v>
      </c>
      <c r="J70" s="2">
        <f t="shared" si="7"/>
        <v>-9.3419999999999845</v>
      </c>
      <c r="M70">
        <f t="shared" si="8"/>
        <v>75</v>
      </c>
      <c r="N70" s="1">
        <f t="shared" si="9"/>
        <v>0.44904775219809229</v>
      </c>
      <c r="O70" s="2">
        <f t="shared" si="9"/>
        <v>0.4002543661010638</v>
      </c>
    </row>
    <row r="71" spans="2:15" x14ac:dyDescent="0.75">
      <c r="B71">
        <v>76</v>
      </c>
      <c r="C71" s="1">
        <v>744.75599999999997</v>
      </c>
      <c r="D71" s="1">
        <v>684.95600000000002</v>
      </c>
      <c r="E71" s="2">
        <v>264.60500000000002</v>
      </c>
      <c r="F71" s="2">
        <v>269.89999999999998</v>
      </c>
      <c r="H71">
        <f t="shared" si="5"/>
        <v>76</v>
      </c>
      <c r="I71">
        <f t="shared" si="6"/>
        <v>59.799999999999955</v>
      </c>
      <c r="J71" s="2">
        <f t="shared" si="7"/>
        <v>-5.2949999999999591</v>
      </c>
      <c r="M71">
        <f t="shared" si="8"/>
        <v>76</v>
      </c>
      <c r="N71" s="1">
        <f t="shared" si="9"/>
        <v>0.43307546524994528</v>
      </c>
      <c r="O71" s="2">
        <f t="shared" si="9"/>
        <v>0.52579334305301428</v>
      </c>
    </row>
    <row r="72" spans="2:15" x14ac:dyDescent="0.75">
      <c r="B72">
        <v>77</v>
      </c>
      <c r="C72" s="1">
        <v>782.20500000000004</v>
      </c>
      <c r="D72" s="1">
        <v>729.89599999999996</v>
      </c>
      <c r="E72" s="2">
        <v>250.47900000000001</v>
      </c>
      <c r="F72" s="2">
        <v>264.03500000000003</v>
      </c>
      <c r="H72">
        <f t="shared" si="5"/>
        <v>77</v>
      </c>
      <c r="I72">
        <f t="shared" si="6"/>
        <v>52.309000000000083</v>
      </c>
      <c r="J72" s="2">
        <f t="shared" si="7"/>
        <v>-13.556000000000012</v>
      </c>
      <c r="M72">
        <f t="shared" si="8"/>
        <v>77</v>
      </c>
      <c r="N72" s="1">
        <f t="shared" si="9"/>
        <v>0.40980209401311096</v>
      </c>
      <c r="O72" s="2">
        <f t="shared" si="9"/>
        <v>0.26953500635915145</v>
      </c>
    </row>
    <row r="73" spans="2:15" x14ac:dyDescent="0.75">
      <c r="B73">
        <v>78</v>
      </c>
      <c r="C73" s="1">
        <v>819.59699999999998</v>
      </c>
      <c r="D73" s="1">
        <v>721.12800000000004</v>
      </c>
      <c r="E73" s="2">
        <v>260.05599999999998</v>
      </c>
      <c r="F73" s="2">
        <v>263.75599999999997</v>
      </c>
      <c r="H73">
        <f t="shared" si="5"/>
        <v>78</v>
      </c>
      <c r="I73">
        <f t="shared" si="6"/>
        <v>98.468999999999937</v>
      </c>
      <c r="J73" s="2">
        <f t="shared" si="7"/>
        <v>-3.6999999999999886</v>
      </c>
      <c r="M73">
        <f t="shared" si="8"/>
        <v>78</v>
      </c>
      <c r="N73" s="1">
        <f t="shared" si="9"/>
        <v>0.55321403050921136</v>
      </c>
      <c r="O73" s="2">
        <f t="shared" si="9"/>
        <v>0.57527065173558301</v>
      </c>
    </row>
    <row r="74" spans="2:15" x14ac:dyDescent="0.75">
      <c r="B74">
        <v>79</v>
      </c>
      <c r="C74" s="1">
        <v>684.51300000000003</v>
      </c>
      <c r="D74" s="1">
        <v>709.41399999999999</v>
      </c>
      <c r="E74" s="2">
        <v>245.51300000000001</v>
      </c>
      <c r="F74" s="2">
        <v>258.37900000000002</v>
      </c>
      <c r="H74">
        <f t="shared" si="5"/>
        <v>79</v>
      </c>
      <c r="I74">
        <f t="shared" si="6"/>
        <v>-24.900999999999954</v>
      </c>
      <c r="J74" s="2">
        <f t="shared" si="7"/>
        <v>-12.866000000000014</v>
      </c>
      <c r="M74">
        <f t="shared" si="8"/>
        <v>79</v>
      </c>
      <c r="N74" s="1">
        <f t="shared" si="9"/>
        <v>0.16992263957498363</v>
      </c>
      <c r="O74" s="2">
        <f t="shared" si="9"/>
        <v>0.29093898315599975</v>
      </c>
    </row>
    <row r="75" spans="2:15" x14ac:dyDescent="0.75">
      <c r="B75">
        <v>80</v>
      </c>
      <c r="C75" s="1">
        <v>672.53700000000003</v>
      </c>
      <c r="D75" s="1">
        <v>666.01700000000005</v>
      </c>
      <c r="E75" s="2">
        <v>254.43799999999999</v>
      </c>
      <c r="F75" s="2">
        <v>262.70699999999999</v>
      </c>
      <c r="H75">
        <f t="shared" si="5"/>
        <v>80</v>
      </c>
      <c r="I75">
        <f t="shared" si="6"/>
        <v>6.5199999999999818</v>
      </c>
      <c r="J75" s="2">
        <f t="shared" si="7"/>
        <v>-8.2690000000000055</v>
      </c>
      <c r="M75">
        <f t="shared" si="8"/>
        <v>80</v>
      </c>
      <c r="N75" s="1">
        <f t="shared" si="9"/>
        <v>0.26754279678130899</v>
      </c>
      <c r="O75" s="2">
        <f t="shared" si="9"/>
        <v>0.43353910103297372</v>
      </c>
    </row>
    <row r="76" spans="2:15" x14ac:dyDescent="0.75">
      <c r="B76">
        <v>81</v>
      </c>
      <c r="C76" s="1">
        <v>712.97299999999996</v>
      </c>
      <c r="D76" s="1">
        <v>693.798</v>
      </c>
      <c r="E76" s="2">
        <v>240.57300000000001</v>
      </c>
      <c r="F76" s="2">
        <v>251.952</v>
      </c>
      <c r="H76">
        <f t="shared" si="5"/>
        <v>81</v>
      </c>
      <c r="I76">
        <f t="shared" si="6"/>
        <v>19.174999999999955</v>
      </c>
      <c r="J76" s="2">
        <f t="shared" si="7"/>
        <v>-11.378999999999991</v>
      </c>
      <c r="M76">
        <f t="shared" si="8"/>
        <v>81</v>
      </c>
      <c r="N76" s="1">
        <f t="shared" si="9"/>
        <v>0.30685991238698818</v>
      </c>
      <c r="O76" s="2">
        <f t="shared" si="9"/>
        <v>0.33706610416602001</v>
      </c>
    </row>
    <row r="77" spans="2:15" x14ac:dyDescent="0.75">
      <c r="B77">
        <v>82</v>
      </c>
      <c r="C77" s="1">
        <v>706.90899999999999</v>
      </c>
      <c r="D77" s="1">
        <v>744.73199999999997</v>
      </c>
      <c r="E77" s="2">
        <v>255.52699999999999</v>
      </c>
      <c r="F77" s="2">
        <v>263.60700000000003</v>
      </c>
      <c r="H77">
        <f t="shared" si="5"/>
        <v>82</v>
      </c>
      <c r="I77">
        <f t="shared" si="6"/>
        <v>-37.822999999999979</v>
      </c>
      <c r="J77" s="2">
        <f t="shared" si="7"/>
        <v>-8.0800000000000409</v>
      </c>
      <c r="M77">
        <f t="shared" si="8"/>
        <v>82</v>
      </c>
      <c r="N77" s="1">
        <f t="shared" si="9"/>
        <v>0.12977599652033417</v>
      </c>
      <c r="O77" s="2">
        <f t="shared" si="9"/>
        <v>0.43940192945993539</v>
      </c>
    </row>
    <row r="78" spans="2:15" x14ac:dyDescent="0.75">
      <c r="B78">
        <v>83</v>
      </c>
      <c r="C78" s="1">
        <v>747.9</v>
      </c>
      <c r="D78" s="1">
        <v>748.94600000000003</v>
      </c>
      <c r="E78" s="2">
        <v>247.364</v>
      </c>
      <c r="F78" s="2">
        <v>263.34500000000003</v>
      </c>
      <c r="H78">
        <f t="shared" si="5"/>
        <v>83</v>
      </c>
      <c r="I78">
        <f t="shared" si="6"/>
        <v>-1.0460000000000491</v>
      </c>
      <c r="J78" s="2">
        <f t="shared" si="7"/>
        <v>-15.981000000000023</v>
      </c>
      <c r="M78">
        <f t="shared" si="8"/>
        <v>83</v>
      </c>
      <c r="N78" s="1">
        <f t="shared" si="9"/>
        <v>0.24403641221611175</v>
      </c>
      <c r="O78" s="2">
        <f t="shared" si="9"/>
        <v>0.19431088500790875</v>
      </c>
    </row>
    <row r="79" spans="2:15" x14ac:dyDescent="0.75">
      <c r="B79">
        <v>84</v>
      </c>
      <c r="C79" s="1">
        <v>751.84699999999998</v>
      </c>
      <c r="D79" s="1">
        <v>781.86199999999997</v>
      </c>
      <c r="E79" s="2">
        <v>248.45</v>
      </c>
      <c r="F79" s="2">
        <v>262.952</v>
      </c>
      <c r="H79">
        <f t="shared" si="5"/>
        <v>84</v>
      </c>
      <c r="I79">
        <f t="shared" si="6"/>
        <v>-30.014999999999986</v>
      </c>
      <c r="J79" s="2">
        <f t="shared" si="7"/>
        <v>-14.50200000000001</v>
      </c>
      <c r="M79">
        <f t="shared" si="8"/>
        <v>84</v>
      </c>
      <c r="N79" s="1">
        <f t="shared" si="9"/>
        <v>0.15403423742504724</v>
      </c>
      <c r="O79" s="2">
        <f t="shared" si="9"/>
        <v>0.24018984396811019</v>
      </c>
    </row>
    <row r="80" spans="2:15" x14ac:dyDescent="0.75">
      <c r="B80">
        <v>85</v>
      </c>
      <c r="C80" s="1">
        <v>819.11699999999996</v>
      </c>
      <c r="D80" s="1">
        <v>757.70100000000002</v>
      </c>
      <c r="E80" s="2">
        <v>257.25200000000001</v>
      </c>
      <c r="F80" s="2">
        <v>263.04199999999997</v>
      </c>
      <c r="H80">
        <f t="shared" si="5"/>
        <v>85</v>
      </c>
      <c r="I80">
        <f t="shared" si="6"/>
        <v>61.41599999999994</v>
      </c>
      <c r="J80" s="2">
        <f t="shared" si="7"/>
        <v>-5.7899999999999636</v>
      </c>
      <c r="M80">
        <f t="shared" si="8"/>
        <v>85</v>
      </c>
      <c r="N80" s="1">
        <f t="shared" si="9"/>
        <v>0.43809612576506002</v>
      </c>
      <c r="O80" s="2">
        <f t="shared" si="9"/>
        <v>0.51043831622049241</v>
      </c>
    </row>
    <row r="81" spans="2:15" x14ac:dyDescent="0.75">
      <c r="B81">
        <v>86</v>
      </c>
      <c r="C81" s="1">
        <v>779.49099999999999</v>
      </c>
      <c r="D81" s="1">
        <v>764.12300000000005</v>
      </c>
      <c r="E81" s="2">
        <v>250.36799999999999</v>
      </c>
      <c r="F81" s="2">
        <v>260.46899999999999</v>
      </c>
      <c r="H81">
        <f t="shared" si="5"/>
        <v>86</v>
      </c>
      <c r="I81">
        <f t="shared" si="6"/>
        <v>15.367999999999938</v>
      </c>
      <c r="J81" s="2">
        <f t="shared" si="7"/>
        <v>-10.100999999999999</v>
      </c>
      <c r="M81">
        <f t="shared" si="8"/>
        <v>86</v>
      </c>
      <c r="N81" s="1">
        <f t="shared" si="9"/>
        <v>0.29503215583931364</v>
      </c>
      <c r="O81" s="2">
        <f t="shared" si="9"/>
        <v>0.37670999162453017</v>
      </c>
    </row>
    <row r="82" spans="2:15" x14ac:dyDescent="0.75">
      <c r="B82">
        <v>87</v>
      </c>
      <c r="C82" s="1">
        <v>837.14</v>
      </c>
      <c r="D82" s="1">
        <v>774.27</v>
      </c>
      <c r="E82" s="2">
        <v>252.66</v>
      </c>
      <c r="F82" s="2">
        <v>259.125</v>
      </c>
      <c r="H82">
        <f t="shared" si="5"/>
        <v>87</v>
      </c>
      <c r="I82">
        <f t="shared" si="6"/>
        <v>62.870000000000005</v>
      </c>
      <c r="J82" s="2">
        <f t="shared" si="7"/>
        <v>-6.4650000000000034</v>
      </c>
      <c r="M82">
        <f t="shared" si="8"/>
        <v>87</v>
      </c>
      <c r="N82" s="1">
        <f t="shared" si="9"/>
        <v>0.44261347749091229</v>
      </c>
      <c r="O82" s="2">
        <f t="shared" si="9"/>
        <v>0.48949964326705264</v>
      </c>
    </row>
    <row r="83" spans="2:15" x14ac:dyDescent="0.75">
      <c r="B83">
        <v>88</v>
      </c>
      <c r="C83" s="1">
        <v>810.15499999999997</v>
      </c>
      <c r="D83" s="1">
        <v>752.61300000000006</v>
      </c>
      <c r="E83" s="2">
        <v>255.56700000000001</v>
      </c>
      <c r="F83" s="2">
        <v>263.935</v>
      </c>
      <c r="H83">
        <f t="shared" si="5"/>
        <v>88</v>
      </c>
      <c r="I83">
        <f t="shared" si="6"/>
        <v>57.541999999999916</v>
      </c>
      <c r="J83" s="2">
        <f t="shared" si="7"/>
        <v>-8.367999999999995</v>
      </c>
      <c r="M83">
        <f t="shared" si="8"/>
        <v>88</v>
      </c>
      <c r="N83" s="1">
        <f t="shared" si="9"/>
        <v>0.42606021064404836</v>
      </c>
      <c r="O83" s="2">
        <f t="shared" si="9"/>
        <v>0.43046809566646971</v>
      </c>
    </row>
    <row r="84" spans="2:15" x14ac:dyDescent="0.75">
      <c r="B84">
        <v>89</v>
      </c>
      <c r="C84" s="1">
        <v>818.14</v>
      </c>
      <c r="D84" s="1">
        <v>778.66399999999999</v>
      </c>
      <c r="E84" s="2">
        <v>255.53800000000001</v>
      </c>
      <c r="F84" s="2">
        <v>256.78500000000003</v>
      </c>
      <c r="H84">
        <f t="shared" si="5"/>
        <v>89</v>
      </c>
      <c r="I84">
        <f t="shared" si="6"/>
        <v>39.475999999999999</v>
      </c>
      <c r="J84" s="2">
        <f t="shared" si="7"/>
        <v>-1.2470000000000141</v>
      </c>
      <c r="M84">
        <f t="shared" si="8"/>
        <v>89</v>
      </c>
      <c r="N84" s="1">
        <f t="shared" si="9"/>
        <v>0.36993196010811796</v>
      </c>
      <c r="O84" s="2">
        <f t="shared" si="9"/>
        <v>0.65136334026118947</v>
      </c>
    </row>
  </sheetData>
  <sortState xmlns:xlrd2="http://schemas.microsoft.com/office/spreadsheetml/2017/richdata2" ref="A3:M176">
    <sortCondition ref="A3:A176"/>
  </sortState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2"/>
  <sheetViews>
    <sheetView zoomScale="80" zoomScaleNormal="80" workbookViewId="0"/>
  </sheetViews>
  <sheetFormatPr defaultRowHeight="14.75" x14ac:dyDescent="0.75"/>
  <cols>
    <col min="3" max="4" width="9.1328125" style="1"/>
    <col min="5" max="5" width="9.1328125" style="2"/>
    <col min="10" max="10" width="9.1328125" style="2"/>
    <col min="14" max="14" width="9.1328125" style="1"/>
    <col min="15" max="15" width="9.1328125" style="2"/>
  </cols>
  <sheetData>
    <row r="1" spans="1:15" x14ac:dyDescent="0.75">
      <c r="A1" t="s">
        <v>50</v>
      </c>
      <c r="F1" s="2"/>
      <c r="H1" t="s">
        <v>32</v>
      </c>
      <c r="I1" s="1"/>
      <c r="M1" t="s">
        <v>33</v>
      </c>
    </row>
    <row r="2" spans="1:15" x14ac:dyDescent="0.75">
      <c r="B2" t="s">
        <v>30</v>
      </c>
      <c r="C2" s="1" t="s">
        <v>26</v>
      </c>
      <c r="D2" s="1" t="s">
        <v>27</v>
      </c>
      <c r="E2" s="2" t="s">
        <v>28</v>
      </c>
      <c r="F2" s="2" t="s">
        <v>29</v>
      </c>
      <c r="H2" t="s">
        <v>30</v>
      </c>
      <c r="I2" s="1" t="s">
        <v>0</v>
      </c>
      <c r="J2" s="2" t="s">
        <v>1</v>
      </c>
      <c r="M2" t="s">
        <v>30</v>
      </c>
      <c r="N2" s="1" t="s">
        <v>0</v>
      </c>
      <c r="O2" s="2" t="s">
        <v>1</v>
      </c>
    </row>
    <row r="3" spans="1:15" x14ac:dyDescent="0.75">
      <c r="B3">
        <v>36</v>
      </c>
      <c r="C3" s="1">
        <v>295.16000000000003</v>
      </c>
      <c r="D3" s="1">
        <v>276.11799999999999</v>
      </c>
      <c r="E3" s="2">
        <v>320.25</v>
      </c>
      <c r="F3" s="2">
        <v>301.05200000000002</v>
      </c>
      <c r="H3">
        <f>B3</f>
        <v>36</v>
      </c>
      <c r="I3">
        <f>C3-D3</f>
        <v>19.04200000000003</v>
      </c>
      <c r="J3" s="2">
        <f>E3-F3</f>
        <v>19.197999999999979</v>
      </c>
      <c r="M3">
        <f>B3</f>
        <v>36</v>
      </c>
      <c r="N3" s="1">
        <f>(I3-MIN(I$3:I$146))/(MAX(I$3:I$146)-MIN(I$3:I$146))</f>
        <v>1.3828394112791015E-2</v>
      </c>
      <c r="O3" s="2">
        <f>(J3-MIN(J$3:J$146))/(MAX(J$3:J$146)-MIN(J$3:J$146))</f>
        <v>0.87800618030364019</v>
      </c>
    </row>
    <row r="4" spans="1:15" x14ac:dyDescent="0.75">
      <c r="B4">
        <v>37</v>
      </c>
      <c r="C4" s="1">
        <v>296.25599999999997</v>
      </c>
      <c r="D4" s="1">
        <v>276.33499999999998</v>
      </c>
      <c r="E4" s="2">
        <v>332.51900000000001</v>
      </c>
      <c r="F4" s="2">
        <v>307.87299999999999</v>
      </c>
      <c r="H4">
        <f t="shared" ref="H4:H42" si="0">B4</f>
        <v>37</v>
      </c>
      <c r="I4">
        <f t="shared" ref="I4:I42" si="1">C4-D4</f>
        <v>19.920999999999992</v>
      </c>
      <c r="J4" s="2">
        <f t="shared" ref="J4:J42" si="2">E4-F4</f>
        <v>24.646000000000015</v>
      </c>
      <c r="M4">
        <f t="shared" ref="M4:M42" si="3">B4</f>
        <v>37</v>
      </c>
      <c r="N4" s="1">
        <f t="shared" ref="N4:O42" si="4">(I4-MIN(I$3:I$146))/(MAX(I$3:I$146)-MIN(I$3:I$146))</f>
        <v>2.0084265664588506E-2</v>
      </c>
      <c r="O4" s="2">
        <f t="shared" si="4"/>
        <v>1</v>
      </c>
    </row>
    <row r="5" spans="1:15" x14ac:dyDescent="0.75">
      <c r="B5">
        <v>38</v>
      </c>
      <c r="C5" s="1">
        <v>305.22399999999999</v>
      </c>
      <c r="D5" s="1">
        <v>285.99</v>
      </c>
      <c r="E5" s="2">
        <v>317.73700000000002</v>
      </c>
      <c r="F5" s="2">
        <v>310.16699999999997</v>
      </c>
      <c r="H5">
        <f t="shared" si="0"/>
        <v>38</v>
      </c>
      <c r="I5">
        <f t="shared" si="1"/>
        <v>19.23399999999998</v>
      </c>
      <c r="J5" s="2">
        <f t="shared" si="2"/>
        <v>7.57000000000005</v>
      </c>
      <c r="M5">
        <f t="shared" si="3"/>
        <v>38</v>
      </c>
      <c r="N5" s="1">
        <f t="shared" si="4"/>
        <v>1.5194864349360822E-2</v>
      </c>
      <c r="O5" s="2">
        <f t="shared" si="4"/>
        <v>0.61762730081956296</v>
      </c>
    </row>
    <row r="6" spans="1:15" x14ac:dyDescent="0.75">
      <c r="B6">
        <v>39</v>
      </c>
      <c r="C6" s="1">
        <v>297.94400000000002</v>
      </c>
      <c r="D6" s="1">
        <v>280.84500000000003</v>
      </c>
      <c r="E6" s="2">
        <v>325.61099999999999</v>
      </c>
      <c r="F6" s="2">
        <v>324.49</v>
      </c>
      <c r="H6">
        <f t="shared" si="0"/>
        <v>39</v>
      </c>
      <c r="I6">
        <f t="shared" si="1"/>
        <v>17.09899999999999</v>
      </c>
      <c r="J6" s="2">
        <f t="shared" si="2"/>
        <v>1.1209999999999809</v>
      </c>
      <c r="M6">
        <f t="shared" si="3"/>
        <v>39</v>
      </c>
      <c r="N6" s="1">
        <f t="shared" si="4"/>
        <v>0</v>
      </c>
      <c r="O6" s="2">
        <f t="shared" si="4"/>
        <v>0.47321868422231123</v>
      </c>
    </row>
    <row r="7" spans="1:15" x14ac:dyDescent="0.75">
      <c r="B7">
        <v>40</v>
      </c>
      <c r="C7" s="1">
        <v>316.02699999999999</v>
      </c>
      <c r="D7" s="1">
        <v>289.995</v>
      </c>
      <c r="E7" s="2">
        <v>330.68200000000002</v>
      </c>
      <c r="F7" s="2">
        <v>327.14499999999998</v>
      </c>
      <c r="H7">
        <f t="shared" si="0"/>
        <v>40</v>
      </c>
      <c r="I7">
        <f t="shared" si="1"/>
        <v>26.031999999999982</v>
      </c>
      <c r="J7" s="2">
        <f t="shared" si="2"/>
        <v>3.5370000000000346</v>
      </c>
      <c r="M7">
        <f t="shared" si="3"/>
        <v>40</v>
      </c>
      <c r="N7" s="1">
        <f t="shared" si="4"/>
        <v>6.3576451162923042E-2</v>
      </c>
      <c r="O7" s="2">
        <f t="shared" si="4"/>
        <v>0.52731873348560232</v>
      </c>
    </row>
    <row r="8" spans="1:15" x14ac:dyDescent="0.75">
      <c r="B8">
        <v>41</v>
      </c>
      <c r="C8" s="1">
        <v>322.40100000000001</v>
      </c>
      <c r="D8" s="1">
        <v>291.17599999999999</v>
      </c>
      <c r="E8" s="2">
        <v>329.03899999999999</v>
      </c>
      <c r="F8" s="2">
        <v>324.33300000000003</v>
      </c>
      <c r="H8">
        <f t="shared" si="0"/>
        <v>41</v>
      </c>
      <c r="I8">
        <f t="shared" si="1"/>
        <v>31.225000000000023</v>
      </c>
      <c r="J8" s="2">
        <f t="shared" si="2"/>
        <v>4.7059999999999604</v>
      </c>
      <c r="M8">
        <f t="shared" si="3"/>
        <v>41</v>
      </c>
      <c r="N8" s="1">
        <f t="shared" si="4"/>
        <v>0.10053520084265685</v>
      </c>
      <c r="O8" s="2">
        <f t="shared" si="4"/>
        <v>0.55349545434188618</v>
      </c>
    </row>
    <row r="9" spans="1:15" x14ac:dyDescent="0.75">
      <c r="B9">
        <v>42</v>
      </c>
      <c r="C9" s="1">
        <v>335.67099999999999</v>
      </c>
      <c r="D9" s="1">
        <v>296.87299999999999</v>
      </c>
      <c r="E9" s="2">
        <v>330.75</v>
      </c>
      <c r="F9" s="2">
        <v>327.15199999999999</v>
      </c>
      <c r="H9">
        <f t="shared" si="0"/>
        <v>42</v>
      </c>
      <c r="I9">
        <f t="shared" si="1"/>
        <v>38.798000000000002</v>
      </c>
      <c r="J9" s="2">
        <f t="shared" si="2"/>
        <v>3.5980000000000132</v>
      </c>
      <c r="M9">
        <f t="shared" si="3"/>
        <v>42</v>
      </c>
      <c r="N9" s="1">
        <f t="shared" si="4"/>
        <v>0.15443248782987451</v>
      </c>
      <c r="O9" s="2">
        <f t="shared" si="4"/>
        <v>0.52868467015988185</v>
      </c>
    </row>
    <row r="10" spans="1:15" x14ac:dyDescent="0.75">
      <c r="B10">
        <v>43</v>
      </c>
      <c r="C10" s="1">
        <v>368.63799999999998</v>
      </c>
      <c r="D10" s="1">
        <v>326.83300000000003</v>
      </c>
      <c r="E10" s="2">
        <v>381.46699999999998</v>
      </c>
      <c r="F10" s="2">
        <v>378.44600000000003</v>
      </c>
      <c r="H10">
        <f t="shared" si="0"/>
        <v>43</v>
      </c>
      <c r="I10">
        <f t="shared" si="1"/>
        <v>41.80499999999995</v>
      </c>
      <c r="J10" s="2">
        <f t="shared" si="2"/>
        <v>3.0209999999999582</v>
      </c>
      <c r="M10">
        <f t="shared" si="3"/>
        <v>43</v>
      </c>
      <c r="N10" s="1">
        <f t="shared" si="4"/>
        <v>0.17583340450365784</v>
      </c>
      <c r="O10" s="2">
        <f t="shared" si="4"/>
        <v>0.5157642527654609</v>
      </c>
    </row>
    <row r="11" spans="1:15" x14ac:dyDescent="0.75">
      <c r="B11">
        <v>44</v>
      </c>
      <c r="C11" s="1">
        <v>377.209</v>
      </c>
      <c r="D11" s="1">
        <v>329.12</v>
      </c>
      <c r="E11" s="2">
        <v>393.541</v>
      </c>
      <c r="F11" s="2">
        <v>394.07499999999999</v>
      </c>
      <c r="H11">
        <f t="shared" si="0"/>
        <v>44</v>
      </c>
      <c r="I11">
        <f t="shared" si="1"/>
        <v>48.088999999999999</v>
      </c>
      <c r="J11" s="2">
        <f t="shared" si="2"/>
        <v>-0.53399999999999181</v>
      </c>
      <c r="M11">
        <f t="shared" si="3"/>
        <v>44</v>
      </c>
      <c r="N11" s="1">
        <f t="shared" si="4"/>
        <v>0.22055683662140235</v>
      </c>
      <c r="O11" s="2">
        <f t="shared" si="4"/>
        <v>0.43615925478077838</v>
      </c>
    </row>
    <row r="12" spans="1:15" x14ac:dyDescent="0.75">
      <c r="B12">
        <v>45</v>
      </c>
      <c r="C12" s="1">
        <v>368.95299999999997</v>
      </c>
      <c r="D12" s="1">
        <v>324.41500000000002</v>
      </c>
      <c r="E12" s="2">
        <v>363.43900000000002</v>
      </c>
      <c r="F12" s="2">
        <v>382.07</v>
      </c>
      <c r="H12">
        <f t="shared" si="0"/>
        <v>45</v>
      </c>
      <c r="I12">
        <f t="shared" si="1"/>
        <v>44.537999999999954</v>
      </c>
      <c r="J12" s="2">
        <f t="shared" si="2"/>
        <v>-18.630999999999972</v>
      </c>
      <c r="M12">
        <f t="shared" si="3"/>
        <v>45</v>
      </c>
      <c r="N12" s="1">
        <f t="shared" si="4"/>
        <v>0.19528425427733623</v>
      </c>
      <c r="O12" s="2">
        <f t="shared" si="4"/>
        <v>3.092391060952188E-2</v>
      </c>
    </row>
    <row r="13" spans="1:15" x14ac:dyDescent="0.75">
      <c r="B13">
        <v>46</v>
      </c>
      <c r="C13" s="1">
        <v>410.49299999999999</v>
      </c>
      <c r="D13" s="1">
        <v>341.33</v>
      </c>
      <c r="E13" s="2">
        <v>361.291</v>
      </c>
      <c r="F13" s="2">
        <v>374.18</v>
      </c>
      <c r="H13">
        <f t="shared" si="0"/>
        <v>46</v>
      </c>
      <c r="I13">
        <f t="shared" si="1"/>
        <v>69.163000000000011</v>
      </c>
      <c r="J13" s="2">
        <f t="shared" si="2"/>
        <v>-12.88900000000001</v>
      </c>
      <c r="M13">
        <f t="shared" si="3"/>
        <v>46</v>
      </c>
      <c r="N13" s="1">
        <f t="shared" si="4"/>
        <v>0.37054117914994167</v>
      </c>
      <c r="O13" s="2">
        <f t="shared" si="4"/>
        <v>0.15950109722782005</v>
      </c>
    </row>
    <row r="14" spans="1:15" x14ac:dyDescent="0.75">
      <c r="B14">
        <v>47</v>
      </c>
      <c r="C14" s="1">
        <v>397.75700000000001</v>
      </c>
      <c r="D14" s="1">
        <v>336.84</v>
      </c>
      <c r="E14" s="2">
        <v>365.19400000000002</v>
      </c>
      <c r="F14" s="2">
        <v>377.91500000000002</v>
      </c>
      <c r="H14">
        <f t="shared" si="0"/>
        <v>47</v>
      </c>
      <c r="I14">
        <f t="shared" si="1"/>
        <v>60.91700000000003</v>
      </c>
      <c r="J14" s="2">
        <f t="shared" si="2"/>
        <v>-12.721000000000004</v>
      </c>
      <c r="M14">
        <f t="shared" si="3"/>
        <v>47</v>
      </c>
      <c r="N14" s="1">
        <f t="shared" si="4"/>
        <v>0.31185412930224632</v>
      </c>
      <c r="O14" s="2">
        <f t="shared" si="4"/>
        <v>0.16326302118321454</v>
      </c>
    </row>
    <row r="15" spans="1:15" x14ac:dyDescent="0.75">
      <c r="B15">
        <v>48</v>
      </c>
      <c r="C15" s="1">
        <v>420.91399999999999</v>
      </c>
      <c r="D15" s="1">
        <v>356.09199999999998</v>
      </c>
      <c r="E15" s="2">
        <v>357.279</v>
      </c>
      <c r="F15" s="2">
        <v>374.32100000000003</v>
      </c>
      <c r="H15">
        <f t="shared" si="0"/>
        <v>48</v>
      </c>
      <c r="I15">
        <f t="shared" si="1"/>
        <v>64.822000000000003</v>
      </c>
      <c r="J15" s="2">
        <f t="shared" si="2"/>
        <v>-17.04200000000003</v>
      </c>
      <c r="M15">
        <f t="shared" si="3"/>
        <v>48</v>
      </c>
      <c r="N15" s="1">
        <f t="shared" si="4"/>
        <v>0.3396461411449882</v>
      </c>
      <c r="O15" s="2">
        <f t="shared" si="4"/>
        <v>6.6505441354291941E-2</v>
      </c>
    </row>
    <row r="16" spans="1:15" x14ac:dyDescent="0.75">
      <c r="B16">
        <v>49</v>
      </c>
      <c r="C16" s="1">
        <v>426.61099999999999</v>
      </c>
      <c r="D16" s="1">
        <v>340.18</v>
      </c>
      <c r="E16" s="2">
        <v>358.76400000000001</v>
      </c>
      <c r="F16" s="2">
        <v>372.19</v>
      </c>
      <c r="H16">
        <f t="shared" si="0"/>
        <v>49</v>
      </c>
      <c r="I16">
        <f t="shared" si="1"/>
        <v>86.430999999999983</v>
      </c>
      <c r="J16" s="2">
        <f t="shared" si="2"/>
        <v>-13.425999999999988</v>
      </c>
      <c r="M16">
        <f t="shared" si="3"/>
        <v>49</v>
      </c>
      <c r="N16" s="1">
        <f t="shared" si="4"/>
        <v>0.49343809605147021</v>
      </c>
      <c r="O16" s="2">
        <f t="shared" si="4"/>
        <v>0.14747637601325653</v>
      </c>
    </row>
    <row r="17" spans="2:15" x14ac:dyDescent="0.75">
      <c r="B17">
        <v>50</v>
      </c>
      <c r="C17" s="1">
        <v>447.49299999999999</v>
      </c>
      <c r="D17" s="1">
        <v>354.60500000000002</v>
      </c>
      <c r="E17" s="2">
        <v>367.52800000000002</v>
      </c>
      <c r="F17" s="2">
        <v>376.63</v>
      </c>
      <c r="H17">
        <f t="shared" si="0"/>
        <v>50</v>
      </c>
      <c r="I17">
        <f t="shared" si="1"/>
        <v>92.887999999999977</v>
      </c>
      <c r="J17" s="2">
        <f t="shared" si="2"/>
        <v>-9.1019999999999754</v>
      </c>
      <c r="M17">
        <f t="shared" si="3"/>
        <v>50</v>
      </c>
      <c r="N17" s="1">
        <f t="shared" si="4"/>
        <v>0.53939277478862391</v>
      </c>
      <c r="O17" s="2">
        <f t="shared" si="4"/>
        <v>0.244301133055668</v>
      </c>
    </row>
    <row r="18" spans="2:15" x14ac:dyDescent="0.75">
      <c r="B18">
        <v>51</v>
      </c>
      <c r="C18" s="1">
        <v>446.84</v>
      </c>
      <c r="D18" s="1">
        <v>339.91</v>
      </c>
      <c r="E18" s="2">
        <v>355.38900000000001</v>
      </c>
      <c r="F18" s="2">
        <v>370.11500000000001</v>
      </c>
      <c r="H18">
        <f t="shared" si="0"/>
        <v>51</v>
      </c>
      <c r="I18">
        <f t="shared" si="1"/>
        <v>106.92999999999995</v>
      </c>
      <c r="J18" s="2">
        <f t="shared" si="2"/>
        <v>-14.725999999999999</v>
      </c>
      <c r="M18">
        <f t="shared" si="3"/>
        <v>51</v>
      </c>
      <c r="N18" s="1">
        <f t="shared" si="4"/>
        <v>0.63933014490278084</v>
      </c>
      <c r="O18" s="2">
        <f t="shared" si="4"/>
        <v>0.11836625016794303</v>
      </c>
    </row>
    <row r="19" spans="2:15" x14ac:dyDescent="0.75">
      <c r="B19">
        <v>52</v>
      </c>
      <c r="C19" s="1">
        <v>479.30599999999998</v>
      </c>
      <c r="D19" s="1">
        <v>336.85</v>
      </c>
      <c r="E19" s="2">
        <v>363.875</v>
      </c>
      <c r="F19" s="2">
        <v>379.59500000000003</v>
      </c>
      <c r="H19">
        <f t="shared" si="0"/>
        <v>52</v>
      </c>
      <c r="I19">
        <f t="shared" si="1"/>
        <v>142.45599999999996</v>
      </c>
      <c r="J19" s="2">
        <f t="shared" si="2"/>
        <v>-15.720000000000027</v>
      </c>
      <c r="M19">
        <f t="shared" si="3"/>
        <v>52</v>
      </c>
      <c r="N19" s="1">
        <f t="shared" si="4"/>
        <v>0.89216984086315321</v>
      </c>
      <c r="O19" s="2">
        <f t="shared" si="4"/>
        <v>9.6108200098525942E-2</v>
      </c>
    </row>
    <row r="20" spans="2:15" x14ac:dyDescent="0.75">
      <c r="B20">
        <v>53</v>
      </c>
      <c r="C20" s="1">
        <v>477.04700000000003</v>
      </c>
      <c r="D20" s="1">
        <v>353.22500000000002</v>
      </c>
      <c r="E20" s="2">
        <v>373.69600000000003</v>
      </c>
      <c r="F20" s="2">
        <v>381.45499999999998</v>
      </c>
      <c r="H20">
        <f t="shared" si="0"/>
        <v>53</v>
      </c>
      <c r="I20">
        <f t="shared" si="1"/>
        <v>123.822</v>
      </c>
      <c r="J20" s="2">
        <f t="shared" si="2"/>
        <v>-7.7589999999999577</v>
      </c>
      <c r="M20">
        <f t="shared" si="3"/>
        <v>53</v>
      </c>
      <c r="N20" s="1">
        <f t="shared" si="4"/>
        <v>0.7595510575910267</v>
      </c>
      <c r="O20" s="2">
        <f t="shared" si="4"/>
        <v>0.27437413229432661</v>
      </c>
    </row>
    <row r="21" spans="2:15" x14ac:dyDescent="0.75">
      <c r="B21">
        <v>54</v>
      </c>
      <c r="C21" s="1">
        <v>479.14600000000002</v>
      </c>
      <c r="D21" s="1">
        <v>335.17500000000001</v>
      </c>
      <c r="E21" s="2">
        <v>361.93799999999999</v>
      </c>
      <c r="F21" s="2">
        <v>379.75</v>
      </c>
      <c r="H21">
        <f t="shared" si="0"/>
        <v>54</v>
      </c>
      <c r="I21">
        <f t="shared" si="1"/>
        <v>143.971</v>
      </c>
      <c r="J21" s="2">
        <f t="shared" si="2"/>
        <v>-17.812000000000012</v>
      </c>
      <c r="M21">
        <f t="shared" si="3"/>
        <v>54</v>
      </c>
      <c r="N21" s="1">
        <f t="shared" si="4"/>
        <v>0.90295214507359001</v>
      </c>
      <c r="O21" s="2">
        <f t="shared" si="4"/>
        <v>4.9263289892068338E-2</v>
      </c>
    </row>
    <row r="22" spans="2:15" x14ac:dyDescent="0.75">
      <c r="B22">
        <v>55</v>
      </c>
      <c r="C22" s="1">
        <v>477.40300000000002</v>
      </c>
      <c r="D22" s="1">
        <v>344.46</v>
      </c>
      <c r="E22" s="2">
        <v>367.22199999999998</v>
      </c>
      <c r="F22" s="2">
        <v>379.45499999999998</v>
      </c>
      <c r="H22">
        <f t="shared" si="0"/>
        <v>55</v>
      </c>
      <c r="I22">
        <f t="shared" si="1"/>
        <v>132.94300000000004</v>
      </c>
      <c r="J22" s="2">
        <f t="shared" si="2"/>
        <v>-12.233000000000004</v>
      </c>
      <c r="M22">
        <f t="shared" si="3"/>
        <v>55</v>
      </c>
      <c r="N22" s="1">
        <f t="shared" si="4"/>
        <v>0.82446551086059172</v>
      </c>
      <c r="O22" s="2">
        <f t="shared" si="4"/>
        <v>0.17419051457745519</v>
      </c>
    </row>
    <row r="23" spans="2:15" x14ac:dyDescent="0.75">
      <c r="B23">
        <v>56</v>
      </c>
      <c r="C23" s="1">
        <v>496.90300000000002</v>
      </c>
      <c r="D23" s="1">
        <v>340.68</v>
      </c>
      <c r="E23" s="2">
        <v>367.27800000000002</v>
      </c>
      <c r="F23" s="2">
        <v>387.29</v>
      </c>
      <c r="H23">
        <f t="shared" si="0"/>
        <v>56</v>
      </c>
      <c r="I23">
        <f t="shared" si="1"/>
        <v>156.22300000000001</v>
      </c>
      <c r="J23" s="2">
        <f t="shared" si="2"/>
        <v>-20.012</v>
      </c>
      <c r="M23">
        <f t="shared" si="3"/>
        <v>56</v>
      </c>
      <c r="N23" s="1">
        <f t="shared" si="4"/>
        <v>0.99015002704472332</v>
      </c>
      <c r="O23" s="2">
        <f t="shared" si="4"/>
        <v>0</v>
      </c>
    </row>
    <row r="24" spans="2:15" x14ac:dyDescent="0.75">
      <c r="B24">
        <v>57</v>
      </c>
      <c r="C24" s="1">
        <v>497.59300000000002</v>
      </c>
      <c r="D24" s="1">
        <v>341.27</v>
      </c>
      <c r="E24" s="2">
        <v>361.79300000000001</v>
      </c>
      <c r="F24" s="2">
        <v>374.59199999999998</v>
      </c>
      <c r="H24">
        <f t="shared" si="0"/>
        <v>57</v>
      </c>
      <c r="I24">
        <f t="shared" si="1"/>
        <v>156.32300000000004</v>
      </c>
      <c r="J24" s="2">
        <f t="shared" si="2"/>
        <v>-12.798999999999978</v>
      </c>
      <c r="M24">
        <f t="shared" si="3"/>
        <v>57</v>
      </c>
      <c r="N24" s="1">
        <f t="shared" si="4"/>
        <v>0.99086173029293712</v>
      </c>
      <c r="O24" s="2">
        <f t="shared" si="4"/>
        <v>0.1615164136324963</v>
      </c>
    </row>
    <row r="25" spans="2:15" x14ac:dyDescent="0.75">
      <c r="B25">
        <v>58</v>
      </c>
      <c r="C25" s="1">
        <v>485.10700000000003</v>
      </c>
      <c r="D25" s="1">
        <v>327.5</v>
      </c>
      <c r="E25" s="2">
        <v>345.48599999999999</v>
      </c>
      <c r="F25" s="2">
        <v>355.69900000000001</v>
      </c>
      <c r="H25">
        <f t="shared" si="0"/>
        <v>58</v>
      </c>
      <c r="I25">
        <f t="shared" si="1"/>
        <v>157.60700000000003</v>
      </c>
      <c r="J25" s="2">
        <f t="shared" si="2"/>
        <v>-10.213000000000022</v>
      </c>
      <c r="M25">
        <f t="shared" si="3"/>
        <v>58</v>
      </c>
      <c r="N25" s="1">
        <f t="shared" si="4"/>
        <v>1</v>
      </c>
      <c r="O25" s="2">
        <f t="shared" si="4"/>
        <v>0.21942317166017231</v>
      </c>
    </row>
    <row r="26" spans="2:15" x14ac:dyDescent="0.75">
      <c r="B26">
        <v>59</v>
      </c>
      <c r="C26" s="1">
        <v>458.14699999999999</v>
      </c>
      <c r="D26" s="1">
        <v>321.42200000000003</v>
      </c>
      <c r="E26" s="2">
        <v>334.5</v>
      </c>
      <c r="F26" s="2">
        <v>350.16699999999997</v>
      </c>
      <c r="H26">
        <f t="shared" si="0"/>
        <v>59</v>
      </c>
      <c r="I26">
        <f t="shared" si="1"/>
        <v>136.72499999999997</v>
      </c>
      <c r="J26" s="2">
        <f t="shared" si="2"/>
        <v>-15.666999999999973</v>
      </c>
      <c r="M26">
        <f t="shared" si="3"/>
        <v>59</v>
      </c>
      <c r="N26" s="1">
        <f t="shared" si="4"/>
        <v>0.85138212770803046</v>
      </c>
      <c r="O26" s="2">
        <f t="shared" si="4"/>
        <v>9.7294997536836084E-2</v>
      </c>
    </row>
    <row r="27" spans="2:15" x14ac:dyDescent="0.75">
      <c r="B27">
        <v>60</v>
      </c>
      <c r="C27" s="1">
        <v>457.09800000000001</v>
      </c>
      <c r="D27" s="1">
        <v>327.61700000000002</v>
      </c>
      <c r="E27" s="2">
        <v>332.53</v>
      </c>
      <c r="F27" s="2">
        <v>347.69099999999997</v>
      </c>
      <c r="H27">
        <f t="shared" si="0"/>
        <v>60</v>
      </c>
      <c r="I27">
        <f t="shared" si="1"/>
        <v>129.48099999999999</v>
      </c>
      <c r="J27" s="2">
        <f t="shared" si="2"/>
        <v>-15.161000000000001</v>
      </c>
      <c r="M27">
        <f t="shared" si="3"/>
        <v>60</v>
      </c>
      <c r="N27" s="1">
        <f t="shared" si="4"/>
        <v>0.79982634440743572</v>
      </c>
      <c r="O27" s="2">
        <f t="shared" si="4"/>
        <v>0.10862555421201123</v>
      </c>
    </row>
    <row r="28" spans="2:15" x14ac:dyDescent="0.75">
      <c r="B28">
        <v>61</v>
      </c>
      <c r="C28" s="1">
        <v>451.54500000000002</v>
      </c>
      <c r="D28" s="1">
        <v>321.85599999999999</v>
      </c>
      <c r="E28" s="2">
        <v>332.81099999999998</v>
      </c>
      <c r="F28" s="2">
        <v>349.53699999999998</v>
      </c>
      <c r="H28">
        <f t="shared" si="0"/>
        <v>61</v>
      </c>
      <c r="I28">
        <f t="shared" si="1"/>
        <v>129.68900000000002</v>
      </c>
      <c r="J28" s="2">
        <f t="shared" si="2"/>
        <v>-16.725999999999999</v>
      </c>
      <c r="M28">
        <f t="shared" si="3"/>
        <v>61</v>
      </c>
      <c r="N28" s="1">
        <f t="shared" si="4"/>
        <v>0.80130668716372022</v>
      </c>
      <c r="O28" s="2">
        <f t="shared" si="4"/>
        <v>7.3581441175153389E-2</v>
      </c>
    </row>
    <row r="29" spans="2:15" x14ac:dyDescent="0.75">
      <c r="B29">
        <v>62</v>
      </c>
      <c r="C29" s="1">
        <v>426.36700000000002</v>
      </c>
      <c r="D29" s="1">
        <v>317.98899999999998</v>
      </c>
      <c r="E29" s="2">
        <v>331.46899999999999</v>
      </c>
      <c r="F29" s="2">
        <v>349.28899999999999</v>
      </c>
      <c r="H29">
        <f t="shared" si="0"/>
        <v>62</v>
      </c>
      <c r="I29">
        <f t="shared" si="1"/>
        <v>108.37800000000004</v>
      </c>
      <c r="J29" s="2">
        <f t="shared" si="2"/>
        <v>-17.819999999999993</v>
      </c>
      <c r="M29">
        <f t="shared" si="3"/>
        <v>62</v>
      </c>
      <c r="N29" s="1">
        <f t="shared" si="4"/>
        <v>0.64963560793691477</v>
      </c>
      <c r="O29" s="2">
        <f t="shared" si="4"/>
        <v>4.90841506560976E-2</v>
      </c>
    </row>
    <row r="30" spans="2:15" x14ac:dyDescent="0.75">
      <c r="B30">
        <v>63</v>
      </c>
      <c r="C30" s="1">
        <v>440.57</v>
      </c>
      <c r="D30" s="1">
        <v>319.35000000000002</v>
      </c>
      <c r="E30" s="2">
        <v>328.93799999999999</v>
      </c>
      <c r="F30" s="2">
        <v>341.56700000000001</v>
      </c>
      <c r="H30">
        <f t="shared" si="0"/>
        <v>63</v>
      </c>
      <c r="I30">
        <f t="shared" si="1"/>
        <v>121.21999999999997</v>
      </c>
      <c r="J30" s="2">
        <f t="shared" si="2"/>
        <v>-12.629000000000019</v>
      </c>
      <c r="M30">
        <f t="shared" si="3"/>
        <v>63</v>
      </c>
      <c r="N30" s="1">
        <f t="shared" si="4"/>
        <v>0.74103253907250799</v>
      </c>
      <c r="O30" s="2">
        <f t="shared" si="4"/>
        <v>0.16532312239688252</v>
      </c>
    </row>
    <row r="31" spans="2:15" x14ac:dyDescent="0.75">
      <c r="B31">
        <v>64</v>
      </c>
      <c r="C31" s="1">
        <v>448.99200000000002</v>
      </c>
      <c r="D31" s="1">
        <v>324.95600000000002</v>
      </c>
      <c r="E31" s="2">
        <v>332.41399999999999</v>
      </c>
      <c r="F31" s="2">
        <v>341.65</v>
      </c>
      <c r="H31">
        <f t="shared" si="0"/>
        <v>64</v>
      </c>
      <c r="I31">
        <f t="shared" si="1"/>
        <v>124.036</v>
      </c>
      <c r="J31" s="2">
        <f t="shared" si="2"/>
        <v>-9.23599999999999</v>
      </c>
      <c r="M31">
        <f t="shared" si="3"/>
        <v>64</v>
      </c>
      <c r="N31" s="1">
        <f t="shared" si="4"/>
        <v>0.76107410254220387</v>
      </c>
      <c r="O31" s="2">
        <f t="shared" si="4"/>
        <v>0.24130055085315077</v>
      </c>
    </row>
    <row r="32" spans="2:15" x14ac:dyDescent="0.75">
      <c r="B32">
        <v>65</v>
      </c>
      <c r="C32" s="1">
        <v>445.4</v>
      </c>
      <c r="D32" s="1">
        <v>336.06799999999998</v>
      </c>
      <c r="E32" s="2">
        <v>325.642</v>
      </c>
      <c r="F32" s="2">
        <v>342.90300000000002</v>
      </c>
      <c r="H32">
        <f t="shared" si="0"/>
        <v>65</v>
      </c>
      <c r="I32">
        <f t="shared" si="1"/>
        <v>109.33199999999999</v>
      </c>
      <c r="J32" s="2">
        <f t="shared" si="2"/>
        <v>-17.261000000000024</v>
      </c>
      <c r="M32">
        <f t="shared" si="3"/>
        <v>65</v>
      </c>
      <c r="N32" s="1">
        <f t="shared" si="4"/>
        <v>0.65642525692487241</v>
      </c>
      <c r="O32" s="2">
        <f t="shared" si="4"/>
        <v>6.1601504769581608E-2</v>
      </c>
    </row>
    <row r="33" spans="2:15" x14ac:dyDescent="0.75">
      <c r="B33">
        <v>66</v>
      </c>
      <c r="C33" s="1">
        <v>426.34199999999998</v>
      </c>
      <c r="D33" s="1">
        <v>328.58499999999998</v>
      </c>
      <c r="E33" s="2">
        <v>324.30799999999999</v>
      </c>
      <c r="F33" s="2">
        <v>336.22199999999998</v>
      </c>
      <c r="H33">
        <f t="shared" si="0"/>
        <v>66</v>
      </c>
      <c r="I33">
        <f t="shared" si="1"/>
        <v>97.757000000000005</v>
      </c>
      <c r="J33" s="2">
        <f t="shared" si="2"/>
        <v>-11.913999999999987</v>
      </c>
      <c r="M33">
        <f t="shared" si="3"/>
        <v>66</v>
      </c>
      <c r="N33" s="1">
        <f t="shared" si="4"/>
        <v>0.57404560594414544</v>
      </c>
      <c r="O33" s="2">
        <f t="shared" si="4"/>
        <v>0.18133369161180551</v>
      </c>
    </row>
    <row r="34" spans="2:15" x14ac:dyDescent="0.75">
      <c r="B34">
        <v>67</v>
      </c>
      <c r="C34" s="1">
        <v>428.31</v>
      </c>
      <c r="D34" s="1">
        <v>325.36599999999999</v>
      </c>
      <c r="E34" s="2">
        <v>311.20699999999999</v>
      </c>
      <c r="F34" s="2">
        <v>324.68</v>
      </c>
      <c r="H34">
        <f t="shared" si="0"/>
        <v>67</v>
      </c>
      <c r="I34">
        <f t="shared" si="1"/>
        <v>102.94400000000002</v>
      </c>
      <c r="J34" s="2">
        <f t="shared" si="2"/>
        <v>-13.473000000000013</v>
      </c>
      <c r="M34">
        <f t="shared" si="3"/>
        <v>67</v>
      </c>
      <c r="N34" s="1">
        <f t="shared" si="4"/>
        <v>0.61096165342898623</v>
      </c>
      <c r="O34" s="2">
        <f t="shared" si="4"/>
        <v>0.14642393300192541</v>
      </c>
    </row>
    <row r="35" spans="2:15" x14ac:dyDescent="0.75">
      <c r="B35">
        <v>68</v>
      </c>
      <c r="C35" s="1">
        <v>424.202</v>
      </c>
      <c r="D35" s="1">
        <v>333.42500000000001</v>
      </c>
      <c r="E35" s="2">
        <v>309.42099999999999</v>
      </c>
      <c r="F35" s="2">
        <v>324.41399999999999</v>
      </c>
      <c r="H35">
        <f t="shared" si="0"/>
        <v>68</v>
      </c>
      <c r="I35">
        <f t="shared" si="1"/>
        <v>90.776999999999987</v>
      </c>
      <c r="J35" s="2">
        <f t="shared" si="2"/>
        <v>-14.992999999999995</v>
      </c>
      <c r="M35">
        <f t="shared" si="3"/>
        <v>68</v>
      </c>
      <c r="N35" s="1">
        <f t="shared" si="4"/>
        <v>0.52436871921883432</v>
      </c>
      <c r="O35" s="2">
        <f t="shared" si="4"/>
        <v>0.1123874781674057</v>
      </c>
    </row>
    <row r="36" spans="2:15" x14ac:dyDescent="0.75">
      <c r="B36">
        <v>69</v>
      </c>
      <c r="C36" s="1">
        <v>417.947</v>
      </c>
      <c r="D36" s="1">
        <v>336.07600000000002</v>
      </c>
      <c r="E36" s="2">
        <v>314.274</v>
      </c>
      <c r="F36" s="2">
        <v>332.17</v>
      </c>
      <c r="H36">
        <f t="shared" si="0"/>
        <v>69</v>
      </c>
      <c r="I36">
        <f t="shared" si="1"/>
        <v>81.870999999999981</v>
      </c>
      <c r="J36" s="2">
        <f t="shared" si="2"/>
        <v>-17.896000000000015</v>
      </c>
      <c r="M36">
        <f t="shared" si="3"/>
        <v>69</v>
      </c>
      <c r="N36" s="1">
        <f t="shared" si="4"/>
        <v>0.46098442793292888</v>
      </c>
      <c r="O36" s="2">
        <f t="shared" si="4"/>
        <v>4.7382327914371102E-2</v>
      </c>
    </row>
    <row r="37" spans="2:15" x14ac:dyDescent="0.75">
      <c r="B37">
        <v>70</v>
      </c>
      <c r="C37" s="1">
        <v>444.51</v>
      </c>
      <c r="D37" s="1">
        <v>350.08100000000002</v>
      </c>
      <c r="E37" s="2">
        <v>311.529</v>
      </c>
      <c r="F37" s="2">
        <v>325.15600000000001</v>
      </c>
      <c r="H37">
        <f t="shared" si="0"/>
        <v>70</v>
      </c>
      <c r="I37">
        <f t="shared" si="1"/>
        <v>94.428999999999974</v>
      </c>
      <c r="J37" s="2">
        <f t="shared" si="2"/>
        <v>-13.62700000000001</v>
      </c>
      <c r="M37">
        <f t="shared" si="3"/>
        <v>70</v>
      </c>
      <c r="N37" s="1">
        <f t="shared" si="4"/>
        <v>0.55036012184359584</v>
      </c>
      <c r="O37" s="2">
        <f t="shared" si="4"/>
        <v>0.1429755027094807</v>
      </c>
    </row>
    <row r="38" spans="2:15" x14ac:dyDescent="0.75">
      <c r="B38">
        <v>71</v>
      </c>
      <c r="C38" s="1">
        <v>421.65699999999998</v>
      </c>
      <c r="D38" s="1">
        <v>339.51900000000001</v>
      </c>
      <c r="E38" s="2">
        <v>311.78399999999999</v>
      </c>
      <c r="F38" s="2">
        <v>325.39999999999998</v>
      </c>
      <c r="H38">
        <f t="shared" si="0"/>
        <v>71</v>
      </c>
      <c r="I38">
        <f t="shared" si="1"/>
        <v>82.137999999999977</v>
      </c>
      <c r="J38" s="2">
        <f t="shared" si="2"/>
        <v>-13.615999999999985</v>
      </c>
      <c r="M38">
        <f t="shared" si="3"/>
        <v>71</v>
      </c>
      <c r="N38" s="1">
        <f t="shared" si="4"/>
        <v>0.46288467560565927</v>
      </c>
      <c r="O38" s="2">
        <f t="shared" si="4"/>
        <v>0.14322181915894158</v>
      </c>
    </row>
    <row r="39" spans="2:15" x14ac:dyDescent="0.75">
      <c r="B39">
        <v>72</v>
      </c>
      <c r="C39" s="1">
        <v>420.70400000000001</v>
      </c>
      <c r="D39" s="1">
        <v>339.20699999999999</v>
      </c>
      <c r="E39" s="2">
        <v>327.64800000000002</v>
      </c>
      <c r="F39" s="2">
        <v>334.45699999999999</v>
      </c>
      <c r="H39">
        <f t="shared" si="0"/>
        <v>72</v>
      </c>
      <c r="I39">
        <f t="shared" si="1"/>
        <v>81.497000000000014</v>
      </c>
      <c r="J39" s="2">
        <f t="shared" si="2"/>
        <v>-6.8089999999999691</v>
      </c>
      <c r="M39">
        <f t="shared" si="3"/>
        <v>72</v>
      </c>
      <c r="N39" s="1">
        <f t="shared" si="4"/>
        <v>0.45832265778461018</v>
      </c>
      <c r="O39" s="2">
        <f t="shared" si="4"/>
        <v>0.29564691656590147</v>
      </c>
    </row>
    <row r="40" spans="2:15" x14ac:dyDescent="0.75">
      <c r="B40">
        <v>73</v>
      </c>
      <c r="C40" s="1">
        <v>401.64600000000002</v>
      </c>
      <c r="D40" s="1">
        <v>327.36900000000003</v>
      </c>
      <c r="E40" s="2">
        <v>313.48500000000001</v>
      </c>
      <c r="F40" s="2">
        <v>326.91699999999997</v>
      </c>
      <c r="H40">
        <f t="shared" si="0"/>
        <v>73</v>
      </c>
      <c r="I40">
        <f t="shared" si="1"/>
        <v>74.276999999999987</v>
      </c>
      <c r="J40" s="2">
        <f t="shared" si="2"/>
        <v>-13.43199999999996</v>
      </c>
      <c r="M40">
        <f t="shared" si="3"/>
        <v>73</v>
      </c>
      <c r="N40" s="1">
        <f t="shared" si="4"/>
        <v>0.40693768326358626</v>
      </c>
      <c r="O40" s="2">
        <f t="shared" si="4"/>
        <v>0.14734202158627879</v>
      </c>
    </row>
    <row r="41" spans="2:15" x14ac:dyDescent="0.75">
      <c r="B41">
        <v>74</v>
      </c>
      <c r="C41" s="1">
        <v>397.43400000000003</v>
      </c>
      <c r="D41" s="1">
        <v>322.548</v>
      </c>
      <c r="E41" s="2">
        <v>320.01</v>
      </c>
      <c r="F41" s="2">
        <v>333.452</v>
      </c>
      <c r="H41">
        <f t="shared" si="0"/>
        <v>74</v>
      </c>
      <c r="I41">
        <f t="shared" si="1"/>
        <v>74.886000000000024</v>
      </c>
      <c r="J41" s="2">
        <f t="shared" si="2"/>
        <v>-13.442000000000007</v>
      </c>
      <c r="M41">
        <f t="shared" si="3"/>
        <v>74</v>
      </c>
      <c r="N41" s="1">
        <f t="shared" si="4"/>
        <v>0.4112719560452075</v>
      </c>
      <c r="O41" s="2">
        <f t="shared" si="4"/>
        <v>0.14711809754131377</v>
      </c>
    </row>
    <row r="42" spans="2:15" x14ac:dyDescent="0.75">
      <c r="B42">
        <v>75</v>
      </c>
      <c r="C42" s="1">
        <v>467.27499999999998</v>
      </c>
      <c r="D42" s="1">
        <v>356.952</v>
      </c>
      <c r="E42" s="2">
        <v>326.73599999999999</v>
      </c>
      <c r="F42" s="2">
        <v>336.02699999999999</v>
      </c>
      <c r="H42">
        <f t="shared" si="0"/>
        <v>75</v>
      </c>
      <c r="I42">
        <f t="shared" si="1"/>
        <v>110.32299999999998</v>
      </c>
      <c r="J42" s="2">
        <f t="shared" si="2"/>
        <v>-9.2909999999999968</v>
      </c>
      <c r="M42">
        <f t="shared" si="3"/>
        <v>75</v>
      </c>
      <c r="N42" s="1">
        <f t="shared" si="4"/>
        <v>0.66347823611466938</v>
      </c>
      <c r="O42" s="2">
        <f t="shared" si="4"/>
        <v>0.24006896860584889</v>
      </c>
    </row>
  </sheetData>
  <sortState xmlns:xlrd2="http://schemas.microsoft.com/office/spreadsheetml/2017/richdata2" ref="A3:M176">
    <sortCondition ref="A3:A17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66</vt:i4>
      </vt:variant>
    </vt:vector>
  </HeadingPairs>
  <TitlesOfParts>
    <vt:vector size="66" baseType="lpstr">
      <vt:lpstr>exp1-endosome1</vt:lpstr>
      <vt:lpstr>exp1-endosome2</vt:lpstr>
      <vt:lpstr>exp1-endosome3</vt:lpstr>
      <vt:lpstr>exp1-endosome4</vt:lpstr>
      <vt:lpstr>exp1-endosome5</vt:lpstr>
      <vt:lpstr>exp1-endosome6</vt:lpstr>
      <vt:lpstr>exp1-endosome7</vt:lpstr>
      <vt:lpstr>exp1-endosome8</vt:lpstr>
      <vt:lpstr>exp1-endosome9</vt:lpstr>
      <vt:lpstr>exp1-endosome10</vt:lpstr>
      <vt:lpstr>exp1-endosome11</vt:lpstr>
      <vt:lpstr>exp1-endosome12</vt:lpstr>
      <vt:lpstr>exp1-endosome13</vt:lpstr>
      <vt:lpstr>exp1-endosome14</vt:lpstr>
      <vt:lpstr>exp1-endosome15</vt:lpstr>
      <vt:lpstr>exp1-endosome16</vt:lpstr>
      <vt:lpstr>exp1-endosome17</vt:lpstr>
      <vt:lpstr>exp1-endosome18</vt:lpstr>
      <vt:lpstr>exp1-endosome19</vt:lpstr>
      <vt:lpstr>exp1-time</vt:lpstr>
      <vt:lpstr>exp1-aligned</vt:lpstr>
      <vt:lpstr>exp2-endosome1</vt:lpstr>
      <vt:lpstr>exp2-endosome2</vt:lpstr>
      <vt:lpstr>exp2-endosome3</vt:lpstr>
      <vt:lpstr>exp2-endosome4</vt:lpstr>
      <vt:lpstr>exp2-endosome5</vt:lpstr>
      <vt:lpstr>exp2-endosome6</vt:lpstr>
      <vt:lpstr>exp2-endosome7</vt:lpstr>
      <vt:lpstr>exp2-endosome8</vt:lpstr>
      <vt:lpstr>exp2-endosome9</vt:lpstr>
      <vt:lpstr>exp2-endosome10</vt:lpstr>
      <vt:lpstr>exp2-endosome11</vt:lpstr>
      <vt:lpstr>exp2-endosome12</vt:lpstr>
      <vt:lpstr>exp2-endosome13</vt:lpstr>
      <vt:lpstr>exp2-endosome14</vt:lpstr>
      <vt:lpstr>exp2-endosome15</vt:lpstr>
      <vt:lpstr>exp2-endosome16</vt:lpstr>
      <vt:lpstr>exp2-endosome17</vt:lpstr>
      <vt:lpstr>exp2-endosome18</vt:lpstr>
      <vt:lpstr>exp2-endosome19</vt:lpstr>
      <vt:lpstr>exp2-time</vt:lpstr>
      <vt:lpstr>exp2-aligned</vt:lpstr>
      <vt:lpstr>exp3-endosome1</vt:lpstr>
      <vt:lpstr>exp3-endosome2</vt:lpstr>
      <vt:lpstr>exp3-endosome3</vt:lpstr>
      <vt:lpstr>exp3-endosome4</vt:lpstr>
      <vt:lpstr>exp3-endosome5</vt:lpstr>
      <vt:lpstr>exp3-endosome6</vt:lpstr>
      <vt:lpstr>exp3-endosome7</vt:lpstr>
      <vt:lpstr>exp3-endosome8</vt:lpstr>
      <vt:lpstr>exp3-endosome9</vt:lpstr>
      <vt:lpstr>exp3-endosome10</vt:lpstr>
      <vt:lpstr>exp3-endosome11</vt:lpstr>
      <vt:lpstr>exp3-endosome12</vt:lpstr>
      <vt:lpstr>exp3-endosome13</vt:lpstr>
      <vt:lpstr>exp3-endosome14</vt:lpstr>
      <vt:lpstr>exp3-endosome15</vt:lpstr>
      <vt:lpstr>exp3-endosome16</vt:lpstr>
      <vt:lpstr>exp3-endosome17</vt:lpstr>
      <vt:lpstr>exp3-endosome18</vt:lpstr>
      <vt:lpstr>exp3-endosome19</vt:lpstr>
      <vt:lpstr>exp3-endosome20</vt:lpstr>
      <vt:lpstr>exp3-endosome21</vt:lpstr>
      <vt:lpstr>exp3-endosome22</vt:lpstr>
      <vt:lpstr>exp3-time</vt:lpstr>
      <vt:lpstr>exp3-aligned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2021-06-15T07:37:43Z</dcterms:modified>
</cp:coreProperties>
</file>