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.xml" ContentType="application/vnd.openxmlformats-officedocument.themeOverride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.xml" ContentType="application/vnd.openxmlformats-officedocument.themeOverride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3.xml" ContentType="application/vnd.openxmlformats-officedocument.themeOverride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4.xml" ContentType="application/vnd.openxmlformats-officedocument.themeOverride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5.xml" ContentType="application/vnd.openxmlformats-officedocument.themeOverride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6.xml" ContentType="application/vnd.openxmlformats-officedocument.themeOverride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7.xml" ContentType="application/vnd.openxmlformats-officedocument.themeOverride+xml"/>
  <Override PartName="/xl/drawings/drawing25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8.xml" ContentType="application/vnd.openxmlformats-officedocument.themeOverride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9.xml" ContentType="application/vnd.openxmlformats-officedocument.themeOverride+xml"/>
  <Override PartName="/xl/drawings/drawing27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10.xml" ContentType="application/vnd.openxmlformats-officedocument.themeOverride+xml"/>
  <Override PartName="/xl/drawings/drawing28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11.xml" ContentType="application/vnd.openxmlformats-officedocument.themeOverride+xml"/>
  <Override PartName="/xl/drawings/drawing29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12.xml" ContentType="application/vnd.openxmlformats-officedocument.themeOverride+xml"/>
  <Override PartName="/xl/drawings/drawing3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13.xml" ContentType="application/vnd.openxmlformats-officedocument.themeOverride+xml"/>
  <Override PartName="/xl/drawings/drawing31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14.xml" ContentType="application/vnd.openxmlformats-officedocument.themeOverride+xml"/>
  <Override PartName="/xl/drawings/drawing32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3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4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5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6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7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38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39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0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1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2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4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Masha\Documents\Biozentrum\source data files\"/>
    </mc:Choice>
  </mc:AlternateContent>
  <xr:revisionPtr revIDLastSave="0" documentId="13_ncr:1_{EAB511C6-D9D1-42B4-A623-C19DAD4880F6}" xr6:coauthVersionLast="47" xr6:coauthVersionMax="47" xr10:uidLastSave="{00000000-0000-0000-0000-000000000000}"/>
  <bookViews>
    <workbookView xWindow="-90" yWindow="-90" windowWidth="19380" windowHeight="10380" tabRatio="712" xr2:uid="{00000000-000D-0000-FFFF-FFFF00000000}"/>
  </bookViews>
  <sheets>
    <sheet name="exp1-endosome1" sheetId="1" r:id="rId1"/>
    <sheet name="exp1-endosome2" sheetId="2" r:id="rId2"/>
    <sheet name="exp1-endosome3" sheetId="3" r:id="rId3"/>
    <sheet name="exp1-endosome4" sheetId="4" r:id="rId4"/>
    <sheet name="exp1-endosome5" sheetId="5" r:id="rId5"/>
    <sheet name="exp1-endosome6" sheetId="6" r:id="rId6"/>
    <sheet name="exp1-endosome7" sheetId="7" r:id="rId7"/>
    <sheet name="exp1-endosome8" sheetId="8" r:id="rId8"/>
    <sheet name="exp1-endosome9" sheetId="9" r:id="rId9"/>
    <sheet name="exp1-endosome10" sheetId="10" r:id="rId10"/>
    <sheet name="exp1-endosome11" sheetId="11" r:id="rId11"/>
    <sheet name="exp1-endosome12" sheetId="12" r:id="rId12"/>
    <sheet name="exp1-endosome13" sheetId="13" r:id="rId13"/>
    <sheet name="exp1-endosome14" sheetId="14" r:id="rId14"/>
    <sheet name="exp1-endosome15" sheetId="15" r:id="rId15"/>
    <sheet name="exp1-endosome16" sheetId="16" r:id="rId16"/>
    <sheet name="exp1-time" sheetId="18" r:id="rId17"/>
    <sheet name="exp1-aligned" sheetId="17" r:id="rId18"/>
    <sheet name="exp2-endosome1" sheetId="19" r:id="rId19"/>
    <sheet name="exp2-endosome2" sheetId="20" r:id="rId20"/>
    <sheet name="exp2-endosome3" sheetId="21" r:id="rId21"/>
    <sheet name="exp2-endosome4" sheetId="22" r:id="rId22"/>
    <sheet name="exp2-endosome5" sheetId="23" r:id="rId23"/>
    <sheet name="exp2-endosome6" sheetId="24" r:id="rId24"/>
    <sheet name="exp2-endosome7" sheetId="25" r:id="rId25"/>
    <sheet name="exp2-endosome8" sheetId="26" r:id="rId26"/>
    <sheet name="exp2-endosome9" sheetId="27" r:id="rId27"/>
    <sheet name="exp2-endosome10" sheetId="28" r:id="rId28"/>
    <sheet name="exp2-endosome11" sheetId="29" r:id="rId29"/>
    <sheet name="exp2-endosome12" sheetId="30" r:id="rId30"/>
    <sheet name="exp2-endosome13" sheetId="31" r:id="rId31"/>
    <sheet name="exp2-endosome14" sheetId="32" r:id="rId32"/>
    <sheet name="exp2-time" sheetId="33" r:id="rId33"/>
    <sheet name="exp2-aligned" sheetId="34" r:id="rId34"/>
    <sheet name="exp3-endosome1" sheetId="35" r:id="rId35"/>
    <sheet name="exp3-endosome2" sheetId="36" r:id="rId36"/>
    <sheet name="exp3-endosome3" sheetId="37" r:id="rId37"/>
    <sheet name="exp3-endosome4" sheetId="38" r:id="rId38"/>
    <sheet name="exp3-endosome5" sheetId="39" r:id="rId39"/>
    <sheet name="exp3-endosome6" sheetId="40" r:id="rId40"/>
    <sheet name="exp3-endosome7" sheetId="41" r:id="rId41"/>
    <sheet name="exp3-endosome8" sheetId="42" r:id="rId42"/>
    <sheet name="exp3-endosome9" sheetId="43" r:id="rId43"/>
    <sheet name="exp3-endosome10" sheetId="44" r:id="rId44"/>
    <sheet name="exp3-endosome11" sheetId="45" r:id="rId45"/>
    <sheet name="exp3-time" sheetId="46" r:id="rId46"/>
    <sheet name="exp3-aligned" sheetId="47" r:id="rId47"/>
  </sheets>
  <externalReferences>
    <externalReference r:id="rId48"/>
    <externalReference r:id="rId4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5" i="47" l="1"/>
  <c r="AA35" i="47"/>
  <c r="AB34" i="47"/>
  <c r="AA34" i="47"/>
  <c r="AB33" i="47"/>
  <c r="AA33" i="47"/>
  <c r="AB32" i="47"/>
  <c r="AA32" i="47"/>
  <c r="AB31" i="47"/>
  <c r="AA31" i="47"/>
  <c r="AB30" i="47"/>
  <c r="AA30" i="47"/>
  <c r="AB29" i="47"/>
  <c r="AA29" i="47"/>
  <c r="AB28" i="47"/>
  <c r="AA28" i="47"/>
  <c r="AB27" i="47"/>
  <c r="AA27" i="47"/>
  <c r="AB26" i="47"/>
  <c r="AA26" i="47"/>
  <c r="AB25" i="47"/>
  <c r="AA25" i="47"/>
  <c r="AB24" i="47"/>
  <c r="AA24" i="47"/>
  <c r="AB23" i="47"/>
  <c r="AA23" i="47"/>
  <c r="AB22" i="47"/>
  <c r="AA22" i="47"/>
  <c r="AB21" i="47"/>
  <c r="AA21" i="47"/>
  <c r="AB20" i="47"/>
  <c r="AA20" i="47"/>
  <c r="AB19" i="47"/>
  <c r="AA19" i="47"/>
  <c r="AB18" i="47"/>
  <c r="AA18" i="47"/>
  <c r="AB17" i="47"/>
  <c r="AA17" i="47"/>
  <c r="AB16" i="47"/>
  <c r="AA16" i="47"/>
  <c r="AB15" i="47"/>
  <c r="AA15" i="47"/>
  <c r="AB14" i="47"/>
  <c r="AA14" i="47"/>
  <c r="AB13" i="47"/>
  <c r="AA13" i="47"/>
  <c r="AB12" i="47"/>
  <c r="AA12" i="47"/>
  <c r="AB11" i="47"/>
  <c r="AA11" i="47"/>
  <c r="AB10" i="47"/>
  <c r="AA10" i="47"/>
  <c r="AB9" i="47"/>
  <c r="AA9" i="47"/>
  <c r="AB8" i="47"/>
  <c r="AA8" i="47"/>
  <c r="AB7" i="47"/>
  <c r="AA7" i="47"/>
  <c r="AB6" i="47"/>
  <c r="AA6" i="47"/>
  <c r="AB5" i="47"/>
  <c r="AA5" i="47"/>
  <c r="AB4" i="47"/>
  <c r="AA4" i="47"/>
  <c r="AB3" i="47"/>
  <c r="AA3" i="47"/>
  <c r="E110" i="46"/>
  <c r="D110" i="46"/>
  <c r="D109" i="46"/>
  <c r="E109" i="46" s="1"/>
  <c r="D108" i="46"/>
  <c r="E108" i="46" s="1"/>
  <c r="D107" i="46"/>
  <c r="E107" i="46" s="1"/>
  <c r="E106" i="46"/>
  <c r="D106" i="46"/>
  <c r="D105" i="46"/>
  <c r="E105" i="46" s="1"/>
  <c r="D104" i="46"/>
  <c r="E104" i="46" s="1"/>
  <c r="D103" i="46"/>
  <c r="E103" i="46" s="1"/>
  <c r="E102" i="46"/>
  <c r="D102" i="46"/>
  <c r="D101" i="46"/>
  <c r="E101" i="46" s="1"/>
  <c r="D100" i="46"/>
  <c r="E100" i="46" s="1"/>
  <c r="D99" i="46"/>
  <c r="E99" i="46" s="1"/>
  <c r="E98" i="46"/>
  <c r="D98" i="46"/>
  <c r="D97" i="46"/>
  <c r="E97" i="46" s="1"/>
  <c r="D96" i="46"/>
  <c r="E96" i="46" s="1"/>
  <c r="D95" i="46"/>
  <c r="E95" i="46" s="1"/>
  <c r="E94" i="46"/>
  <c r="D94" i="46"/>
  <c r="D93" i="46"/>
  <c r="E93" i="46" s="1"/>
  <c r="D92" i="46"/>
  <c r="E92" i="46" s="1"/>
  <c r="D91" i="46"/>
  <c r="E91" i="46" s="1"/>
  <c r="E90" i="46"/>
  <c r="D90" i="46"/>
  <c r="D89" i="46"/>
  <c r="E89" i="46" s="1"/>
  <c r="D88" i="46"/>
  <c r="E88" i="46" s="1"/>
  <c r="D87" i="46"/>
  <c r="E87" i="46" s="1"/>
  <c r="E86" i="46"/>
  <c r="D86" i="46"/>
  <c r="D85" i="46"/>
  <c r="E85" i="46" s="1"/>
  <c r="D84" i="46"/>
  <c r="E84" i="46" s="1"/>
  <c r="D83" i="46"/>
  <c r="E83" i="46" s="1"/>
  <c r="E82" i="46"/>
  <c r="D82" i="46"/>
  <c r="D81" i="46"/>
  <c r="E81" i="46" s="1"/>
  <c r="D80" i="46"/>
  <c r="E80" i="46" s="1"/>
  <c r="D79" i="46"/>
  <c r="E79" i="46" s="1"/>
  <c r="E78" i="46"/>
  <c r="D78" i="46"/>
  <c r="D77" i="46"/>
  <c r="E77" i="46" s="1"/>
  <c r="D76" i="46"/>
  <c r="E76" i="46" s="1"/>
  <c r="D75" i="46"/>
  <c r="E75" i="46" s="1"/>
  <c r="E74" i="46"/>
  <c r="D74" i="46"/>
  <c r="D73" i="46"/>
  <c r="E73" i="46" s="1"/>
  <c r="D72" i="46"/>
  <c r="E72" i="46" s="1"/>
  <c r="D71" i="46"/>
  <c r="E71" i="46" s="1"/>
  <c r="E70" i="46"/>
  <c r="D70" i="46"/>
  <c r="D69" i="46"/>
  <c r="E69" i="46" s="1"/>
  <c r="D68" i="46"/>
  <c r="E68" i="46" s="1"/>
  <c r="D67" i="46"/>
  <c r="E67" i="46" s="1"/>
  <c r="E66" i="46"/>
  <c r="D66" i="46"/>
  <c r="D65" i="46"/>
  <c r="E65" i="46" s="1"/>
  <c r="D64" i="46"/>
  <c r="E64" i="46" s="1"/>
  <c r="D63" i="46"/>
  <c r="E63" i="46" s="1"/>
  <c r="E62" i="46"/>
  <c r="D62" i="46"/>
  <c r="D61" i="46"/>
  <c r="E61" i="46" s="1"/>
  <c r="D60" i="46"/>
  <c r="E60" i="46" s="1"/>
  <c r="D59" i="46"/>
  <c r="E59" i="46" s="1"/>
  <c r="E58" i="46"/>
  <c r="D58" i="46"/>
  <c r="D57" i="46"/>
  <c r="E57" i="46" s="1"/>
  <c r="D56" i="46"/>
  <c r="E56" i="46" s="1"/>
  <c r="D55" i="46"/>
  <c r="E55" i="46" s="1"/>
  <c r="E54" i="46"/>
  <c r="D54" i="46"/>
  <c r="D53" i="46"/>
  <c r="E53" i="46" s="1"/>
  <c r="D52" i="46"/>
  <c r="E52" i="46" s="1"/>
  <c r="D51" i="46"/>
  <c r="E51" i="46" s="1"/>
  <c r="E50" i="46"/>
  <c r="D50" i="46"/>
  <c r="D49" i="46"/>
  <c r="E49" i="46" s="1"/>
  <c r="D48" i="46"/>
  <c r="E48" i="46" s="1"/>
  <c r="D47" i="46"/>
  <c r="E47" i="46" s="1"/>
  <c r="E46" i="46"/>
  <c r="D46" i="46"/>
  <c r="D45" i="46"/>
  <c r="E45" i="46" s="1"/>
  <c r="D44" i="46"/>
  <c r="E44" i="46" s="1"/>
  <c r="D43" i="46"/>
  <c r="E43" i="46" s="1"/>
  <c r="E42" i="46"/>
  <c r="D42" i="46"/>
  <c r="D41" i="46"/>
  <c r="E41" i="46" s="1"/>
  <c r="D40" i="46"/>
  <c r="E40" i="46" s="1"/>
  <c r="D39" i="46"/>
  <c r="E39" i="46" s="1"/>
  <c r="E38" i="46"/>
  <c r="D38" i="46"/>
  <c r="D37" i="46"/>
  <c r="E37" i="46" s="1"/>
  <c r="D36" i="46"/>
  <c r="E36" i="46" s="1"/>
  <c r="D35" i="46"/>
  <c r="E35" i="46" s="1"/>
  <c r="E34" i="46"/>
  <c r="D34" i="46"/>
  <c r="D33" i="46"/>
  <c r="E33" i="46" s="1"/>
  <c r="D32" i="46"/>
  <c r="E32" i="46" s="1"/>
  <c r="D31" i="46"/>
  <c r="E31" i="46" s="1"/>
  <c r="E30" i="46"/>
  <c r="D30" i="46"/>
  <c r="D29" i="46"/>
  <c r="E29" i="46" s="1"/>
  <c r="D28" i="46"/>
  <c r="E28" i="46" s="1"/>
  <c r="D27" i="46"/>
  <c r="E27" i="46" s="1"/>
  <c r="E26" i="46"/>
  <c r="D26" i="46"/>
  <c r="D25" i="46"/>
  <c r="E25" i="46" s="1"/>
  <c r="D24" i="46"/>
  <c r="E24" i="46" s="1"/>
  <c r="D23" i="46"/>
  <c r="E23" i="46" s="1"/>
  <c r="E22" i="46"/>
  <c r="D22" i="46"/>
  <c r="D21" i="46"/>
  <c r="E21" i="46" s="1"/>
  <c r="D20" i="46"/>
  <c r="E20" i="46" s="1"/>
  <c r="D19" i="46"/>
  <c r="E19" i="46" s="1"/>
  <c r="E18" i="46"/>
  <c r="D18" i="46"/>
  <c r="D17" i="46"/>
  <c r="E17" i="46" s="1"/>
  <c r="D16" i="46"/>
  <c r="E16" i="46" s="1"/>
  <c r="D15" i="46"/>
  <c r="E15" i="46" s="1"/>
  <c r="E14" i="46"/>
  <c r="D14" i="46"/>
  <c r="D13" i="46"/>
  <c r="E13" i="46" s="1"/>
  <c r="D12" i="46"/>
  <c r="E12" i="46" s="1"/>
  <c r="D11" i="46"/>
  <c r="E11" i="46" s="1"/>
  <c r="E10" i="46"/>
  <c r="D10" i="46"/>
  <c r="D9" i="46"/>
  <c r="E9" i="46" s="1"/>
  <c r="D8" i="46"/>
  <c r="E8" i="46" s="1"/>
  <c r="D7" i="46"/>
  <c r="E7" i="46" s="1"/>
  <c r="E6" i="46"/>
  <c r="D6" i="46"/>
  <c r="D5" i="46"/>
  <c r="E5" i="46" s="1"/>
  <c r="D4" i="46"/>
  <c r="E4" i="46" s="1"/>
  <c r="L21" i="45"/>
  <c r="J21" i="45"/>
  <c r="N21" i="45" s="1"/>
  <c r="I21" i="45"/>
  <c r="H21" i="45"/>
  <c r="M20" i="45"/>
  <c r="L20" i="45"/>
  <c r="J20" i="45"/>
  <c r="I20" i="45"/>
  <c r="H20" i="45"/>
  <c r="L19" i="45"/>
  <c r="J19" i="45"/>
  <c r="N19" i="45" s="1"/>
  <c r="I19" i="45"/>
  <c r="H19" i="45"/>
  <c r="L18" i="45"/>
  <c r="J18" i="45"/>
  <c r="I18" i="45"/>
  <c r="M18" i="45" s="1"/>
  <c r="H18" i="45"/>
  <c r="L17" i="45"/>
  <c r="J17" i="45"/>
  <c r="N17" i="45" s="1"/>
  <c r="I17" i="45"/>
  <c r="H17" i="45"/>
  <c r="M16" i="45"/>
  <c r="L16" i="45"/>
  <c r="J16" i="45"/>
  <c r="I16" i="45"/>
  <c r="H16" i="45"/>
  <c r="L15" i="45"/>
  <c r="J15" i="45"/>
  <c r="N15" i="45" s="1"/>
  <c r="I15" i="45"/>
  <c r="H15" i="45"/>
  <c r="L14" i="45"/>
  <c r="J14" i="45"/>
  <c r="I14" i="45"/>
  <c r="M14" i="45" s="1"/>
  <c r="H14" i="45"/>
  <c r="L13" i="45"/>
  <c r="J13" i="45"/>
  <c r="N13" i="45" s="1"/>
  <c r="I13" i="45"/>
  <c r="H13" i="45"/>
  <c r="M12" i="45"/>
  <c r="L12" i="45"/>
  <c r="J12" i="45"/>
  <c r="I12" i="45"/>
  <c r="H12" i="45"/>
  <c r="L11" i="45"/>
  <c r="J11" i="45"/>
  <c r="N11" i="45" s="1"/>
  <c r="I11" i="45"/>
  <c r="H11" i="45"/>
  <c r="L10" i="45"/>
  <c r="J10" i="45"/>
  <c r="I10" i="45"/>
  <c r="M10" i="45" s="1"/>
  <c r="H10" i="45"/>
  <c r="L9" i="45"/>
  <c r="J9" i="45"/>
  <c r="N9" i="45" s="1"/>
  <c r="I9" i="45"/>
  <c r="H9" i="45"/>
  <c r="M8" i="45"/>
  <c r="L8" i="45"/>
  <c r="J8" i="45"/>
  <c r="I8" i="45"/>
  <c r="H8" i="45"/>
  <c r="L7" i="45"/>
  <c r="J7" i="45"/>
  <c r="N7" i="45" s="1"/>
  <c r="I7" i="45"/>
  <c r="H7" i="45"/>
  <c r="L6" i="45"/>
  <c r="J6" i="45"/>
  <c r="I6" i="45"/>
  <c r="M6" i="45" s="1"/>
  <c r="H6" i="45"/>
  <c r="L5" i="45"/>
  <c r="J5" i="45"/>
  <c r="N5" i="45" s="1"/>
  <c r="I5" i="45"/>
  <c r="H5" i="45"/>
  <c r="M4" i="45"/>
  <c r="L4" i="45"/>
  <c r="J4" i="45"/>
  <c r="I4" i="45"/>
  <c r="M21" i="45" s="1"/>
  <c r="H4" i="45"/>
  <c r="L3" i="45"/>
  <c r="J3" i="45"/>
  <c r="N18" i="45" s="1"/>
  <c r="I3" i="45"/>
  <c r="H3" i="45"/>
  <c r="L23" i="44"/>
  <c r="J23" i="44"/>
  <c r="I23" i="44"/>
  <c r="M23" i="44" s="1"/>
  <c r="H23" i="44"/>
  <c r="L22" i="44"/>
  <c r="J22" i="44"/>
  <c r="N22" i="44" s="1"/>
  <c r="I22" i="44"/>
  <c r="H22" i="44"/>
  <c r="M21" i="44"/>
  <c r="L21" i="44"/>
  <c r="J21" i="44"/>
  <c r="I21" i="44"/>
  <c r="H21" i="44"/>
  <c r="L20" i="44"/>
  <c r="J20" i="44"/>
  <c r="N20" i="44" s="1"/>
  <c r="I20" i="44"/>
  <c r="H20" i="44"/>
  <c r="L19" i="44"/>
  <c r="J19" i="44"/>
  <c r="I19" i="44"/>
  <c r="M19" i="44" s="1"/>
  <c r="H19" i="44"/>
  <c r="L18" i="44"/>
  <c r="J18" i="44"/>
  <c r="N18" i="44" s="1"/>
  <c r="I18" i="44"/>
  <c r="H18" i="44"/>
  <c r="M17" i="44"/>
  <c r="L17" i="44"/>
  <c r="J17" i="44"/>
  <c r="I17" i="44"/>
  <c r="H17" i="44"/>
  <c r="L16" i="44"/>
  <c r="J16" i="44"/>
  <c r="N16" i="44" s="1"/>
  <c r="I16" i="44"/>
  <c r="H16" i="44"/>
  <c r="L15" i="44"/>
  <c r="J15" i="44"/>
  <c r="I15" i="44"/>
  <c r="M15" i="44" s="1"/>
  <c r="H15" i="44"/>
  <c r="L14" i="44"/>
  <c r="J14" i="44"/>
  <c r="N14" i="44" s="1"/>
  <c r="I14" i="44"/>
  <c r="H14" i="44"/>
  <c r="M13" i="44"/>
  <c r="L13" i="44"/>
  <c r="J13" i="44"/>
  <c r="I13" i="44"/>
  <c r="H13" i="44"/>
  <c r="L12" i="44"/>
  <c r="J12" i="44"/>
  <c r="N12" i="44" s="1"/>
  <c r="I12" i="44"/>
  <c r="H12" i="44"/>
  <c r="L11" i="44"/>
  <c r="J11" i="44"/>
  <c r="I11" i="44"/>
  <c r="M11" i="44" s="1"/>
  <c r="H11" i="44"/>
  <c r="L10" i="44"/>
  <c r="J10" i="44"/>
  <c r="N10" i="44" s="1"/>
  <c r="I10" i="44"/>
  <c r="H10" i="44"/>
  <c r="M9" i="44"/>
  <c r="L9" i="44"/>
  <c r="J9" i="44"/>
  <c r="I9" i="44"/>
  <c r="H9" i="44"/>
  <c r="L8" i="44"/>
  <c r="J8" i="44"/>
  <c r="N8" i="44" s="1"/>
  <c r="I8" i="44"/>
  <c r="H8" i="44"/>
  <c r="L7" i="44"/>
  <c r="J7" i="44"/>
  <c r="I7" i="44"/>
  <c r="M7" i="44" s="1"/>
  <c r="H7" i="44"/>
  <c r="L6" i="44"/>
  <c r="J6" i="44"/>
  <c r="N6" i="44" s="1"/>
  <c r="I6" i="44"/>
  <c r="H6" i="44"/>
  <c r="M5" i="44"/>
  <c r="L5" i="44"/>
  <c r="J5" i="44"/>
  <c r="I5" i="44"/>
  <c r="H5" i="44"/>
  <c r="L4" i="44"/>
  <c r="J4" i="44"/>
  <c r="N23" i="44" s="1"/>
  <c r="I4" i="44"/>
  <c r="H4" i="44"/>
  <c r="L3" i="44"/>
  <c r="J3" i="44"/>
  <c r="I3" i="44"/>
  <c r="M22" i="44" s="1"/>
  <c r="H3" i="44"/>
  <c r="L26" i="43"/>
  <c r="J26" i="43"/>
  <c r="N26" i="43" s="1"/>
  <c r="I26" i="43"/>
  <c r="H26" i="43"/>
  <c r="M25" i="43"/>
  <c r="L25" i="43"/>
  <c r="J25" i="43"/>
  <c r="I25" i="43"/>
  <c r="H25" i="43"/>
  <c r="L24" i="43"/>
  <c r="J24" i="43"/>
  <c r="N24" i="43" s="1"/>
  <c r="I24" i="43"/>
  <c r="H24" i="43"/>
  <c r="L23" i="43"/>
  <c r="J23" i="43"/>
  <c r="I23" i="43"/>
  <c r="M23" i="43" s="1"/>
  <c r="H23" i="43"/>
  <c r="L22" i="43"/>
  <c r="J22" i="43"/>
  <c r="N22" i="43" s="1"/>
  <c r="I22" i="43"/>
  <c r="H22" i="43"/>
  <c r="M21" i="43"/>
  <c r="L21" i="43"/>
  <c r="J21" i="43"/>
  <c r="I21" i="43"/>
  <c r="H21" i="43"/>
  <c r="L20" i="43"/>
  <c r="J20" i="43"/>
  <c r="N20" i="43" s="1"/>
  <c r="I20" i="43"/>
  <c r="H20" i="43"/>
  <c r="L19" i="43"/>
  <c r="J19" i="43"/>
  <c r="I19" i="43"/>
  <c r="M19" i="43" s="1"/>
  <c r="H19" i="43"/>
  <c r="L18" i="43"/>
  <c r="J18" i="43"/>
  <c r="N18" i="43" s="1"/>
  <c r="I18" i="43"/>
  <c r="H18" i="43"/>
  <c r="M17" i="43"/>
  <c r="L17" i="43"/>
  <c r="J17" i="43"/>
  <c r="I17" i="43"/>
  <c r="H17" i="43"/>
  <c r="L16" i="43"/>
  <c r="J16" i="43"/>
  <c r="N16" i="43" s="1"/>
  <c r="I16" i="43"/>
  <c r="H16" i="43"/>
  <c r="L15" i="43"/>
  <c r="J15" i="43"/>
  <c r="I15" i="43"/>
  <c r="M15" i="43" s="1"/>
  <c r="H15" i="43"/>
  <c r="L14" i="43"/>
  <c r="J14" i="43"/>
  <c r="N14" i="43" s="1"/>
  <c r="I14" i="43"/>
  <c r="H14" i="43"/>
  <c r="M13" i="43"/>
  <c r="L13" i="43"/>
  <c r="J13" i="43"/>
  <c r="I13" i="43"/>
  <c r="H13" i="43"/>
  <c r="L12" i="43"/>
  <c r="J12" i="43"/>
  <c r="N12" i="43" s="1"/>
  <c r="I12" i="43"/>
  <c r="H12" i="43"/>
  <c r="L11" i="43"/>
  <c r="J11" i="43"/>
  <c r="I11" i="43"/>
  <c r="M11" i="43" s="1"/>
  <c r="H11" i="43"/>
  <c r="L10" i="43"/>
  <c r="J10" i="43"/>
  <c r="N10" i="43" s="1"/>
  <c r="I10" i="43"/>
  <c r="H10" i="43"/>
  <c r="M9" i="43"/>
  <c r="L9" i="43"/>
  <c r="J9" i="43"/>
  <c r="I9" i="43"/>
  <c r="H9" i="43"/>
  <c r="L8" i="43"/>
  <c r="J8" i="43"/>
  <c r="N8" i="43" s="1"/>
  <c r="I8" i="43"/>
  <c r="H8" i="43"/>
  <c r="L7" i="43"/>
  <c r="J7" i="43"/>
  <c r="I7" i="43"/>
  <c r="M7" i="43" s="1"/>
  <c r="H7" i="43"/>
  <c r="L6" i="43"/>
  <c r="J6" i="43"/>
  <c r="N6" i="43" s="1"/>
  <c r="I6" i="43"/>
  <c r="H6" i="43"/>
  <c r="M5" i="43"/>
  <c r="L5" i="43"/>
  <c r="J5" i="43"/>
  <c r="I5" i="43"/>
  <c r="H5" i="43"/>
  <c r="L4" i="43"/>
  <c r="J4" i="43"/>
  <c r="N23" i="43" s="1"/>
  <c r="I4" i="43"/>
  <c r="H4" i="43"/>
  <c r="L3" i="43"/>
  <c r="J3" i="43"/>
  <c r="I3" i="43"/>
  <c r="M26" i="43" s="1"/>
  <c r="H3" i="43"/>
  <c r="L16" i="42"/>
  <c r="J16" i="42"/>
  <c r="N16" i="42" s="1"/>
  <c r="I16" i="42"/>
  <c r="H16" i="42"/>
  <c r="M15" i="42"/>
  <c r="L15" i="42"/>
  <c r="J15" i="42"/>
  <c r="I15" i="42"/>
  <c r="H15" i="42"/>
  <c r="L14" i="42"/>
  <c r="J14" i="42"/>
  <c r="N14" i="42" s="1"/>
  <c r="I14" i="42"/>
  <c r="H14" i="42"/>
  <c r="L13" i="42"/>
  <c r="J13" i="42"/>
  <c r="I13" i="42"/>
  <c r="M13" i="42" s="1"/>
  <c r="H13" i="42"/>
  <c r="L12" i="42"/>
  <c r="J12" i="42"/>
  <c r="N12" i="42" s="1"/>
  <c r="I12" i="42"/>
  <c r="H12" i="42"/>
  <c r="M11" i="42"/>
  <c r="L11" i="42"/>
  <c r="J11" i="42"/>
  <c r="I11" i="42"/>
  <c r="H11" i="42"/>
  <c r="L10" i="42"/>
  <c r="J10" i="42"/>
  <c r="N10" i="42" s="1"/>
  <c r="I10" i="42"/>
  <c r="H10" i="42"/>
  <c r="L9" i="42"/>
  <c r="J9" i="42"/>
  <c r="I9" i="42"/>
  <c r="M9" i="42" s="1"/>
  <c r="H9" i="42"/>
  <c r="L8" i="42"/>
  <c r="J8" i="42"/>
  <c r="N8" i="42" s="1"/>
  <c r="I8" i="42"/>
  <c r="H8" i="42"/>
  <c r="M7" i="42"/>
  <c r="L7" i="42"/>
  <c r="J7" i="42"/>
  <c r="I7" i="42"/>
  <c r="H7" i="42"/>
  <c r="L6" i="42"/>
  <c r="J6" i="42"/>
  <c r="N3" i="42" s="1"/>
  <c r="I6" i="42"/>
  <c r="H6" i="42"/>
  <c r="L5" i="42"/>
  <c r="J5" i="42"/>
  <c r="I5" i="42"/>
  <c r="M5" i="42" s="1"/>
  <c r="H5" i="42"/>
  <c r="L4" i="42"/>
  <c r="J4" i="42"/>
  <c r="N4" i="42" s="1"/>
  <c r="I4" i="42"/>
  <c r="H4" i="42"/>
  <c r="M3" i="42"/>
  <c r="L3" i="42"/>
  <c r="J3" i="42"/>
  <c r="N13" i="42" s="1"/>
  <c r="I3" i="42"/>
  <c r="M16" i="42" s="1"/>
  <c r="H3" i="42"/>
  <c r="L17" i="41"/>
  <c r="J17" i="41"/>
  <c r="N17" i="41" s="1"/>
  <c r="I17" i="41"/>
  <c r="H17" i="41"/>
  <c r="L16" i="41"/>
  <c r="J16" i="41"/>
  <c r="I16" i="41"/>
  <c r="M16" i="41" s="1"/>
  <c r="H16" i="41"/>
  <c r="L15" i="41"/>
  <c r="J15" i="41"/>
  <c r="N15" i="41" s="1"/>
  <c r="I15" i="41"/>
  <c r="H15" i="41"/>
  <c r="M14" i="41"/>
  <c r="L14" i="41"/>
  <c r="J14" i="41"/>
  <c r="I14" i="41"/>
  <c r="H14" i="41"/>
  <c r="L13" i="41"/>
  <c r="J13" i="41"/>
  <c r="N13" i="41" s="1"/>
  <c r="I13" i="41"/>
  <c r="H13" i="41"/>
  <c r="L12" i="41"/>
  <c r="J12" i="41"/>
  <c r="I12" i="41"/>
  <c r="M12" i="41" s="1"/>
  <c r="H12" i="41"/>
  <c r="L11" i="41"/>
  <c r="J11" i="41"/>
  <c r="N11" i="41" s="1"/>
  <c r="I11" i="41"/>
  <c r="H11" i="41"/>
  <c r="M10" i="41"/>
  <c r="L10" i="41"/>
  <c r="J10" i="41"/>
  <c r="I10" i="41"/>
  <c r="H10" i="41"/>
  <c r="L9" i="41"/>
  <c r="J9" i="41"/>
  <c r="N9" i="41" s="1"/>
  <c r="I9" i="41"/>
  <c r="H9" i="41"/>
  <c r="L8" i="41"/>
  <c r="J8" i="41"/>
  <c r="I8" i="41"/>
  <c r="M8" i="41" s="1"/>
  <c r="H8" i="41"/>
  <c r="L7" i="41"/>
  <c r="J7" i="41"/>
  <c r="N7" i="41" s="1"/>
  <c r="I7" i="41"/>
  <c r="H7" i="41"/>
  <c r="M6" i="41"/>
  <c r="L6" i="41"/>
  <c r="J6" i="41"/>
  <c r="I6" i="41"/>
  <c r="H6" i="41"/>
  <c r="L5" i="41"/>
  <c r="J5" i="41"/>
  <c r="N16" i="41" s="1"/>
  <c r="I5" i="41"/>
  <c r="H5" i="41"/>
  <c r="L4" i="41"/>
  <c r="J4" i="41"/>
  <c r="I4" i="41"/>
  <c r="M15" i="41" s="1"/>
  <c r="H4" i="41"/>
  <c r="L3" i="41"/>
  <c r="J3" i="41"/>
  <c r="N3" i="41" s="1"/>
  <c r="I3" i="41"/>
  <c r="H3" i="41"/>
  <c r="M20" i="40"/>
  <c r="L20" i="40"/>
  <c r="J20" i="40"/>
  <c r="I20" i="40"/>
  <c r="H20" i="40"/>
  <c r="L19" i="40"/>
  <c r="J19" i="40"/>
  <c r="N19" i="40" s="1"/>
  <c r="I19" i="40"/>
  <c r="H19" i="40"/>
  <c r="L18" i="40"/>
  <c r="J18" i="40"/>
  <c r="I18" i="40"/>
  <c r="M18" i="40" s="1"/>
  <c r="H18" i="40"/>
  <c r="L17" i="40"/>
  <c r="J17" i="40"/>
  <c r="N17" i="40" s="1"/>
  <c r="I17" i="40"/>
  <c r="H17" i="40"/>
  <c r="M16" i="40"/>
  <c r="L16" i="40"/>
  <c r="J16" i="40"/>
  <c r="I16" i="40"/>
  <c r="H16" i="40"/>
  <c r="L15" i="40"/>
  <c r="J15" i="40"/>
  <c r="N15" i="40" s="1"/>
  <c r="I15" i="40"/>
  <c r="H15" i="40"/>
  <c r="L14" i="40"/>
  <c r="J14" i="40"/>
  <c r="I14" i="40"/>
  <c r="M14" i="40" s="1"/>
  <c r="H14" i="40"/>
  <c r="L13" i="40"/>
  <c r="J13" i="40"/>
  <c r="N13" i="40" s="1"/>
  <c r="I13" i="40"/>
  <c r="H13" i="40"/>
  <c r="M12" i="40"/>
  <c r="L12" i="40"/>
  <c r="J12" i="40"/>
  <c r="I12" i="40"/>
  <c r="H12" i="40"/>
  <c r="L11" i="40"/>
  <c r="J11" i="40"/>
  <c r="N11" i="40" s="1"/>
  <c r="I11" i="40"/>
  <c r="H11" i="40"/>
  <c r="L10" i="40"/>
  <c r="J10" i="40"/>
  <c r="I10" i="40"/>
  <c r="M10" i="40" s="1"/>
  <c r="H10" i="40"/>
  <c r="L9" i="40"/>
  <c r="J9" i="40"/>
  <c r="N9" i="40" s="1"/>
  <c r="I9" i="40"/>
  <c r="H9" i="40"/>
  <c r="M8" i="40"/>
  <c r="L8" i="40"/>
  <c r="J8" i="40"/>
  <c r="I8" i="40"/>
  <c r="H8" i="40"/>
  <c r="L7" i="40"/>
  <c r="J7" i="40"/>
  <c r="N7" i="40" s="1"/>
  <c r="I7" i="40"/>
  <c r="H7" i="40"/>
  <c r="L6" i="40"/>
  <c r="J6" i="40"/>
  <c r="I6" i="40"/>
  <c r="M6" i="40" s="1"/>
  <c r="H6" i="40"/>
  <c r="L5" i="40"/>
  <c r="J5" i="40"/>
  <c r="N5" i="40" s="1"/>
  <c r="I5" i="40"/>
  <c r="H5" i="40"/>
  <c r="M4" i="40"/>
  <c r="L4" i="40"/>
  <c r="J4" i="40"/>
  <c r="I4" i="40"/>
  <c r="M9" i="40" s="1"/>
  <c r="H4" i="40"/>
  <c r="L3" i="40"/>
  <c r="J3" i="40"/>
  <c r="N18" i="40" s="1"/>
  <c r="I3" i="40"/>
  <c r="H3" i="40"/>
  <c r="L15" i="39"/>
  <c r="J15" i="39"/>
  <c r="I15" i="39"/>
  <c r="M15" i="39" s="1"/>
  <c r="H15" i="39"/>
  <c r="L14" i="39"/>
  <c r="J14" i="39"/>
  <c r="N14" i="39" s="1"/>
  <c r="I14" i="39"/>
  <c r="H14" i="39"/>
  <c r="M13" i="39"/>
  <c r="L13" i="39"/>
  <c r="J13" i="39"/>
  <c r="I13" i="39"/>
  <c r="H13" i="39"/>
  <c r="L12" i="39"/>
  <c r="J12" i="39"/>
  <c r="N12" i="39" s="1"/>
  <c r="I12" i="39"/>
  <c r="H12" i="39"/>
  <c r="L11" i="39"/>
  <c r="J11" i="39"/>
  <c r="I11" i="39"/>
  <c r="M11" i="39" s="1"/>
  <c r="H11" i="39"/>
  <c r="L10" i="39"/>
  <c r="J10" i="39"/>
  <c r="N10" i="39" s="1"/>
  <c r="I10" i="39"/>
  <c r="H10" i="39"/>
  <c r="M9" i="39"/>
  <c r="L9" i="39"/>
  <c r="J9" i="39"/>
  <c r="I9" i="39"/>
  <c r="H9" i="39"/>
  <c r="L8" i="39"/>
  <c r="J8" i="39"/>
  <c r="N8" i="39" s="1"/>
  <c r="I8" i="39"/>
  <c r="H8" i="39"/>
  <c r="L7" i="39"/>
  <c r="J7" i="39"/>
  <c r="I7" i="39"/>
  <c r="M7" i="39" s="1"/>
  <c r="H7" i="39"/>
  <c r="L6" i="39"/>
  <c r="J6" i="39"/>
  <c r="N6" i="39" s="1"/>
  <c r="I6" i="39"/>
  <c r="H6" i="39"/>
  <c r="M5" i="39"/>
  <c r="L5" i="39"/>
  <c r="J5" i="39"/>
  <c r="I5" i="39"/>
  <c r="H5" i="39"/>
  <c r="L4" i="39"/>
  <c r="J4" i="39"/>
  <c r="N15" i="39" s="1"/>
  <c r="I4" i="39"/>
  <c r="H4" i="39"/>
  <c r="L3" i="39"/>
  <c r="J3" i="39"/>
  <c r="I3" i="39"/>
  <c r="M14" i="39" s="1"/>
  <c r="H3" i="39"/>
  <c r="L15" i="38"/>
  <c r="J15" i="38"/>
  <c r="N15" i="38" s="1"/>
  <c r="I15" i="38"/>
  <c r="H15" i="38"/>
  <c r="M14" i="38"/>
  <c r="L14" i="38"/>
  <c r="J14" i="38"/>
  <c r="I14" i="38"/>
  <c r="H14" i="38"/>
  <c r="L13" i="38"/>
  <c r="J13" i="38"/>
  <c r="N13" i="38" s="1"/>
  <c r="I13" i="38"/>
  <c r="H13" i="38"/>
  <c r="L12" i="38"/>
  <c r="J12" i="38"/>
  <c r="I12" i="38"/>
  <c r="M12" i="38" s="1"/>
  <c r="H12" i="38"/>
  <c r="L11" i="38"/>
  <c r="J11" i="38"/>
  <c r="N11" i="38" s="1"/>
  <c r="I11" i="38"/>
  <c r="H11" i="38"/>
  <c r="M10" i="38"/>
  <c r="L10" i="38"/>
  <c r="J10" i="38"/>
  <c r="I10" i="38"/>
  <c r="H10" i="38"/>
  <c r="L9" i="38"/>
  <c r="J9" i="38"/>
  <c r="N9" i="38" s="1"/>
  <c r="I9" i="38"/>
  <c r="H9" i="38"/>
  <c r="L8" i="38"/>
  <c r="J8" i="38"/>
  <c r="I8" i="38"/>
  <c r="M8" i="38" s="1"/>
  <c r="H8" i="38"/>
  <c r="L7" i="38"/>
  <c r="J7" i="38"/>
  <c r="N7" i="38" s="1"/>
  <c r="I7" i="38"/>
  <c r="H7" i="38"/>
  <c r="M6" i="38"/>
  <c r="L6" i="38"/>
  <c r="J6" i="38"/>
  <c r="I6" i="38"/>
  <c r="H6" i="38"/>
  <c r="L5" i="38"/>
  <c r="J5" i="38"/>
  <c r="N12" i="38" s="1"/>
  <c r="I5" i="38"/>
  <c r="H5" i="38"/>
  <c r="L4" i="38"/>
  <c r="J4" i="38"/>
  <c r="I4" i="38"/>
  <c r="M15" i="38" s="1"/>
  <c r="H4" i="38"/>
  <c r="L3" i="38"/>
  <c r="J3" i="38"/>
  <c r="N3" i="38" s="1"/>
  <c r="I3" i="38"/>
  <c r="H3" i="38"/>
  <c r="M9" i="37"/>
  <c r="L9" i="37"/>
  <c r="J9" i="37"/>
  <c r="I9" i="37"/>
  <c r="H9" i="37"/>
  <c r="L8" i="37"/>
  <c r="J8" i="37"/>
  <c r="N8" i="37" s="1"/>
  <c r="I8" i="37"/>
  <c r="H8" i="37"/>
  <c r="L7" i="37"/>
  <c r="J7" i="37"/>
  <c r="I7" i="37"/>
  <c r="M7" i="37" s="1"/>
  <c r="H7" i="37"/>
  <c r="L6" i="37"/>
  <c r="J6" i="37"/>
  <c r="N6" i="37" s="1"/>
  <c r="I6" i="37"/>
  <c r="H6" i="37"/>
  <c r="M5" i="37"/>
  <c r="L5" i="37"/>
  <c r="J5" i="37"/>
  <c r="I5" i="37"/>
  <c r="H5" i="37"/>
  <c r="L4" i="37"/>
  <c r="J4" i="37"/>
  <c r="N7" i="37" s="1"/>
  <c r="I4" i="37"/>
  <c r="H4" i="37"/>
  <c r="L3" i="37"/>
  <c r="J3" i="37"/>
  <c r="I3" i="37"/>
  <c r="M6" i="37" s="1"/>
  <c r="H3" i="37"/>
  <c r="L13" i="36"/>
  <c r="J13" i="36"/>
  <c r="N13" i="36" s="1"/>
  <c r="I13" i="36"/>
  <c r="H13" i="36"/>
  <c r="M12" i="36"/>
  <c r="L12" i="36"/>
  <c r="J12" i="36"/>
  <c r="I12" i="36"/>
  <c r="H12" i="36"/>
  <c r="L11" i="36"/>
  <c r="J11" i="36"/>
  <c r="N11" i="36" s="1"/>
  <c r="I11" i="36"/>
  <c r="H11" i="36"/>
  <c r="L10" i="36"/>
  <c r="J10" i="36"/>
  <c r="I10" i="36"/>
  <c r="M10" i="36" s="1"/>
  <c r="H10" i="36"/>
  <c r="L9" i="36"/>
  <c r="J9" i="36"/>
  <c r="N9" i="36" s="1"/>
  <c r="I9" i="36"/>
  <c r="H9" i="36"/>
  <c r="M8" i="36"/>
  <c r="L8" i="36"/>
  <c r="J8" i="36"/>
  <c r="I8" i="36"/>
  <c r="H8" i="36"/>
  <c r="L7" i="36"/>
  <c r="J7" i="36"/>
  <c r="N7" i="36" s="1"/>
  <c r="I7" i="36"/>
  <c r="H7" i="36"/>
  <c r="L6" i="36"/>
  <c r="J6" i="36"/>
  <c r="I6" i="36"/>
  <c r="M6" i="36" s="1"/>
  <c r="H6" i="36"/>
  <c r="L5" i="36"/>
  <c r="J5" i="36"/>
  <c r="N5" i="36" s="1"/>
  <c r="I5" i="36"/>
  <c r="H5" i="36"/>
  <c r="M4" i="36"/>
  <c r="L4" i="36"/>
  <c r="J4" i="36"/>
  <c r="I4" i="36"/>
  <c r="M9" i="36" s="1"/>
  <c r="H4" i="36"/>
  <c r="L3" i="36"/>
  <c r="J3" i="36"/>
  <c r="N4" i="36" s="1"/>
  <c r="I3" i="36"/>
  <c r="H3" i="36"/>
  <c r="L9" i="35"/>
  <c r="J9" i="35"/>
  <c r="I9" i="35"/>
  <c r="M9" i="35" s="1"/>
  <c r="H9" i="35"/>
  <c r="L8" i="35"/>
  <c r="J8" i="35"/>
  <c r="N8" i="35" s="1"/>
  <c r="I8" i="35"/>
  <c r="H8" i="35"/>
  <c r="M7" i="35"/>
  <c r="L7" i="35"/>
  <c r="J7" i="35"/>
  <c r="I7" i="35"/>
  <c r="H7" i="35"/>
  <c r="L6" i="35"/>
  <c r="J6" i="35"/>
  <c r="N9" i="35" s="1"/>
  <c r="I6" i="35"/>
  <c r="H6" i="35"/>
  <c r="L5" i="35"/>
  <c r="J5" i="35"/>
  <c r="I5" i="35"/>
  <c r="M5" i="35" s="1"/>
  <c r="H5" i="35"/>
  <c r="L4" i="35"/>
  <c r="J4" i="35"/>
  <c r="N4" i="35" s="1"/>
  <c r="I4" i="35"/>
  <c r="H4" i="35"/>
  <c r="M3" i="35"/>
  <c r="L3" i="35"/>
  <c r="J3" i="35"/>
  <c r="I3" i="35"/>
  <c r="M4" i="35" s="1"/>
  <c r="H3" i="35"/>
  <c r="AL82" i="34"/>
  <c r="AI82" i="34"/>
  <c r="AH82" i="34"/>
  <c r="AL81" i="34"/>
  <c r="AI81" i="34"/>
  <c r="AH81" i="34"/>
  <c r="AL80" i="34"/>
  <c r="AI80" i="34"/>
  <c r="AH80" i="34"/>
  <c r="AL79" i="34"/>
  <c r="AI79" i="34"/>
  <c r="AH79" i="34"/>
  <c r="AL78" i="34"/>
  <c r="AI78" i="34"/>
  <c r="AH78" i="34"/>
  <c r="AL77" i="34"/>
  <c r="AI77" i="34"/>
  <c r="AH77" i="34"/>
  <c r="AL76" i="34"/>
  <c r="AI76" i="34"/>
  <c r="AH76" i="34"/>
  <c r="AL75" i="34"/>
  <c r="AI75" i="34"/>
  <c r="AH75" i="34"/>
  <c r="AL74" i="34"/>
  <c r="AI74" i="34"/>
  <c r="AH74" i="34"/>
  <c r="AL73" i="34"/>
  <c r="AI73" i="34"/>
  <c r="AH73" i="34"/>
  <c r="AL72" i="34"/>
  <c r="AI72" i="34"/>
  <c r="AH72" i="34"/>
  <c r="AL71" i="34"/>
  <c r="AI71" i="34"/>
  <c r="AH71" i="34"/>
  <c r="AL70" i="34"/>
  <c r="AI70" i="34"/>
  <c r="AH70" i="34"/>
  <c r="AL69" i="34"/>
  <c r="AI69" i="34"/>
  <c r="AH69" i="34"/>
  <c r="AL68" i="34"/>
  <c r="AI68" i="34"/>
  <c r="AH68" i="34"/>
  <c r="AL67" i="34"/>
  <c r="AI67" i="34"/>
  <c r="AH67" i="34"/>
  <c r="AL66" i="34"/>
  <c r="AI66" i="34"/>
  <c r="AH66" i="34"/>
  <c r="AL65" i="34"/>
  <c r="AI65" i="34"/>
  <c r="AH65" i="34"/>
  <c r="AL64" i="34"/>
  <c r="AI64" i="34"/>
  <c r="AH64" i="34"/>
  <c r="AL63" i="34"/>
  <c r="AI63" i="34"/>
  <c r="AH63" i="34"/>
  <c r="AL62" i="34"/>
  <c r="AI62" i="34"/>
  <c r="AH62" i="34"/>
  <c r="AL61" i="34"/>
  <c r="AI61" i="34"/>
  <c r="AH61" i="34"/>
  <c r="AL60" i="34"/>
  <c r="AI60" i="34"/>
  <c r="AH60" i="34"/>
  <c r="AL59" i="34"/>
  <c r="AI59" i="34"/>
  <c r="AH59" i="34"/>
  <c r="AL58" i="34"/>
  <c r="AI58" i="34"/>
  <c r="AH58" i="34"/>
  <c r="AL57" i="34"/>
  <c r="AI57" i="34"/>
  <c r="AH57" i="34"/>
  <c r="AL56" i="34"/>
  <c r="AI56" i="34"/>
  <c r="AH56" i="34"/>
  <c r="AL55" i="34"/>
  <c r="AI55" i="34"/>
  <c r="AH55" i="34"/>
  <c r="AL54" i="34"/>
  <c r="AI54" i="34"/>
  <c r="AH54" i="34"/>
  <c r="AL53" i="34"/>
  <c r="AI53" i="34"/>
  <c r="AH53" i="34"/>
  <c r="AL52" i="34"/>
  <c r="AI52" i="34"/>
  <c r="AH52" i="34"/>
  <c r="AL51" i="34"/>
  <c r="AI51" i="34"/>
  <c r="AH51" i="34"/>
  <c r="AL50" i="34"/>
  <c r="AI50" i="34"/>
  <c r="AH50" i="34"/>
  <c r="AL49" i="34"/>
  <c r="AI49" i="34"/>
  <c r="AH49" i="34"/>
  <c r="AL48" i="34"/>
  <c r="AI48" i="34"/>
  <c r="AH48" i="34"/>
  <c r="AL47" i="34"/>
  <c r="AI47" i="34"/>
  <c r="AH47" i="34"/>
  <c r="AL46" i="34"/>
  <c r="AI46" i="34"/>
  <c r="AH46" i="34"/>
  <c r="AL45" i="34"/>
  <c r="AI45" i="34"/>
  <c r="AH45" i="34"/>
  <c r="AL44" i="34"/>
  <c r="AI44" i="34"/>
  <c r="AH44" i="34"/>
  <c r="AL43" i="34"/>
  <c r="AI43" i="34"/>
  <c r="AH43" i="34"/>
  <c r="AL42" i="34"/>
  <c r="AI42" i="34"/>
  <c r="AH42" i="34"/>
  <c r="AL41" i="34"/>
  <c r="AI41" i="34"/>
  <c r="AH41" i="34"/>
  <c r="AL40" i="34"/>
  <c r="AI40" i="34"/>
  <c r="AH40" i="34"/>
  <c r="AL39" i="34"/>
  <c r="AI39" i="34"/>
  <c r="AH39" i="34"/>
  <c r="AL38" i="34"/>
  <c r="AI38" i="34"/>
  <c r="AH38" i="34"/>
  <c r="AL37" i="34"/>
  <c r="AI37" i="34"/>
  <c r="AH37" i="34"/>
  <c r="AL36" i="34"/>
  <c r="AI36" i="34"/>
  <c r="AH36" i="34"/>
  <c r="AL35" i="34"/>
  <c r="AI35" i="34"/>
  <c r="AH35" i="34"/>
  <c r="AL34" i="34"/>
  <c r="AI34" i="34"/>
  <c r="AH34" i="34"/>
  <c r="AL33" i="34"/>
  <c r="AI33" i="34"/>
  <c r="AH33" i="34"/>
  <c r="AL32" i="34"/>
  <c r="AI32" i="34"/>
  <c r="AH32" i="34"/>
  <c r="AL31" i="34"/>
  <c r="AI31" i="34"/>
  <c r="AH31" i="34"/>
  <c r="AL30" i="34"/>
  <c r="AI30" i="34"/>
  <c r="AH30" i="34"/>
  <c r="AL29" i="34"/>
  <c r="AI29" i="34"/>
  <c r="AH29" i="34"/>
  <c r="AL28" i="34"/>
  <c r="AI28" i="34"/>
  <c r="AH28" i="34"/>
  <c r="AL27" i="34"/>
  <c r="AI27" i="34"/>
  <c r="AH27" i="34"/>
  <c r="AL26" i="34"/>
  <c r="AI26" i="34"/>
  <c r="AH26" i="34"/>
  <c r="AL25" i="34"/>
  <c r="AI25" i="34"/>
  <c r="AH25" i="34"/>
  <c r="AL24" i="34"/>
  <c r="AI24" i="34"/>
  <c r="AH24" i="34"/>
  <c r="AL23" i="34"/>
  <c r="AI23" i="34"/>
  <c r="AH23" i="34"/>
  <c r="AL22" i="34"/>
  <c r="AI22" i="34"/>
  <c r="AH22" i="34"/>
  <c r="AL21" i="34"/>
  <c r="AI21" i="34"/>
  <c r="AH21" i="34"/>
  <c r="AL20" i="34"/>
  <c r="AI20" i="34"/>
  <c r="AH20" i="34"/>
  <c r="AL19" i="34"/>
  <c r="AI19" i="34"/>
  <c r="AH19" i="34"/>
  <c r="AL18" i="34"/>
  <c r="AI18" i="34"/>
  <c r="AH18" i="34"/>
  <c r="AL17" i="34"/>
  <c r="AI17" i="34"/>
  <c r="AH17" i="34"/>
  <c r="AL16" i="34"/>
  <c r="AI16" i="34"/>
  <c r="AH16" i="34"/>
  <c r="AL15" i="34"/>
  <c r="AI15" i="34"/>
  <c r="AH15" i="34"/>
  <c r="AL14" i="34"/>
  <c r="AI14" i="34"/>
  <c r="AH14" i="34"/>
  <c r="AL13" i="34"/>
  <c r="AI13" i="34"/>
  <c r="AH13" i="34"/>
  <c r="AL12" i="34"/>
  <c r="AI12" i="34"/>
  <c r="AH12" i="34"/>
  <c r="AL11" i="34"/>
  <c r="AI11" i="34"/>
  <c r="AH11" i="34"/>
  <c r="AL10" i="34"/>
  <c r="AI10" i="34"/>
  <c r="AH10" i="34"/>
  <c r="AL9" i="34"/>
  <c r="AI9" i="34"/>
  <c r="AH9" i="34"/>
  <c r="AL8" i="34"/>
  <c r="AI8" i="34"/>
  <c r="AH8" i="34"/>
  <c r="AL7" i="34"/>
  <c r="AI7" i="34"/>
  <c r="AH7" i="34"/>
  <c r="AL6" i="34"/>
  <c r="AI6" i="34"/>
  <c r="AH6" i="34"/>
  <c r="AL5" i="34"/>
  <c r="AI5" i="34"/>
  <c r="AH5" i="34"/>
  <c r="AL4" i="34"/>
  <c r="AI4" i="34"/>
  <c r="AH4" i="34"/>
  <c r="AL3" i="34"/>
  <c r="AI3" i="34"/>
  <c r="AH3" i="34"/>
  <c r="D132" i="33"/>
  <c r="E132" i="33" s="1"/>
  <c r="D131" i="33"/>
  <c r="E131" i="33" s="1"/>
  <c r="E130" i="33"/>
  <c r="D130" i="33"/>
  <c r="D129" i="33"/>
  <c r="E129" i="33" s="1"/>
  <c r="E128" i="33"/>
  <c r="D128" i="33"/>
  <c r="D127" i="33"/>
  <c r="E127" i="33" s="1"/>
  <c r="E126" i="33"/>
  <c r="D126" i="33"/>
  <c r="E125" i="33"/>
  <c r="D125" i="33"/>
  <c r="E124" i="33"/>
  <c r="D124" i="33"/>
  <c r="D123" i="33"/>
  <c r="E123" i="33" s="1"/>
  <c r="E122" i="33"/>
  <c r="D122" i="33"/>
  <c r="E121" i="33"/>
  <c r="D121" i="33"/>
  <c r="E120" i="33"/>
  <c r="D120" i="33"/>
  <c r="D119" i="33"/>
  <c r="E119" i="33" s="1"/>
  <c r="E118" i="33"/>
  <c r="D118" i="33"/>
  <c r="E117" i="33"/>
  <c r="D117" i="33"/>
  <c r="E116" i="33"/>
  <c r="D116" i="33"/>
  <c r="D115" i="33"/>
  <c r="E115" i="33" s="1"/>
  <c r="E114" i="33"/>
  <c r="D114" i="33"/>
  <c r="E113" i="33"/>
  <c r="D113" i="33"/>
  <c r="E112" i="33"/>
  <c r="D112" i="33"/>
  <c r="D111" i="33"/>
  <c r="E111" i="33" s="1"/>
  <c r="E110" i="33"/>
  <c r="D110" i="33"/>
  <c r="E109" i="33"/>
  <c r="D109" i="33"/>
  <c r="E108" i="33"/>
  <c r="D108" i="33"/>
  <c r="D107" i="33"/>
  <c r="E107" i="33" s="1"/>
  <c r="E106" i="33"/>
  <c r="D106" i="33"/>
  <c r="E105" i="33"/>
  <c r="D105" i="33"/>
  <c r="E104" i="33"/>
  <c r="D104" i="33"/>
  <c r="D103" i="33"/>
  <c r="E103" i="33" s="1"/>
  <c r="E102" i="33"/>
  <c r="D102" i="33"/>
  <c r="E101" i="33"/>
  <c r="D101" i="33"/>
  <c r="E100" i="33"/>
  <c r="D100" i="33"/>
  <c r="D99" i="33"/>
  <c r="E99" i="33" s="1"/>
  <c r="E98" i="33"/>
  <c r="D98" i="33"/>
  <c r="E97" i="33"/>
  <c r="D97" i="33"/>
  <c r="E96" i="33"/>
  <c r="D96" i="33"/>
  <c r="D95" i="33"/>
  <c r="E95" i="33" s="1"/>
  <c r="E94" i="33"/>
  <c r="D94" i="33"/>
  <c r="E93" i="33"/>
  <c r="D93" i="33"/>
  <c r="E92" i="33"/>
  <c r="D92" i="33"/>
  <c r="D91" i="33"/>
  <c r="E91" i="33" s="1"/>
  <c r="E90" i="33"/>
  <c r="D90" i="33"/>
  <c r="E89" i="33"/>
  <c r="D89" i="33"/>
  <c r="E88" i="33"/>
  <c r="D88" i="33"/>
  <c r="D87" i="33"/>
  <c r="E87" i="33" s="1"/>
  <c r="E86" i="33"/>
  <c r="D86" i="33"/>
  <c r="E85" i="33"/>
  <c r="D85" i="33"/>
  <c r="E84" i="33"/>
  <c r="D84" i="33"/>
  <c r="D83" i="33"/>
  <c r="E83" i="33" s="1"/>
  <c r="E82" i="33"/>
  <c r="D82" i="33"/>
  <c r="E81" i="33"/>
  <c r="D81" i="33"/>
  <c r="E80" i="33"/>
  <c r="D80" i="33"/>
  <c r="D79" i="33"/>
  <c r="E79" i="33" s="1"/>
  <c r="E78" i="33"/>
  <c r="D78" i="33"/>
  <c r="E77" i="33"/>
  <c r="D77" i="33"/>
  <c r="E76" i="33"/>
  <c r="D76" i="33"/>
  <c r="D75" i="33"/>
  <c r="E75" i="33" s="1"/>
  <c r="E74" i="33"/>
  <c r="D74" i="33"/>
  <c r="E73" i="33"/>
  <c r="D73" i="33"/>
  <c r="E72" i="33"/>
  <c r="D72" i="33"/>
  <c r="D71" i="33"/>
  <c r="E71" i="33" s="1"/>
  <c r="E70" i="33"/>
  <c r="D70" i="33"/>
  <c r="E69" i="33"/>
  <c r="D69" i="33"/>
  <c r="E68" i="33"/>
  <c r="D68" i="33"/>
  <c r="D67" i="33"/>
  <c r="E67" i="33" s="1"/>
  <c r="E66" i="33"/>
  <c r="D66" i="33"/>
  <c r="E65" i="33"/>
  <c r="D65" i="33"/>
  <c r="E64" i="33"/>
  <c r="D64" i="33"/>
  <c r="D63" i="33"/>
  <c r="E63" i="33" s="1"/>
  <c r="E62" i="33"/>
  <c r="D62" i="33"/>
  <c r="E61" i="33"/>
  <c r="D61" i="33"/>
  <c r="E60" i="33"/>
  <c r="D60" i="33"/>
  <c r="D59" i="33"/>
  <c r="E59" i="33" s="1"/>
  <c r="E58" i="33"/>
  <c r="D58" i="33"/>
  <c r="E57" i="33"/>
  <c r="D57" i="33"/>
  <c r="E56" i="33"/>
  <c r="D56" i="33"/>
  <c r="D55" i="33"/>
  <c r="E55" i="33" s="1"/>
  <c r="E54" i="33"/>
  <c r="D54" i="33"/>
  <c r="E53" i="33"/>
  <c r="D53" i="33"/>
  <c r="E52" i="33"/>
  <c r="D52" i="33"/>
  <c r="D51" i="33"/>
  <c r="E51" i="33" s="1"/>
  <c r="E50" i="33"/>
  <c r="D50" i="33"/>
  <c r="E49" i="33"/>
  <c r="D49" i="33"/>
  <c r="E48" i="33"/>
  <c r="D48" i="33"/>
  <c r="D47" i="33"/>
  <c r="E47" i="33" s="1"/>
  <c r="E46" i="33"/>
  <c r="D46" i="33"/>
  <c r="E45" i="33"/>
  <c r="D45" i="33"/>
  <c r="E44" i="33"/>
  <c r="D44" i="33"/>
  <c r="D43" i="33"/>
  <c r="E43" i="33" s="1"/>
  <c r="E42" i="33"/>
  <c r="D42" i="33"/>
  <c r="E41" i="33"/>
  <c r="D41" i="33"/>
  <c r="E40" i="33"/>
  <c r="D40" i="33"/>
  <c r="D39" i="33"/>
  <c r="E39" i="33" s="1"/>
  <c r="E38" i="33"/>
  <c r="D38" i="33"/>
  <c r="E37" i="33"/>
  <c r="D37" i="33"/>
  <c r="E36" i="33"/>
  <c r="D36" i="33"/>
  <c r="D35" i="33"/>
  <c r="E35" i="33" s="1"/>
  <c r="E34" i="33"/>
  <c r="D34" i="33"/>
  <c r="E33" i="33"/>
  <c r="D33" i="33"/>
  <c r="E32" i="33"/>
  <c r="D32" i="33"/>
  <c r="D31" i="33"/>
  <c r="E31" i="33" s="1"/>
  <c r="E30" i="33"/>
  <c r="D30" i="33"/>
  <c r="E29" i="33"/>
  <c r="D29" i="33"/>
  <c r="E28" i="33"/>
  <c r="D28" i="33"/>
  <c r="D27" i="33"/>
  <c r="E27" i="33" s="1"/>
  <c r="E26" i="33"/>
  <c r="D26" i="33"/>
  <c r="E25" i="33"/>
  <c r="D25" i="33"/>
  <c r="E24" i="33"/>
  <c r="D24" i="33"/>
  <c r="D23" i="33"/>
  <c r="E23" i="33" s="1"/>
  <c r="E22" i="33"/>
  <c r="D22" i="33"/>
  <c r="E21" i="33"/>
  <c r="D21" i="33"/>
  <c r="E20" i="33"/>
  <c r="D20" i="33"/>
  <c r="D19" i="33"/>
  <c r="E19" i="33" s="1"/>
  <c r="E18" i="33"/>
  <c r="D18" i="33"/>
  <c r="E17" i="33"/>
  <c r="D17" i="33"/>
  <c r="E16" i="33"/>
  <c r="D16" i="33"/>
  <c r="D15" i="33"/>
  <c r="E15" i="33" s="1"/>
  <c r="E14" i="33"/>
  <c r="D14" i="33"/>
  <c r="E13" i="33"/>
  <c r="D13" i="33"/>
  <c r="E12" i="33"/>
  <c r="D12" i="33"/>
  <c r="D11" i="33"/>
  <c r="E11" i="33" s="1"/>
  <c r="E10" i="33"/>
  <c r="D10" i="33"/>
  <c r="E9" i="33"/>
  <c r="D9" i="33"/>
  <c r="E8" i="33"/>
  <c r="D8" i="33"/>
  <c r="D7" i="33"/>
  <c r="E7" i="33" s="1"/>
  <c r="E6" i="33"/>
  <c r="D6" i="33"/>
  <c r="E5" i="33"/>
  <c r="D5" i="33"/>
  <c r="E4" i="33"/>
  <c r="D4" i="33"/>
  <c r="D3" i="33"/>
  <c r="E3" i="33" s="1"/>
  <c r="K13" i="32"/>
  <c r="I13" i="32"/>
  <c r="H13" i="32"/>
  <c r="L13" i="32" s="1"/>
  <c r="G13" i="32"/>
  <c r="L12" i="32"/>
  <c r="K12" i="32"/>
  <c r="I12" i="32"/>
  <c r="H12" i="32"/>
  <c r="G12" i="32"/>
  <c r="K11" i="32"/>
  <c r="I11" i="32"/>
  <c r="H11" i="32"/>
  <c r="L11" i="32" s="1"/>
  <c r="G11" i="32"/>
  <c r="K10" i="32"/>
  <c r="I10" i="32"/>
  <c r="H10" i="32"/>
  <c r="L10" i="32" s="1"/>
  <c r="G10" i="32"/>
  <c r="K9" i="32"/>
  <c r="I9" i="32"/>
  <c r="H9" i="32"/>
  <c r="L9" i="32" s="1"/>
  <c r="G9" i="32"/>
  <c r="L8" i="32"/>
  <c r="K8" i="32"/>
  <c r="I8" i="32"/>
  <c r="H8" i="32"/>
  <c r="G8" i="32"/>
  <c r="L7" i="32"/>
  <c r="K7" i="32"/>
  <c r="I7" i="32"/>
  <c r="H7" i="32"/>
  <c r="G7" i="32"/>
  <c r="K6" i="32"/>
  <c r="I6" i="32"/>
  <c r="H6" i="32"/>
  <c r="L6" i="32" s="1"/>
  <c r="G6" i="32"/>
  <c r="K5" i="32"/>
  <c r="I5" i="32"/>
  <c r="H5" i="32"/>
  <c r="L5" i="32" s="1"/>
  <c r="G5" i="32"/>
  <c r="L4" i="32"/>
  <c r="K4" i="32"/>
  <c r="I4" i="32"/>
  <c r="H4" i="32"/>
  <c r="G4" i="32"/>
  <c r="L3" i="32"/>
  <c r="K3" i="32"/>
  <c r="I3" i="32"/>
  <c r="H3" i="32"/>
  <c r="G3" i="32"/>
  <c r="K65" i="31"/>
  <c r="I65" i="31"/>
  <c r="H65" i="31"/>
  <c r="L65" i="31" s="1"/>
  <c r="G65" i="31"/>
  <c r="K64" i="31"/>
  <c r="I64" i="31"/>
  <c r="H64" i="31"/>
  <c r="L64" i="31" s="1"/>
  <c r="G64" i="31"/>
  <c r="L63" i="31"/>
  <c r="K63" i="31"/>
  <c r="I63" i="31"/>
  <c r="H63" i="31"/>
  <c r="G63" i="31"/>
  <c r="K62" i="31"/>
  <c r="I62" i="31"/>
  <c r="H62" i="31"/>
  <c r="G62" i="31"/>
  <c r="K61" i="31"/>
  <c r="I61" i="31"/>
  <c r="H61" i="31"/>
  <c r="L61" i="31" s="1"/>
  <c r="G61" i="31"/>
  <c r="K60" i="31"/>
  <c r="I60" i="31"/>
  <c r="H60" i="31"/>
  <c r="L60" i="31" s="1"/>
  <c r="G60" i="31"/>
  <c r="L59" i="31"/>
  <c r="K59" i="31"/>
  <c r="I59" i="31"/>
  <c r="H59" i="31"/>
  <c r="G59" i="31"/>
  <c r="K58" i="31"/>
  <c r="I58" i="31"/>
  <c r="H58" i="31"/>
  <c r="G58" i="31"/>
  <c r="K57" i="31"/>
  <c r="I57" i="31"/>
  <c r="H57" i="31"/>
  <c r="L57" i="31" s="1"/>
  <c r="G57" i="31"/>
  <c r="K56" i="31"/>
  <c r="I56" i="31"/>
  <c r="H56" i="31"/>
  <c r="L56" i="31" s="1"/>
  <c r="G56" i="31"/>
  <c r="L55" i="31"/>
  <c r="K55" i="31"/>
  <c r="I55" i="31"/>
  <c r="H55" i="31"/>
  <c r="G55" i="31"/>
  <c r="K54" i="31"/>
  <c r="I54" i="31"/>
  <c r="H54" i="31"/>
  <c r="G54" i="31"/>
  <c r="K53" i="31"/>
  <c r="I53" i="31"/>
  <c r="H53" i="31"/>
  <c r="L53" i="31" s="1"/>
  <c r="G53" i="31"/>
  <c r="K52" i="31"/>
  <c r="I52" i="31"/>
  <c r="H52" i="31"/>
  <c r="L52" i="31" s="1"/>
  <c r="G52" i="31"/>
  <c r="L51" i="31"/>
  <c r="K51" i="31"/>
  <c r="I51" i="31"/>
  <c r="H51" i="31"/>
  <c r="G51" i="31"/>
  <c r="K50" i="31"/>
  <c r="I50" i="31"/>
  <c r="H50" i="31"/>
  <c r="G50" i="31"/>
  <c r="K49" i="31"/>
  <c r="I49" i="31"/>
  <c r="M49" i="31" s="1"/>
  <c r="H49" i="31"/>
  <c r="L49" i="31" s="1"/>
  <c r="G49" i="31"/>
  <c r="K48" i="31"/>
  <c r="I48" i="31"/>
  <c r="H48" i="31"/>
  <c r="L48" i="31" s="1"/>
  <c r="G48" i="31"/>
  <c r="L47" i="31"/>
  <c r="K47" i="31"/>
  <c r="I47" i="31"/>
  <c r="H47" i="31"/>
  <c r="G47" i="31"/>
  <c r="K46" i="31"/>
  <c r="I46" i="31"/>
  <c r="H46" i="31"/>
  <c r="G46" i="31"/>
  <c r="K45" i="31"/>
  <c r="I45" i="31"/>
  <c r="H45" i="31"/>
  <c r="L45" i="31" s="1"/>
  <c r="G45" i="31"/>
  <c r="K44" i="31"/>
  <c r="I44" i="31"/>
  <c r="H44" i="31"/>
  <c r="L44" i="31" s="1"/>
  <c r="G44" i="31"/>
  <c r="L43" i="31"/>
  <c r="K43" i="31"/>
  <c r="I43" i="31"/>
  <c r="H43" i="31"/>
  <c r="G43" i="31"/>
  <c r="K42" i="31"/>
  <c r="I42" i="31"/>
  <c r="H42" i="31"/>
  <c r="G42" i="31"/>
  <c r="K41" i="31"/>
  <c r="I41" i="31"/>
  <c r="H41" i="31"/>
  <c r="L41" i="31" s="1"/>
  <c r="G41" i="31"/>
  <c r="K40" i="31"/>
  <c r="I40" i="31"/>
  <c r="H40" i="31"/>
  <c r="L40" i="31" s="1"/>
  <c r="G40" i="31"/>
  <c r="L39" i="31"/>
  <c r="K39" i="31"/>
  <c r="I39" i="31"/>
  <c r="H39" i="31"/>
  <c r="G39" i="31"/>
  <c r="K38" i="31"/>
  <c r="I38" i="31"/>
  <c r="H38" i="31"/>
  <c r="G38" i="31"/>
  <c r="K37" i="31"/>
  <c r="I37" i="31"/>
  <c r="H37" i="31"/>
  <c r="L37" i="31" s="1"/>
  <c r="G37" i="31"/>
  <c r="K36" i="31"/>
  <c r="I36" i="31"/>
  <c r="H36" i="31"/>
  <c r="L36" i="31" s="1"/>
  <c r="G36" i="31"/>
  <c r="L35" i="31"/>
  <c r="K35" i="31"/>
  <c r="I35" i="31"/>
  <c r="H35" i="31"/>
  <c r="G35" i="31"/>
  <c r="L34" i="31"/>
  <c r="K34" i="31"/>
  <c r="I34" i="31"/>
  <c r="H34" i="31"/>
  <c r="G34" i="31"/>
  <c r="K33" i="31"/>
  <c r="I33" i="31"/>
  <c r="H33" i="31"/>
  <c r="L33" i="31" s="1"/>
  <c r="G33" i="31"/>
  <c r="K32" i="31"/>
  <c r="I32" i="31"/>
  <c r="H32" i="31"/>
  <c r="L32" i="31" s="1"/>
  <c r="G32" i="31"/>
  <c r="L31" i="31"/>
  <c r="K31" i="31"/>
  <c r="I31" i="31"/>
  <c r="H31" i="31"/>
  <c r="G31" i="31"/>
  <c r="L30" i="31"/>
  <c r="K30" i="31"/>
  <c r="I30" i="31"/>
  <c r="H30" i="31"/>
  <c r="G30" i="31"/>
  <c r="K29" i="31"/>
  <c r="I29" i="31"/>
  <c r="H29" i="31"/>
  <c r="L29" i="31" s="1"/>
  <c r="G29" i="31"/>
  <c r="K28" i="31"/>
  <c r="I28" i="31"/>
  <c r="H28" i="31"/>
  <c r="L28" i="31" s="1"/>
  <c r="G28" i="31"/>
  <c r="L27" i="31"/>
  <c r="K27" i="31"/>
  <c r="I27" i="31"/>
  <c r="H27" i="31"/>
  <c r="G27" i="31"/>
  <c r="L26" i="31"/>
  <c r="K26" i="31"/>
  <c r="I26" i="31"/>
  <c r="H26" i="31"/>
  <c r="G26" i="31"/>
  <c r="K25" i="31"/>
  <c r="I25" i="31"/>
  <c r="H25" i="31"/>
  <c r="L25" i="31" s="1"/>
  <c r="G25" i="31"/>
  <c r="K24" i="31"/>
  <c r="I24" i="31"/>
  <c r="H24" i="31"/>
  <c r="L24" i="31" s="1"/>
  <c r="G24" i="31"/>
  <c r="L23" i="31"/>
  <c r="K23" i="31"/>
  <c r="I23" i="31"/>
  <c r="H23" i="31"/>
  <c r="G23" i="31"/>
  <c r="L22" i="31"/>
  <c r="K22" i="31"/>
  <c r="I22" i="31"/>
  <c r="H22" i="31"/>
  <c r="G22" i="31"/>
  <c r="K21" i="31"/>
  <c r="I21" i="31"/>
  <c r="H21" i="31"/>
  <c r="L21" i="31" s="1"/>
  <c r="G21" i="31"/>
  <c r="K20" i="31"/>
  <c r="I20" i="31"/>
  <c r="H20" i="31"/>
  <c r="L20" i="31" s="1"/>
  <c r="G20" i="31"/>
  <c r="L19" i="31"/>
  <c r="K19" i="31"/>
  <c r="I19" i="31"/>
  <c r="H19" i="31"/>
  <c r="G19" i="31"/>
  <c r="L18" i="31"/>
  <c r="K18" i="31"/>
  <c r="I18" i="31"/>
  <c r="H18" i="31"/>
  <c r="G18" i="31"/>
  <c r="K17" i="31"/>
  <c r="I17" i="31"/>
  <c r="H17" i="31"/>
  <c r="L17" i="31" s="1"/>
  <c r="G17" i="31"/>
  <c r="K16" i="31"/>
  <c r="I16" i="31"/>
  <c r="H16" i="31"/>
  <c r="L16" i="31" s="1"/>
  <c r="G16" i="31"/>
  <c r="L15" i="31"/>
  <c r="K15" i="31"/>
  <c r="I15" i="31"/>
  <c r="H15" i="31"/>
  <c r="G15" i="31"/>
  <c r="L14" i="31"/>
  <c r="K14" i="31"/>
  <c r="I14" i="31"/>
  <c r="H14" i="31"/>
  <c r="G14" i="31"/>
  <c r="K13" i="31"/>
  <c r="I13" i="31"/>
  <c r="H13" i="31"/>
  <c r="L13" i="31" s="1"/>
  <c r="G13" i="31"/>
  <c r="K12" i="31"/>
  <c r="I12" i="31"/>
  <c r="H12" i="31"/>
  <c r="L12" i="31" s="1"/>
  <c r="G12" i="31"/>
  <c r="L11" i="31"/>
  <c r="K11" i="31"/>
  <c r="I11" i="31"/>
  <c r="H11" i="31"/>
  <c r="G11" i="31"/>
  <c r="L10" i="31"/>
  <c r="K10" i="31"/>
  <c r="I10" i="31"/>
  <c r="M10" i="31" s="1"/>
  <c r="H10" i="31"/>
  <c r="G10" i="31"/>
  <c r="K9" i="31"/>
  <c r="I9" i="31"/>
  <c r="M9" i="31" s="1"/>
  <c r="H9" i="31"/>
  <c r="L9" i="31" s="1"/>
  <c r="G9" i="31"/>
  <c r="K8" i="31"/>
  <c r="I8" i="31"/>
  <c r="H8" i="31"/>
  <c r="L8" i="31" s="1"/>
  <c r="G8" i="31"/>
  <c r="L7" i="31"/>
  <c r="K7" i="31"/>
  <c r="I7" i="31"/>
  <c r="H7" i="31"/>
  <c r="G7" i="31"/>
  <c r="L6" i="31"/>
  <c r="K6" i="31"/>
  <c r="I6" i="31"/>
  <c r="H6" i="31"/>
  <c r="G6" i="31"/>
  <c r="K5" i="31"/>
  <c r="I5" i="31"/>
  <c r="H5" i="31"/>
  <c r="L62" i="31" s="1"/>
  <c r="G5" i="31"/>
  <c r="K4" i="31"/>
  <c r="I4" i="31"/>
  <c r="H4" i="31"/>
  <c r="L4" i="31" s="1"/>
  <c r="G4" i="31"/>
  <c r="L3" i="31"/>
  <c r="K3" i="31"/>
  <c r="I3" i="31"/>
  <c r="H3" i="31"/>
  <c r="G3" i="31"/>
  <c r="L30" i="30"/>
  <c r="K30" i="30"/>
  <c r="I30" i="30"/>
  <c r="H30" i="30"/>
  <c r="G30" i="30"/>
  <c r="K29" i="30"/>
  <c r="I29" i="30"/>
  <c r="H29" i="30"/>
  <c r="L29" i="30" s="1"/>
  <c r="G29" i="30"/>
  <c r="K28" i="30"/>
  <c r="I28" i="30"/>
  <c r="H28" i="30"/>
  <c r="L28" i="30" s="1"/>
  <c r="G28" i="30"/>
  <c r="L27" i="30"/>
  <c r="K27" i="30"/>
  <c r="I27" i="30"/>
  <c r="H27" i="30"/>
  <c r="G27" i="30"/>
  <c r="L26" i="30"/>
  <c r="K26" i="30"/>
  <c r="I26" i="30"/>
  <c r="H26" i="30"/>
  <c r="G26" i="30"/>
  <c r="K25" i="30"/>
  <c r="I25" i="30"/>
  <c r="H25" i="30"/>
  <c r="L25" i="30" s="1"/>
  <c r="G25" i="30"/>
  <c r="K24" i="30"/>
  <c r="I24" i="30"/>
  <c r="H24" i="30"/>
  <c r="L24" i="30" s="1"/>
  <c r="G24" i="30"/>
  <c r="L23" i="30"/>
  <c r="K23" i="30"/>
  <c r="I23" i="30"/>
  <c r="H23" i="30"/>
  <c r="G23" i="30"/>
  <c r="L22" i="30"/>
  <c r="K22" i="30"/>
  <c r="I22" i="30"/>
  <c r="H22" i="30"/>
  <c r="G22" i="30"/>
  <c r="K21" i="30"/>
  <c r="I21" i="30"/>
  <c r="H21" i="30"/>
  <c r="L21" i="30" s="1"/>
  <c r="G21" i="30"/>
  <c r="K20" i="30"/>
  <c r="I20" i="30"/>
  <c r="H20" i="30"/>
  <c r="L20" i="30" s="1"/>
  <c r="G20" i="30"/>
  <c r="L19" i="30"/>
  <c r="K19" i="30"/>
  <c r="I19" i="30"/>
  <c r="H19" i="30"/>
  <c r="G19" i="30"/>
  <c r="L18" i="30"/>
  <c r="K18" i="30"/>
  <c r="I18" i="30"/>
  <c r="H18" i="30"/>
  <c r="G18" i="30"/>
  <c r="K17" i="30"/>
  <c r="I17" i="30"/>
  <c r="H17" i="30"/>
  <c r="L17" i="30" s="1"/>
  <c r="G17" i="30"/>
  <c r="K16" i="30"/>
  <c r="I16" i="30"/>
  <c r="H16" i="30"/>
  <c r="L16" i="30" s="1"/>
  <c r="G16" i="30"/>
  <c r="L15" i="30"/>
  <c r="K15" i="30"/>
  <c r="I15" i="30"/>
  <c r="H15" i="30"/>
  <c r="G15" i="30"/>
  <c r="L14" i="30"/>
  <c r="K14" i="30"/>
  <c r="I14" i="30"/>
  <c r="H14" i="30"/>
  <c r="G14" i="30"/>
  <c r="K13" i="30"/>
  <c r="I13" i="30"/>
  <c r="H13" i="30"/>
  <c r="L13" i="30" s="1"/>
  <c r="G13" i="30"/>
  <c r="K12" i="30"/>
  <c r="I12" i="30"/>
  <c r="H12" i="30"/>
  <c r="L12" i="30" s="1"/>
  <c r="G12" i="30"/>
  <c r="L11" i="30"/>
  <c r="K11" i="30"/>
  <c r="I11" i="30"/>
  <c r="H11" i="30"/>
  <c r="G11" i="30"/>
  <c r="L10" i="30"/>
  <c r="K10" i="30"/>
  <c r="I10" i="30"/>
  <c r="H10" i="30"/>
  <c r="G10" i="30"/>
  <c r="K9" i="30"/>
  <c r="I9" i="30"/>
  <c r="H9" i="30"/>
  <c r="L9" i="30" s="1"/>
  <c r="G9" i="30"/>
  <c r="K8" i="30"/>
  <c r="I8" i="30"/>
  <c r="H8" i="30"/>
  <c r="L8" i="30" s="1"/>
  <c r="G8" i="30"/>
  <c r="L7" i="30"/>
  <c r="K7" i="30"/>
  <c r="I7" i="30"/>
  <c r="H7" i="30"/>
  <c r="G7" i="30"/>
  <c r="L6" i="30"/>
  <c r="K6" i="30"/>
  <c r="I6" i="30"/>
  <c r="M6" i="30" s="1"/>
  <c r="H6" i="30"/>
  <c r="G6" i="30"/>
  <c r="K5" i="30"/>
  <c r="I5" i="30"/>
  <c r="M27" i="30" s="1"/>
  <c r="H5" i="30"/>
  <c r="L5" i="30" s="1"/>
  <c r="G5" i="30"/>
  <c r="K4" i="30"/>
  <c r="I4" i="30"/>
  <c r="H4" i="30"/>
  <c r="L4" i="30" s="1"/>
  <c r="G4" i="30"/>
  <c r="L3" i="30"/>
  <c r="K3" i="30"/>
  <c r="I3" i="30"/>
  <c r="H3" i="30"/>
  <c r="G3" i="30"/>
  <c r="L22" i="29"/>
  <c r="K22" i="29"/>
  <c r="I22" i="29"/>
  <c r="H22" i="29"/>
  <c r="G22" i="29"/>
  <c r="K21" i="29"/>
  <c r="I21" i="29"/>
  <c r="H21" i="29"/>
  <c r="L21" i="29" s="1"/>
  <c r="G21" i="29"/>
  <c r="K20" i="29"/>
  <c r="I20" i="29"/>
  <c r="H20" i="29"/>
  <c r="L20" i="29" s="1"/>
  <c r="G20" i="29"/>
  <c r="L19" i="29"/>
  <c r="K19" i="29"/>
  <c r="I19" i="29"/>
  <c r="H19" i="29"/>
  <c r="G19" i="29"/>
  <c r="L18" i="29"/>
  <c r="K18" i="29"/>
  <c r="I18" i="29"/>
  <c r="H18" i="29"/>
  <c r="G18" i="29"/>
  <c r="K17" i="29"/>
  <c r="I17" i="29"/>
  <c r="H17" i="29"/>
  <c r="L17" i="29" s="1"/>
  <c r="G17" i="29"/>
  <c r="K16" i="29"/>
  <c r="I16" i="29"/>
  <c r="H16" i="29"/>
  <c r="L16" i="29" s="1"/>
  <c r="G16" i="29"/>
  <c r="L15" i="29"/>
  <c r="K15" i="29"/>
  <c r="I15" i="29"/>
  <c r="H15" i="29"/>
  <c r="G15" i="29"/>
  <c r="L14" i="29"/>
  <c r="K14" i="29"/>
  <c r="I14" i="29"/>
  <c r="H14" i="29"/>
  <c r="G14" i="29"/>
  <c r="K13" i="29"/>
  <c r="I13" i="29"/>
  <c r="H13" i="29"/>
  <c r="L13" i="29" s="1"/>
  <c r="G13" i="29"/>
  <c r="K12" i="29"/>
  <c r="I12" i="29"/>
  <c r="H12" i="29"/>
  <c r="L12" i="29" s="1"/>
  <c r="G12" i="29"/>
  <c r="L11" i="29"/>
  <c r="K11" i="29"/>
  <c r="I11" i="29"/>
  <c r="H11" i="29"/>
  <c r="G11" i="29"/>
  <c r="L10" i="29"/>
  <c r="K10" i="29"/>
  <c r="I10" i="29"/>
  <c r="M10" i="29" s="1"/>
  <c r="H10" i="29"/>
  <c r="G10" i="29"/>
  <c r="K9" i="29"/>
  <c r="I9" i="29"/>
  <c r="M9" i="29" s="1"/>
  <c r="H9" i="29"/>
  <c r="L9" i="29" s="1"/>
  <c r="G9" i="29"/>
  <c r="K8" i="29"/>
  <c r="I8" i="29"/>
  <c r="H8" i="29"/>
  <c r="L8" i="29" s="1"/>
  <c r="G8" i="29"/>
  <c r="L7" i="29"/>
  <c r="K7" i="29"/>
  <c r="I7" i="29"/>
  <c r="H7" i="29"/>
  <c r="G7" i="29"/>
  <c r="L6" i="29"/>
  <c r="K6" i="29"/>
  <c r="I6" i="29"/>
  <c r="H6" i="29"/>
  <c r="G6" i="29"/>
  <c r="K5" i="29"/>
  <c r="I5" i="29"/>
  <c r="H5" i="29"/>
  <c r="L5" i="29" s="1"/>
  <c r="G5" i="29"/>
  <c r="K4" i="29"/>
  <c r="I4" i="29"/>
  <c r="H4" i="29"/>
  <c r="L4" i="29" s="1"/>
  <c r="G4" i="29"/>
  <c r="L3" i="29"/>
  <c r="K3" i="29"/>
  <c r="I3" i="29"/>
  <c r="H3" i="29"/>
  <c r="G3" i="29"/>
  <c r="L19" i="28"/>
  <c r="K19" i="28"/>
  <c r="I19" i="28"/>
  <c r="H19" i="28"/>
  <c r="G19" i="28"/>
  <c r="K18" i="28"/>
  <c r="I18" i="28"/>
  <c r="H18" i="28"/>
  <c r="L18" i="28" s="1"/>
  <c r="G18" i="28"/>
  <c r="K17" i="28"/>
  <c r="I17" i="28"/>
  <c r="H17" i="28"/>
  <c r="L17" i="28" s="1"/>
  <c r="G17" i="28"/>
  <c r="L16" i="28"/>
  <c r="K16" i="28"/>
  <c r="I16" i="28"/>
  <c r="H16" i="28"/>
  <c r="G16" i="28"/>
  <c r="L15" i="28"/>
  <c r="K15" i="28"/>
  <c r="I15" i="28"/>
  <c r="H15" i="28"/>
  <c r="G15" i="28"/>
  <c r="K14" i="28"/>
  <c r="I14" i="28"/>
  <c r="H14" i="28"/>
  <c r="L14" i="28" s="1"/>
  <c r="G14" i="28"/>
  <c r="K13" i="28"/>
  <c r="I13" i="28"/>
  <c r="H13" i="28"/>
  <c r="L13" i="28" s="1"/>
  <c r="G13" i="28"/>
  <c r="L12" i="28"/>
  <c r="K12" i="28"/>
  <c r="I12" i="28"/>
  <c r="H12" i="28"/>
  <c r="G12" i="28"/>
  <c r="L11" i="28"/>
  <c r="K11" i="28"/>
  <c r="I11" i="28"/>
  <c r="H11" i="28"/>
  <c r="G11" i="28"/>
  <c r="K10" i="28"/>
  <c r="I10" i="28"/>
  <c r="H10" i="28"/>
  <c r="L10" i="28" s="1"/>
  <c r="G10" i="28"/>
  <c r="K9" i="28"/>
  <c r="I9" i="28"/>
  <c r="H9" i="28"/>
  <c r="L9" i="28" s="1"/>
  <c r="G9" i="28"/>
  <c r="L8" i="28"/>
  <c r="K8" i="28"/>
  <c r="I8" i="28"/>
  <c r="H8" i="28"/>
  <c r="G8" i="28"/>
  <c r="L7" i="28"/>
  <c r="K7" i="28"/>
  <c r="I7" i="28"/>
  <c r="H7" i="28"/>
  <c r="G7" i="28"/>
  <c r="K6" i="28"/>
  <c r="I6" i="28"/>
  <c r="H6" i="28"/>
  <c r="L6" i="28" s="1"/>
  <c r="G6" i="28"/>
  <c r="K5" i="28"/>
  <c r="I5" i="28"/>
  <c r="H5" i="28"/>
  <c r="L5" i="28" s="1"/>
  <c r="G5" i="28"/>
  <c r="L4" i="28"/>
  <c r="K4" i="28"/>
  <c r="I4" i="28"/>
  <c r="H4" i="28"/>
  <c r="G4" i="28"/>
  <c r="L3" i="28"/>
  <c r="K3" i="28"/>
  <c r="I3" i="28"/>
  <c r="H3" i="28"/>
  <c r="G3" i="28"/>
  <c r="K17" i="27"/>
  <c r="I17" i="27"/>
  <c r="H17" i="27"/>
  <c r="L17" i="27" s="1"/>
  <c r="G17" i="27"/>
  <c r="K16" i="27"/>
  <c r="I16" i="27"/>
  <c r="H16" i="27"/>
  <c r="L16" i="27" s="1"/>
  <c r="G16" i="27"/>
  <c r="L15" i="27"/>
  <c r="K15" i="27"/>
  <c r="I15" i="27"/>
  <c r="H15" i="27"/>
  <c r="G15" i="27"/>
  <c r="L14" i="27"/>
  <c r="K14" i="27"/>
  <c r="I14" i="27"/>
  <c r="H14" i="27"/>
  <c r="G14" i="27"/>
  <c r="K13" i="27"/>
  <c r="I13" i="27"/>
  <c r="H13" i="27"/>
  <c r="L13" i="27" s="1"/>
  <c r="G13" i="27"/>
  <c r="K12" i="27"/>
  <c r="I12" i="27"/>
  <c r="H12" i="27"/>
  <c r="L12" i="27" s="1"/>
  <c r="G12" i="27"/>
  <c r="L11" i="27"/>
  <c r="K11" i="27"/>
  <c r="I11" i="27"/>
  <c r="H11" i="27"/>
  <c r="G11" i="27"/>
  <c r="L10" i="27"/>
  <c r="K10" i="27"/>
  <c r="I10" i="27"/>
  <c r="M10" i="27" s="1"/>
  <c r="H10" i="27"/>
  <c r="G10" i="27"/>
  <c r="K9" i="27"/>
  <c r="I9" i="27"/>
  <c r="M9" i="27" s="1"/>
  <c r="H9" i="27"/>
  <c r="L9" i="27" s="1"/>
  <c r="G9" i="27"/>
  <c r="K8" i="27"/>
  <c r="I8" i="27"/>
  <c r="H8" i="27"/>
  <c r="L8" i="27" s="1"/>
  <c r="G8" i="27"/>
  <c r="L7" i="27"/>
  <c r="K7" i="27"/>
  <c r="I7" i="27"/>
  <c r="H7" i="27"/>
  <c r="G7" i="27"/>
  <c r="L6" i="27"/>
  <c r="K6" i="27"/>
  <c r="I6" i="27"/>
  <c r="H6" i="27"/>
  <c r="G6" i="27"/>
  <c r="K5" i="27"/>
  <c r="I5" i="27"/>
  <c r="H5" i="27"/>
  <c r="L5" i="27" s="1"/>
  <c r="G5" i="27"/>
  <c r="K4" i="27"/>
  <c r="I4" i="27"/>
  <c r="H4" i="27"/>
  <c r="L4" i="27" s="1"/>
  <c r="G4" i="27"/>
  <c r="L3" i="27"/>
  <c r="K3" i="27"/>
  <c r="I3" i="27"/>
  <c r="H3" i="27"/>
  <c r="G3" i="27"/>
  <c r="L13" i="26"/>
  <c r="K13" i="26"/>
  <c r="I13" i="26"/>
  <c r="H13" i="26"/>
  <c r="G13" i="26"/>
  <c r="K12" i="26"/>
  <c r="I12" i="26"/>
  <c r="H12" i="26"/>
  <c r="L12" i="26" s="1"/>
  <c r="G12" i="26"/>
  <c r="K11" i="26"/>
  <c r="I11" i="26"/>
  <c r="H11" i="26"/>
  <c r="L11" i="26" s="1"/>
  <c r="G11" i="26"/>
  <c r="L10" i="26"/>
  <c r="K10" i="26"/>
  <c r="I10" i="26"/>
  <c r="H10" i="26"/>
  <c r="G10" i="26"/>
  <c r="L9" i="26"/>
  <c r="K9" i="26"/>
  <c r="I9" i="26"/>
  <c r="H9" i="26"/>
  <c r="G9" i="26"/>
  <c r="K8" i="26"/>
  <c r="I8" i="26"/>
  <c r="H8" i="26"/>
  <c r="L8" i="26" s="1"/>
  <c r="G8" i="26"/>
  <c r="K7" i="26"/>
  <c r="I7" i="26"/>
  <c r="H7" i="26"/>
  <c r="L7" i="26" s="1"/>
  <c r="G7" i="26"/>
  <c r="L6" i="26"/>
  <c r="K6" i="26"/>
  <c r="I6" i="26"/>
  <c r="H6" i="26"/>
  <c r="G6" i="26"/>
  <c r="L5" i="26"/>
  <c r="K5" i="26"/>
  <c r="I5" i="26"/>
  <c r="M5" i="26" s="1"/>
  <c r="H5" i="26"/>
  <c r="G5" i="26"/>
  <c r="K4" i="26"/>
  <c r="I4" i="26"/>
  <c r="M10" i="26" s="1"/>
  <c r="H4" i="26"/>
  <c r="L4" i="26" s="1"/>
  <c r="G4" i="26"/>
  <c r="K3" i="26"/>
  <c r="I3" i="26"/>
  <c r="H3" i="26"/>
  <c r="L3" i="26" s="1"/>
  <c r="G3" i="26"/>
  <c r="L23" i="25"/>
  <c r="K23" i="25"/>
  <c r="I23" i="25"/>
  <c r="H23" i="25"/>
  <c r="G23" i="25"/>
  <c r="L22" i="25"/>
  <c r="K22" i="25"/>
  <c r="I22" i="25"/>
  <c r="H22" i="25"/>
  <c r="G22" i="25"/>
  <c r="K21" i="25"/>
  <c r="I21" i="25"/>
  <c r="H21" i="25"/>
  <c r="L21" i="25" s="1"/>
  <c r="G21" i="25"/>
  <c r="K20" i="25"/>
  <c r="I20" i="25"/>
  <c r="H20" i="25"/>
  <c r="G20" i="25"/>
  <c r="L19" i="25"/>
  <c r="K19" i="25"/>
  <c r="I19" i="25"/>
  <c r="H19" i="25"/>
  <c r="G19" i="25"/>
  <c r="L18" i="25"/>
  <c r="K18" i="25"/>
  <c r="I18" i="25"/>
  <c r="H18" i="25"/>
  <c r="G18" i="25"/>
  <c r="K17" i="25"/>
  <c r="I17" i="25"/>
  <c r="H17" i="25"/>
  <c r="L17" i="25" s="1"/>
  <c r="G17" i="25"/>
  <c r="K16" i="25"/>
  <c r="I16" i="25"/>
  <c r="H16" i="25"/>
  <c r="G16" i="25"/>
  <c r="L15" i="25"/>
  <c r="K15" i="25"/>
  <c r="I15" i="25"/>
  <c r="H15" i="25"/>
  <c r="G15" i="25"/>
  <c r="L14" i="25"/>
  <c r="K14" i="25"/>
  <c r="I14" i="25"/>
  <c r="H14" i="25"/>
  <c r="G14" i="25"/>
  <c r="K13" i="25"/>
  <c r="I13" i="25"/>
  <c r="H13" i="25"/>
  <c r="L13" i="25" s="1"/>
  <c r="G13" i="25"/>
  <c r="K12" i="25"/>
  <c r="I12" i="25"/>
  <c r="H12" i="25"/>
  <c r="G12" i="25"/>
  <c r="L11" i="25"/>
  <c r="K11" i="25"/>
  <c r="I11" i="25"/>
  <c r="H11" i="25"/>
  <c r="G11" i="25"/>
  <c r="L10" i="25"/>
  <c r="K10" i="25"/>
  <c r="I10" i="25"/>
  <c r="H10" i="25"/>
  <c r="G10" i="25"/>
  <c r="K9" i="25"/>
  <c r="I9" i="25"/>
  <c r="M9" i="25" s="1"/>
  <c r="H9" i="25"/>
  <c r="L9" i="25" s="1"/>
  <c r="G9" i="25"/>
  <c r="K8" i="25"/>
  <c r="I8" i="25"/>
  <c r="H8" i="25"/>
  <c r="G8" i="25"/>
  <c r="L7" i="25"/>
  <c r="K7" i="25"/>
  <c r="I7" i="25"/>
  <c r="H7" i="25"/>
  <c r="G7" i="25"/>
  <c r="L6" i="25"/>
  <c r="K6" i="25"/>
  <c r="I6" i="25"/>
  <c r="H6" i="25"/>
  <c r="G6" i="25"/>
  <c r="K5" i="25"/>
  <c r="I5" i="25"/>
  <c r="H5" i="25"/>
  <c r="L8" i="25" s="1"/>
  <c r="G5" i="25"/>
  <c r="K4" i="25"/>
  <c r="I4" i="25"/>
  <c r="H4" i="25"/>
  <c r="G4" i="25"/>
  <c r="L3" i="25"/>
  <c r="K3" i="25"/>
  <c r="I3" i="25"/>
  <c r="H3" i="25"/>
  <c r="L20" i="25" s="1"/>
  <c r="G3" i="25"/>
  <c r="L11" i="24"/>
  <c r="K11" i="24"/>
  <c r="I11" i="24"/>
  <c r="H11" i="24"/>
  <c r="G11" i="24"/>
  <c r="K10" i="24"/>
  <c r="I10" i="24"/>
  <c r="H10" i="24"/>
  <c r="L10" i="24" s="1"/>
  <c r="G10" i="24"/>
  <c r="K9" i="24"/>
  <c r="I9" i="24"/>
  <c r="H9" i="24"/>
  <c r="G9" i="24"/>
  <c r="L8" i="24"/>
  <c r="K8" i="24"/>
  <c r="I8" i="24"/>
  <c r="H8" i="24"/>
  <c r="G8" i="24"/>
  <c r="L7" i="24"/>
  <c r="K7" i="24"/>
  <c r="I7" i="24"/>
  <c r="H7" i="24"/>
  <c r="G7" i="24"/>
  <c r="K6" i="24"/>
  <c r="I6" i="24"/>
  <c r="H6" i="24"/>
  <c r="L6" i="24" s="1"/>
  <c r="G6" i="24"/>
  <c r="K5" i="24"/>
  <c r="I5" i="24"/>
  <c r="H5" i="24"/>
  <c r="G5" i="24"/>
  <c r="L4" i="24"/>
  <c r="K4" i="24"/>
  <c r="I4" i="24"/>
  <c r="H4" i="24"/>
  <c r="G4" i="24"/>
  <c r="L3" i="24"/>
  <c r="K3" i="24"/>
  <c r="I3" i="24"/>
  <c r="H3" i="24"/>
  <c r="L9" i="24" s="1"/>
  <c r="G3" i="24"/>
  <c r="K56" i="23"/>
  <c r="I56" i="23"/>
  <c r="H56" i="23"/>
  <c r="G56" i="23"/>
  <c r="K55" i="23"/>
  <c r="I55" i="23"/>
  <c r="H55" i="23"/>
  <c r="G55" i="23"/>
  <c r="K54" i="23"/>
  <c r="I54" i="23"/>
  <c r="H54" i="23"/>
  <c r="G54" i="23"/>
  <c r="K53" i="23"/>
  <c r="I53" i="23"/>
  <c r="H53" i="23"/>
  <c r="G53" i="23"/>
  <c r="K52" i="23"/>
  <c r="I52" i="23"/>
  <c r="H52" i="23"/>
  <c r="G52" i="23"/>
  <c r="K51" i="23"/>
  <c r="I51" i="23"/>
  <c r="H51" i="23"/>
  <c r="G51" i="23"/>
  <c r="K50" i="23"/>
  <c r="I50" i="23"/>
  <c r="H50" i="23"/>
  <c r="G50" i="23"/>
  <c r="K49" i="23"/>
  <c r="I49" i="23"/>
  <c r="H49" i="23"/>
  <c r="G49" i="23"/>
  <c r="K48" i="23"/>
  <c r="I48" i="23"/>
  <c r="H48" i="23"/>
  <c r="G48" i="23"/>
  <c r="K47" i="23"/>
  <c r="I47" i="23"/>
  <c r="H47" i="23"/>
  <c r="G47" i="23"/>
  <c r="K46" i="23"/>
  <c r="I46" i="23"/>
  <c r="H46" i="23"/>
  <c r="G46" i="23"/>
  <c r="K45" i="23"/>
  <c r="I45" i="23"/>
  <c r="H45" i="23"/>
  <c r="G45" i="23"/>
  <c r="K44" i="23"/>
  <c r="I44" i="23"/>
  <c r="H44" i="23"/>
  <c r="G44" i="23"/>
  <c r="K43" i="23"/>
  <c r="I43" i="23"/>
  <c r="H43" i="23"/>
  <c r="G43" i="23"/>
  <c r="K42" i="23"/>
  <c r="I42" i="23"/>
  <c r="H42" i="23"/>
  <c r="G42" i="23"/>
  <c r="K41" i="23"/>
  <c r="I41" i="23"/>
  <c r="H41" i="23"/>
  <c r="G41" i="23"/>
  <c r="K40" i="23"/>
  <c r="I40" i="23"/>
  <c r="H40" i="23"/>
  <c r="G40" i="23"/>
  <c r="K39" i="23"/>
  <c r="I39" i="23"/>
  <c r="H39" i="23"/>
  <c r="G39" i="23"/>
  <c r="K38" i="23"/>
  <c r="I38" i="23"/>
  <c r="H38" i="23"/>
  <c r="G38" i="23"/>
  <c r="K37" i="23"/>
  <c r="I37" i="23"/>
  <c r="H37" i="23"/>
  <c r="G37" i="23"/>
  <c r="K36" i="23"/>
  <c r="I36" i="23"/>
  <c r="H36" i="23"/>
  <c r="G36" i="23"/>
  <c r="K35" i="23"/>
  <c r="I35" i="23"/>
  <c r="H35" i="23"/>
  <c r="G35" i="23"/>
  <c r="K34" i="23"/>
  <c r="I34" i="23"/>
  <c r="H34" i="23"/>
  <c r="G34" i="23"/>
  <c r="K33" i="23"/>
  <c r="I33" i="23"/>
  <c r="H33" i="23"/>
  <c r="G33" i="23"/>
  <c r="K32" i="23"/>
  <c r="I32" i="23"/>
  <c r="H32" i="23"/>
  <c r="G32" i="23"/>
  <c r="K31" i="23"/>
  <c r="I31" i="23"/>
  <c r="H31" i="23"/>
  <c r="G31" i="23"/>
  <c r="K30" i="23"/>
  <c r="I30" i="23"/>
  <c r="H30" i="23"/>
  <c r="G30" i="23"/>
  <c r="K29" i="23"/>
  <c r="I29" i="23"/>
  <c r="H29" i="23"/>
  <c r="G29" i="23"/>
  <c r="K28" i="23"/>
  <c r="I28" i="23"/>
  <c r="H28" i="23"/>
  <c r="G28" i="23"/>
  <c r="K27" i="23"/>
  <c r="I27" i="23"/>
  <c r="H27" i="23"/>
  <c r="G27" i="23"/>
  <c r="K26" i="23"/>
  <c r="I26" i="23"/>
  <c r="H26" i="23"/>
  <c r="G26" i="23"/>
  <c r="L25" i="23"/>
  <c r="K25" i="23"/>
  <c r="I25" i="23"/>
  <c r="H25" i="23"/>
  <c r="G25" i="23"/>
  <c r="K24" i="23"/>
  <c r="I24" i="23"/>
  <c r="H24" i="23"/>
  <c r="G24" i="23"/>
  <c r="K23" i="23"/>
  <c r="I23" i="23"/>
  <c r="H23" i="23"/>
  <c r="G23" i="23"/>
  <c r="K22" i="23"/>
  <c r="I22" i="23"/>
  <c r="H22" i="23"/>
  <c r="G22" i="23"/>
  <c r="K21" i="23"/>
  <c r="I21" i="23"/>
  <c r="H21" i="23"/>
  <c r="G21" i="23"/>
  <c r="K20" i="23"/>
  <c r="I20" i="23"/>
  <c r="H20" i="23"/>
  <c r="G20" i="23"/>
  <c r="K19" i="23"/>
  <c r="I19" i="23"/>
  <c r="H19" i="23"/>
  <c r="G19" i="23"/>
  <c r="M18" i="23"/>
  <c r="K18" i="23"/>
  <c r="I18" i="23"/>
  <c r="H18" i="23"/>
  <c r="G18" i="23"/>
  <c r="K17" i="23"/>
  <c r="I17" i="23"/>
  <c r="M17" i="23" s="1"/>
  <c r="H17" i="23"/>
  <c r="G17" i="23"/>
  <c r="K16" i="23"/>
  <c r="I16" i="23"/>
  <c r="H16" i="23"/>
  <c r="G16" i="23"/>
  <c r="K15" i="23"/>
  <c r="I15" i="23"/>
  <c r="H15" i="23"/>
  <c r="G15" i="23"/>
  <c r="K14" i="23"/>
  <c r="I14" i="23"/>
  <c r="H14" i="23"/>
  <c r="G14" i="23"/>
  <c r="K13" i="23"/>
  <c r="I13" i="23"/>
  <c r="H13" i="23"/>
  <c r="G13" i="23"/>
  <c r="K12" i="23"/>
  <c r="I12" i="23"/>
  <c r="H12" i="23"/>
  <c r="L12" i="23" s="1"/>
  <c r="G12" i="23"/>
  <c r="K11" i="23"/>
  <c r="I11" i="23"/>
  <c r="H11" i="23"/>
  <c r="G11" i="23"/>
  <c r="K10" i="23"/>
  <c r="I10" i="23"/>
  <c r="H10" i="23"/>
  <c r="G10" i="23"/>
  <c r="K9" i="23"/>
  <c r="I9" i="23"/>
  <c r="H9" i="23"/>
  <c r="G9" i="23"/>
  <c r="K8" i="23"/>
  <c r="I8" i="23"/>
  <c r="M34" i="23" s="1"/>
  <c r="H8" i="23"/>
  <c r="G8" i="23"/>
  <c r="K7" i="23"/>
  <c r="I7" i="23"/>
  <c r="H7" i="23"/>
  <c r="G7" i="23"/>
  <c r="K6" i="23"/>
  <c r="I6" i="23"/>
  <c r="H6" i="23"/>
  <c r="G6" i="23"/>
  <c r="K5" i="23"/>
  <c r="I5" i="23"/>
  <c r="H5" i="23"/>
  <c r="G5" i="23"/>
  <c r="K4" i="23"/>
  <c r="I4" i="23"/>
  <c r="M42" i="23" s="1"/>
  <c r="H4" i="23"/>
  <c r="L49" i="23" s="1"/>
  <c r="G4" i="23"/>
  <c r="K3" i="23"/>
  <c r="I3" i="23"/>
  <c r="H3" i="23"/>
  <c r="G3" i="23"/>
  <c r="K28" i="22"/>
  <c r="I28" i="22"/>
  <c r="H28" i="22"/>
  <c r="G28" i="22"/>
  <c r="K27" i="22"/>
  <c r="I27" i="22"/>
  <c r="H27" i="22"/>
  <c r="G27" i="22"/>
  <c r="K26" i="22"/>
  <c r="I26" i="22"/>
  <c r="H26" i="22"/>
  <c r="G26" i="22"/>
  <c r="K25" i="22"/>
  <c r="I25" i="22"/>
  <c r="H25" i="22"/>
  <c r="G25" i="22"/>
  <c r="K24" i="22"/>
  <c r="I24" i="22"/>
  <c r="H24" i="22"/>
  <c r="G24" i="22"/>
  <c r="K23" i="22"/>
  <c r="I23" i="22"/>
  <c r="H23" i="22"/>
  <c r="G23" i="22"/>
  <c r="K22" i="22"/>
  <c r="I22" i="22"/>
  <c r="H22" i="22"/>
  <c r="G22" i="22"/>
  <c r="K21" i="22"/>
  <c r="I21" i="22"/>
  <c r="H21" i="22"/>
  <c r="G21" i="22"/>
  <c r="K20" i="22"/>
  <c r="I20" i="22"/>
  <c r="H20" i="22"/>
  <c r="G20" i="22"/>
  <c r="K19" i="22"/>
  <c r="I19" i="22"/>
  <c r="H19" i="22"/>
  <c r="G19" i="22"/>
  <c r="K18" i="22"/>
  <c r="I18" i="22"/>
  <c r="H18" i="22"/>
  <c r="G18" i="22"/>
  <c r="K17" i="22"/>
  <c r="I17" i="22"/>
  <c r="H17" i="22"/>
  <c r="G17" i="22"/>
  <c r="K16" i="22"/>
  <c r="I16" i="22"/>
  <c r="H16" i="22"/>
  <c r="G16" i="22"/>
  <c r="K15" i="22"/>
  <c r="I15" i="22"/>
  <c r="H15" i="22"/>
  <c r="G15" i="22"/>
  <c r="K14" i="22"/>
  <c r="I14" i="22"/>
  <c r="H14" i="22"/>
  <c r="G14" i="22"/>
  <c r="K13" i="22"/>
  <c r="I13" i="22"/>
  <c r="H13" i="22"/>
  <c r="G13" i="22"/>
  <c r="K12" i="22"/>
  <c r="I12" i="22"/>
  <c r="H12" i="22"/>
  <c r="G12" i="22"/>
  <c r="K11" i="22"/>
  <c r="I11" i="22"/>
  <c r="M11" i="22" s="1"/>
  <c r="H11" i="22"/>
  <c r="G11" i="22"/>
  <c r="K10" i="22"/>
  <c r="I10" i="22"/>
  <c r="M28" i="22" s="1"/>
  <c r="H10" i="22"/>
  <c r="G10" i="22"/>
  <c r="K9" i="22"/>
  <c r="I9" i="22"/>
  <c r="H9" i="22"/>
  <c r="G9" i="22"/>
  <c r="K8" i="22"/>
  <c r="I8" i="22"/>
  <c r="H8" i="22"/>
  <c r="G8" i="22"/>
  <c r="K7" i="22"/>
  <c r="I7" i="22"/>
  <c r="H7" i="22"/>
  <c r="G7" i="22"/>
  <c r="K6" i="22"/>
  <c r="I6" i="22"/>
  <c r="H6" i="22"/>
  <c r="L6" i="22" s="1"/>
  <c r="G6" i="22"/>
  <c r="K5" i="22"/>
  <c r="I5" i="22"/>
  <c r="H5" i="22"/>
  <c r="G5" i="22"/>
  <c r="K4" i="22"/>
  <c r="I4" i="22"/>
  <c r="H4" i="22"/>
  <c r="G4" i="22"/>
  <c r="K3" i="22"/>
  <c r="I3" i="22"/>
  <c r="M24" i="22" s="1"/>
  <c r="H3" i="22"/>
  <c r="G3" i="22"/>
  <c r="K8" i="21"/>
  <c r="I8" i="21"/>
  <c r="M8" i="21" s="1"/>
  <c r="H8" i="21"/>
  <c r="G8" i="21"/>
  <c r="K7" i="21"/>
  <c r="I7" i="21"/>
  <c r="H7" i="21"/>
  <c r="G7" i="21"/>
  <c r="L6" i="21"/>
  <c r="K6" i="21"/>
  <c r="I6" i="21"/>
  <c r="H6" i="21"/>
  <c r="G6" i="21"/>
  <c r="K5" i="21"/>
  <c r="I5" i="21"/>
  <c r="H5" i="21"/>
  <c r="G5" i="21"/>
  <c r="K4" i="21"/>
  <c r="I4" i="21"/>
  <c r="H4" i="21"/>
  <c r="L5" i="21" s="1"/>
  <c r="G4" i="21"/>
  <c r="K3" i="21"/>
  <c r="I3" i="21"/>
  <c r="H3" i="21"/>
  <c r="G3" i="21"/>
  <c r="K23" i="20"/>
  <c r="I23" i="20"/>
  <c r="H23" i="20"/>
  <c r="G23" i="20"/>
  <c r="K22" i="20"/>
  <c r="I22" i="20"/>
  <c r="H22" i="20"/>
  <c r="G22" i="20"/>
  <c r="K21" i="20"/>
  <c r="I21" i="20"/>
  <c r="H21" i="20"/>
  <c r="G21" i="20"/>
  <c r="K20" i="20"/>
  <c r="I20" i="20"/>
  <c r="H20" i="20"/>
  <c r="G20" i="20"/>
  <c r="L19" i="20"/>
  <c r="K19" i="20"/>
  <c r="I19" i="20"/>
  <c r="H19" i="20"/>
  <c r="G19" i="20"/>
  <c r="K18" i="20"/>
  <c r="I18" i="20"/>
  <c r="H18" i="20"/>
  <c r="G18" i="20"/>
  <c r="K17" i="20"/>
  <c r="I17" i="20"/>
  <c r="H17" i="20"/>
  <c r="G17" i="20"/>
  <c r="K16" i="20"/>
  <c r="I16" i="20"/>
  <c r="H16" i="20"/>
  <c r="G16" i="20"/>
  <c r="K15" i="20"/>
  <c r="I15" i="20"/>
  <c r="H15" i="20"/>
  <c r="G15" i="20"/>
  <c r="L14" i="20"/>
  <c r="K14" i="20"/>
  <c r="I14" i="20"/>
  <c r="H14" i="20"/>
  <c r="G14" i="20"/>
  <c r="K13" i="20"/>
  <c r="I13" i="20"/>
  <c r="H13" i="20"/>
  <c r="G13" i="20"/>
  <c r="K12" i="20"/>
  <c r="I12" i="20"/>
  <c r="H12" i="20"/>
  <c r="G12" i="20"/>
  <c r="K11" i="20"/>
  <c r="I11" i="20"/>
  <c r="H11" i="20"/>
  <c r="G11" i="20"/>
  <c r="K10" i="20"/>
  <c r="I10" i="20"/>
  <c r="H10" i="20"/>
  <c r="G10" i="20"/>
  <c r="K9" i="20"/>
  <c r="I9" i="20"/>
  <c r="H9" i="20"/>
  <c r="L9" i="20" s="1"/>
  <c r="G9" i="20"/>
  <c r="K8" i="20"/>
  <c r="I8" i="20"/>
  <c r="H8" i="20"/>
  <c r="G8" i="20"/>
  <c r="K7" i="20"/>
  <c r="I7" i="20"/>
  <c r="H7" i="20"/>
  <c r="G7" i="20"/>
  <c r="K6" i="20"/>
  <c r="I6" i="20"/>
  <c r="M6" i="20" s="1"/>
  <c r="H6" i="20"/>
  <c r="G6" i="20"/>
  <c r="K5" i="20"/>
  <c r="I5" i="20"/>
  <c r="M11" i="20" s="1"/>
  <c r="H5" i="20"/>
  <c r="L11" i="20" s="1"/>
  <c r="G5" i="20"/>
  <c r="K4" i="20"/>
  <c r="I4" i="20"/>
  <c r="H4" i="20"/>
  <c r="G4" i="20"/>
  <c r="K3" i="20"/>
  <c r="I3" i="20"/>
  <c r="H3" i="20"/>
  <c r="G3" i="20"/>
  <c r="K18" i="19"/>
  <c r="I18" i="19"/>
  <c r="H18" i="19"/>
  <c r="G18" i="19"/>
  <c r="K17" i="19"/>
  <c r="I17" i="19"/>
  <c r="H17" i="19"/>
  <c r="L17" i="19" s="1"/>
  <c r="G17" i="19"/>
  <c r="K16" i="19"/>
  <c r="I16" i="19"/>
  <c r="H16" i="19"/>
  <c r="G16" i="19"/>
  <c r="K15" i="19"/>
  <c r="I15" i="19"/>
  <c r="H15" i="19"/>
  <c r="G15" i="19"/>
  <c r="K14" i="19"/>
  <c r="I14" i="19"/>
  <c r="H14" i="19"/>
  <c r="G14" i="19"/>
  <c r="K13" i="19"/>
  <c r="I13" i="19"/>
  <c r="H13" i="19"/>
  <c r="G13" i="19"/>
  <c r="K12" i="19"/>
  <c r="I12" i="19"/>
  <c r="H12" i="19"/>
  <c r="G12" i="19"/>
  <c r="K11" i="19"/>
  <c r="I11" i="19"/>
  <c r="H11" i="19"/>
  <c r="G11" i="19"/>
  <c r="K10" i="19"/>
  <c r="I10" i="19"/>
  <c r="H10" i="19"/>
  <c r="G10" i="19"/>
  <c r="K9" i="19"/>
  <c r="I9" i="19"/>
  <c r="H9" i="19"/>
  <c r="G9" i="19"/>
  <c r="K8" i="19"/>
  <c r="I8" i="19"/>
  <c r="H8" i="19"/>
  <c r="G8" i="19"/>
  <c r="K7" i="19"/>
  <c r="I7" i="19"/>
  <c r="H7" i="19"/>
  <c r="G7" i="19"/>
  <c r="K6" i="19"/>
  <c r="I6" i="19"/>
  <c r="H6" i="19"/>
  <c r="G6" i="19"/>
  <c r="K5" i="19"/>
  <c r="I5" i="19"/>
  <c r="M7" i="19" s="1"/>
  <c r="H5" i="19"/>
  <c r="L7" i="19" s="1"/>
  <c r="G5" i="19"/>
  <c r="K4" i="19"/>
  <c r="I4" i="19"/>
  <c r="H4" i="19"/>
  <c r="G4" i="19"/>
  <c r="L3" i="19"/>
  <c r="K3" i="19"/>
  <c r="I3" i="19"/>
  <c r="H3" i="19"/>
  <c r="G3" i="19"/>
  <c r="AL4" i="17"/>
  <c r="AM4" i="17"/>
  <c r="AP4" i="17"/>
  <c r="AL5" i="17"/>
  <c r="AM5" i="17"/>
  <c r="AP5" i="17"/>
  <c r="AL6" i="17"/>
  <c r="AM6" i="17"/>
  <c r="AP6" i="17"/>
  <c r="AL7" i="17"/>
  <c r="AM7" i="17"/>
  <c r="AP7" i="17"/>
  <c r="AL8" i="17"/>
  <c r="AM8" i="17"/>
  <c r="AP8" i="17"/>
  <c r="AL9" i="17"/>
  <c r="AM9" i="17"/>
  <c r="AP9" i="17"/>
  <c r="AL10" i="17"/>
  <c r="AM10" i="17"/>
  <c r="AP10" i="17"/>
  <c r="AL11" i="17"/>
  <c r="AM11" i="17"/>
  <c r="AP11" i="17"/>
  <c r="AL12" i="17"/>
  <c r="AM12" i="17"/>
  <c r="AP12" i="17"/>
  <c r="AL13" i="17"/>
  <c r="AM13" i="17"/>
  <c r="AP13" i="17"/>
  <c r="AL14" i="17"/>
  <c r="AM14" i="17"/>
  <c r="AP14" i="17"/>
  <c r="AL15" i="17"/>
  <c r="AM15" i="17"/>
  <c r="AP15" i="17"/>
  <c r="AL16" i="17"/>
  <c r="AM16" i="17"/>
  <c r="AP16" i="17"/>
  <c r="AL17" i="17"/>
  <c r="AM17" i="17"/>
  <c r="AP17" i="17"/>
  <c r="AL18" i="17"/>
  <c r="AM18" i="17"/>
  <c r="AP18" i="17"/>
  <c r="AL19" i="17"/>
  <c r="AM19" i="17"/>
  <c r="AP19" i="17"/>
  <c r="AL20" i="17"/>
  <c r="AM20" i="17"/>
  <c r="AP20" i="17"/>
  <c r="AL21" i="17"/>
  <c r="AM21" i="17"/>
  <c r="AP21" i="17"/>
  <c r="AL22" i="17"/>
  <c r="AM22" i="17"/>
  <c r="AP22" i="17"/>
  <c r="AL23" i="17"/>
  <c r="AM23" i="17"/>
  <c r="AP23" i="17"/>
  <c r="AL24" i="17"/>
  <c r="AM24" i="17"/>
  <c r="AP24" i="17"/>
  <c r="AL25" i="17"/>
  <c r="AM25" i="17"/>
  <c r="AP25" i="17"/>
  <c r="AL26" i="17"/>
  <c r="AM26" i="17"/>
  <c r="AP26" i="17"/>
  <c r="AL27" i="17"/>
  <c r="AM27" i="17"/>
  <c r="AP27" i="17"/>
  <c r="AL28" i="17"/>
  <c r="AM28" i="17"/>
  <c r="AP28" i="17"/>
  <c r="AL29" i="17"/>
  <c r="AM29" i="17"/>
  <c r="AP29" i="17"/>
  <c r="AL30" i="17"/>
  <c r="AM30" i="17"/>
  <c r="AP30" i="17"/>
  <c r="AL31" i="17"/>
  <c r="AM31" i="17"/>
  <c r="AP31" i="17"/>
  <c r="AL32" i="17"/>
  <c r="AM32" i="17"/>
  <c r="AP32" i="17"/>
  <c r="AL33" i="17"/>
  <c r="AM33" i="17"/>
  <c r="AP33" i="17"/>
  <c r="AL34" i="17"/>
  <c r="AM34" i="17"/>
  <c r="AP34" i="17"/>
  <c r="AL35" i="17"/>
  <c r="AM35" i="17"/>
  <c r="AP35" i="17"/>
  <c r="AL36" i="17"/>
  <c r="AM36" i="17"/>
  <c r="AP36" i="17"/>
  <c r="AL37" i="17"/>
  <c r="AM37" i="17"/>
  <c r="AP37" i="17"/>
  <c r="AL38" i="17"/>
  <c r="AM38" i="17"/>
  <c r="AP38" i="17"/>
  <c r="AL39" i="17"/>
  <c r="AM39" i="17"/>
  <c r="AP39" i="17"/>
  <c r="AL40" i="17"/>
  <c r="AM40" i="17"/>
  <c r="AP40" i="17"/>
  <c r="AL41" i="17"/>
  <c r="AM41" i="17"/>
  <c r="AP41" i="17"/>
  <c r="AL42" i="17"/>
  <c r="AM42" i="17"/>
  <c r="AP42" i="17"/>
  <c r="AL43" i="17"/>
  <c r="AM43" i="17"/>
  <c r="AP43" i="17"/>
  <c r="AL44" i="17"/>
  <c r="AM44" i="17"/>
  <c r="AP44" i="17"/>
  <c r="AL45" i="17"/>
  <c r="AM45" i="17"/>
  <c r="AP45" i="17"/>
  <c r="AL46" i="17"/>
  <c r="AM46" i="17"/>
  <c r="AP46" i="17"/>
  <c r="AL47" i="17"/>
  <c r="AM47" i="17"/>
  <c r="AP47" i="17"/>
  <c r="AL48" i="17"/>
  <c r="AM48" i="17"/>
  <c r="AP48" i="17"/>
  <c r="AL49" i="17"/>
  <c r="AM49" i="17"/>
  <c r="AP49" i="17"/>
  <c r="AL50" i="17"/>
  <c r="AM50" i="17"/>
  <c r="AP50" i="17"/>
  <c r="AL51" i="17"/>
  <c r="AM51" i="17"/>
  <c r="AP51" i="17"/>
  <c r="AL52" i="17"/>
  <c r="AM52" i="17"/>
  <c r="AP52" i="17"/>
  <c r="AL53" i="17"/>
  <c r="AM53" i="17"/>
  <c r="AP53" i="17"/>
  <c r="AL54" i="17"/>
  <c r="AM54" i="17"/>
  <c r="AP54" i="17"/>
  <c r="AL55" i="17"/>
  <c r="AM55" i="17"/>
  <c r="AP55" i="17"/>
  <c r="AL56" i="17"/>
  <c r="AM56" i="17"/>
  <c r="AP56" i="17"/>
  <c r="AL57" i="17"/>
  <c r="AM57" i="17"/>
  <c r="AP57" i="17"/>
  <c r="AL58" i="17"/>
  <c r="AM58" i="17"/>
  <c r="AP58" i="17"/>
  <c r="AL59" i="17"/>
  <c r="AM59" i="17"/>
  <c r="AP59" i="17"/>
  <c r="AL60" i="17"/>
  <c r="AM60" i="17"/>
  <c r="AP60" i="17"/>
  <c r="AL61" i="17"/>
  <c r="AM61" i="17"/>
  <c r="AP61" i="17"/>
  <c r="AL62" i="17"/>
  <c r="AM62" i="17"/>
  <c r="AP62" i="17"/>
  <c r="AL63" i="17"/>
  <c r="AM63" i="17"/>
  <c r="AP63" i="17"/>
  <c r="AL64" i="17"/>
  <c r="AM64" i="17"/>
  <c r="AP64" i="17"/>
  <c r="AL65" i="17"/>
  <c r="AM65" i="17"/>
  <c r="AP65" i="17"/>
  <c r="AL66" i="17"/>
  <c r="AM66" i="17"/>
  <c r="AP66" i="17"/>
  <c r="AL67" i="17"/>
  <c r="AM67" i="17"/>
  <c r="AP67" i="17"/>
  <c r="AL68" i="17"/>
  <c r="AM68" i="17"/>
  <c r="AP68" i="17"/>
  <c r="AL69" i="17"/>
  <c r="AM69" i="17"/>
  <c r="AP69" i="17"/>
  <c r="AL70" i="17"/>
  <c r="AM70" i="17"/>
  <c r="AP70" i="17"/>
  <c r="AL71" i="17"/>
  <c r="AM71" i="17"/>
  <c r="AP71" i="17"/>
  <c r="AL72" i="17"/>
  <c r="AM72" i="17"/>
  <c r="AP72" i="17"/>
  <c r="AL73" i="17"/>
  <c r="AM73" i="17"/>
  <c r="AP73" i="17"/>
  <c r="AL74" i="17"/>
  <c r="AM74" i="17"/>
  <c r="AP74" i="17"/>
  <c r="AL75" i="17"/>
  <c r="AM75" i="17"/>
  <c r="AP75" i="17"/>
  <c r="AL76" i="17"/>
  <c r="AM76" i="17"/>
  <c r="AP76" i="17"/>
  <c r="AL77" i="17"/>
  <c r="AM77" i="17"/>
  <c r="AP77" i="17"/>
  <c r="AL78" i="17"/>
  <c r="AM78" i="17"/>
  <c r="AP78" i="17"/>
  <c r="AL79" i="17"/>
  <c r="AM79" i="17"/>
  <c r="AP79" i="17"/>
  <c r="AL80" i="17"/>
  <c r="AM80" i="17"/>
  <c r="AP80" i="17"/>
  <c r="AL81" i="17"/>
  <c r="AM81" i="17"/>
  <c r="AP81" i="17"/>
  <c r="AL82" i="17"/>
  <c r="AM82" i="17"/>
  <c r="AP82" i="17"/>
  <c r="AL83" i="17"/>
  <c r="AM83" i="17"/>
  <c r="AP83" i="17"/>
  <c r="AL84" i="17"/>
  <c r="AM84" i="17"/>
  <c r="AP84" i="17"/>
  <c r="AL85" i="17"/>
  <c r="AM85" i="17"/>
  <c r="AP85" i="17"/>
  <c r="AL86" i="17"/>
  <c r="AM86" i="17"/>
  <c r="AP86" i="17"/>
  <c r="AL87" i="17"/>
  <c r="AM87" i="17"/>
  <c r="AP87" i="17"/>
  <c r="AL88" i="17"/>
  <c r="AM88" i="17"/>
  <c r="AP88" i="17"/>
  <c r="AL89" i="17"/>
  <c r="AM89" i="17"/>
  <c r="AP89" i="17"/>
  <c r="AL90" i="17"/>
  <c r="AM90" i="17"/>
  <c r="AP90" i="17"/>
  <c r="AL91" i="17"/>
  <c r="AM91" i="17"/>
  <c r="AP91" i="17"/>
  <c r="AL92" i="17"/>
  <c r="AM92" i="17"/>
  <c r="AP92" i="17"/>
  <c r="AL93" i="17"/>
  <c r="AM93" i="17"/>
  <c r="AP93" i="17"/>
  <c r="AL94" i="17"/>
  <c r="AM94" i="17"/>
  <c r="AP94" i="17"/>
  <c r="AL95" i="17"/>
  <c r="AM95" i="17"/>
  <c r="AP95" i="17"/>
  <c r="AL96" i="17"/>
  <c r="AM96" i="17"/>
  <c r="AP96" i="17"/>
  <c r="AL97" i="17"/>
  <c r="AM97" i="17"/>
  <c r="AP97" i="17"/>
  <c r="AL98" i="17"/>
  <c r="AM98" i="17"/>
  <c r="AP98" i="17"/>
  <c r="AL99" i="17"/>
  <c r="AM99" i="17"/>
  <c r="AP99" i="17"/>
  <c r="AL100" i="17"/>
  <c r="AM100" i="17"/>
  <c r="AP100" i="17"/>
  <c r="AP3" i="17"/>
  <c r="AM3" i="17"/>
  <c r="AL3" i="17"/>
  <c r="AO3" i="17"/>
  <c r="AK3" i="17"/>
  <c r="B4" i="17"/>
  <c r="N3" i="35" l="1"/>
  <c r="N12" i="36"/>
  <c r="N10" i="38"/>
  <c r="N13" i="39"/>
  <c r="N4" i="40"/>
  <c r="N16" i="40"/>
  <c r="N20" i="40"/>
  <c r="N14" i="41"/>
  <c r="N7" i="42"/>
  <c r="N11" i="42"/>
  <c r="N5" i="43"/>
  <c r="N17" i="43"/>
  <c r="N25" i="43"/>
  <c r="N13" i="44"/>
  <c r="N17" i="44"/>
  <c r="N21" i="44"/>
  <c r="N4" i="45"/>
  <c r="N12" i="45"/>
  <c r="N20" i="45"/>
  <c r="M6" i="35"/>
  <c r="M3" i="36"/>
  <c r="M7" i="36"/>
  <c r="M11" i="36"/>
  <c r="M4" i="37"/>
  <c r="M8" i="37"/>
  <c r="M5" i="38"/>
  <c r="M9" i="38"/>
  <c r="M13" i="38"/>
  <c r="M4" i="39"/>
  <c r="M8" i="39"/>
  <c r="M12" i="39"/>
  <c r="M3" i="40"/>
  <c r="M7" i="40"/>
  <c r="M11" i="40"/>
  <c r="M15" i="40"/>
  <c r="M19" i="40"/>
  <c r="M5" i="41"/>
  <c r="M9" i="41"/>
  <c r="M13" i="41"/>
  <c r="M17" i="41"/>
  <c r="M6" i="42"/>
  <c r="M10" i="42"/>
  <c r="M14" i="42"/>
  <c r="M4" i="43"/>
  <c r="M8" i="43"/>
  <c r="M12" i="43"/>
  <c r="M16" i="43"/>
  <c r="M20" i="43"/>
  <c r="M24" i="43"/>
  <c r="M4" i="44"/>
  <c r="M8" i="44"/>
  <c r="M12" i="44"/>
  <c r="M16" i="44"/>
  <c r="M20" i="44"/>
  <c r="M3" i="45"/>
  <c r="M7" i="45"/>
  <c r="M11" i="45"/>
  <c r="M15" i="45"/>
  <c r="M19" i="45"/>
  <c r="N14" i="38"/>
  <c r="N5" i="39"/>
  <c r="N10" i="41"/>
  <c r="N15" i="42"/>
  <c r="N9" i="44"/>
  <c r="N8" i="45"/>
  <c r="N6" i="35"/>
  <c r="N3" i="36"/>
  <c r="N4" i="37"/>
  <c r="N5" i="38"/>
  <c r="N4" i="39"/>
  <c r="N3" i="40"/>
  <c r="N5" i="41"/>
  <c r="N6" i="42"/>
  <c r="N4" i="43"/>
  <c r="N4" i="44"/>
  <c r="N3" i="45"/>
  <c r="N7" i="35"/>
  <c r="N8" i="36"/>
  <c r="N5" i="37"/>
  <c r="N9" i="37"/>
  <c r="N6" i="38"/>
  <c r="N9" i="39"/>
  <c r="N8" i="40"/>
  <c r="N12" i="40"/>
  <c r="N6" i="41"/>
  <c r="N9" i="43"/>
  <c r="N13" i="43"/>
  <c r="N21" i="43"/>
  <c r="N5" i="44"/>
  <c r="N16" i="45"/>
  <c r="M3" i="37"/>
  <c r="M4" i="38"/>
  <c r="M3" i="39"/>
  <c r="M4" i="41"/>
  <c r="M3" i="43"/>
  <c r="M3" i="44"/>
  <c r="N5" i="35"/>
  <c r="N6" i="36"/>
  <c r="N10" i="36"/>
  <c r="N3" i="37"/>
  <c r="N4" i="38"/>
  <c r="N8" i="38"/>
  <c r="N3" i="39"/>
  <c r="N7" i="39"/>
  <c r="N11" i="39"/>
  <c r="N6" i="40"/>
  <c r="N10" i="40"/>
  <c r="N14" i="40"/>
  <c r="N4" i="41"/>
  <c r="N8" i="41"/>
  <c r="N12" i="41"/>
  <c r="N5" i="42"/>
  <c r="N9" i="42"/>
  <c r="N3" i="43"/>
  <c r="N7" i="43"/>
  <c r="N11" i="43"/>
  <c r="N15" i="43"/>
  <c r="N19" i="43"/>
  <c r="N3" i="44"/>
  <c r="N7" i="44"/>
  <c r="N11" i="44"/>
  <c r="N15" i="44"/>
  <c r="N19" i="44"/>
  <c r="N6" i="45"/>
  <c r="N10" i="45"/>
  <c r="N14" i="45"/>
  <c r="M8" i="35"/>
  <c r="M13" i="36"/>
  <c r="M7" i="38"/>
  <c r="M11" i="38"/>
  <c r="M6" i="39"/>
  <c r="M10" i="39"/>
  <c r="M5" i="40"/>
  <c r="M13" i="40"/>
  <c r="M17" i="40"/>
  <c r="M3" i="41"/>
  <c r="M7" i="41"/>
  <c r="M11" i="41"/>
  <c r="M4" i="42"/>
  <c r="M8" i="42"/>
  <c r="M12" i="42"/>
  <c r="M6" i="43"/>
  <c r="M10" i="43"/>
  <c r="M14" i="43"/>
  <c r="M18" i="43"/>
  <c r="M22" i="43"/>
  <c r="M6" i="44"/>
  <c r="M10" i="44"/>
  <c r="M14" i="44"/>
  <c r="M18" i="44"/>
  <c r="M5" i="45"/>
  <c r="M9" i="45"/>
  <c r="M13" i="45"/>
  <c r="M17" i="45"/>
  <c r="M5" i="36"/>
  <c r="M3" i="38"/>
  <c r="M3" i="32"/>
  <c r="M12" i="32"/>
  <c r="M8" i="32"/>
  <c r="M4" i="32"/>
  <c r="M13" i="32"/>
  <c r="M9" i="32"/>
  <c r="M5" i="32"/>
  <c r="M10" i="32"/>
  <c r="M3" i="19"/>
  <c r="L10" i="19"/>
  <c r="L15" i="19"/>
  <c r="M17" i="19"/>
  <c r="L13" i="20"/>
  <c r="M18" i="20"/>
  <c r="M19" i="20"/>
  <c r="L25" i="22"/>
  <c r="L4" i="22"/>
  <c r="M6" i="22"/>
  <c r="L18" i="22"/>
  <c r="M23" i="22"/>
  <c r="L5" i="23"/>
  <c r="L10" i="23"/>
  <c r="M12" i="23"/>
  <c r="L24" i="23"/>
  <c r="M29" i="23"/>
  <c r="M30" i="23"/>
  <c r="L37" i="23"/>
  <c r="L42" i="23"/>
  <c r="M44" i="23"/>
  <c r="M53" i="23"/>
  <c r="M6" i="24"/>
  <c r="M6" i="25"/>
  <c r="M13" i="25"/>
  <c r="M22" i="25"/>
  <c r="M8" i="26"/>
  <c r="M6" i="27"/>
  <c r="M13" i="27"/>
  <c r="M7" i="28"/>
  <c r="M14" i="28"/>
  <c r="M6" i="29"/>
  <c r="M13" i="29"/>
  <c r="M22" i="29"/>
  <c r="M9" i="30"/>
  <c r="M18" i="30"/>
  <c r="M25" i="30"/>
  <c r="M6" i="31"/>
  <c r="M13" i="31"/>
  <c r="M22" i="31"/>
  <c r="M29" i="31"/>
  <c r="M38" i="31"/>
  <c r="M53" i="31"/>
  <c r="M32" i="23"/>
  <c r="L54" i="23"/>
  <c r="L9" i="19"/>
  <c r="M14" i="19"/>
  <c r="M15" i="19"/>
  <c r="L6" i="20"/>
  <c r="M13" i="20"/>
  <c r="L7" i="21"/>
  <c r="L3" i="21"/>
  <c r="L4" i="21"/>
  <c r="M3" i="22"/>
  <c r="M25" i="22"/>
  <c r="M21" i="22"/>
  <c r="M17" i="22"/>
  <c r="M13" i="22"/>
  <c r="M9" i="22"/>
  <c r="M5" i="22"/>
  <c r="M4" i="22"/>
  <c r="L11" i="22"/>
  <c r="L16" i="22"/>
  <c r="M18" i="22"/>
  <c r="L19" i="23"/>
  <c r="L15" i="23"/>
  <c r="L11" i="23"/>
  <c r="L7" i="23"/>
  <c r="L3" i="23"/>
  <c r="L4" i="23"/>
  <c r="M9" i="23"/>
  <c r="M10" i="23"/>
  <c r="L17" i="23"/>
  <c r="L22" i="23"/>
  <c r="M24" i="23"/>
  <c r="L36" i="23"/>
  <c r="M41" i="23"/>
  <c r="L48" i="23"/>
  <c r="M42" i="31"/>
  <c r="M57" i="31"/>
  <c r="M7" i="32"/>
  <c r="M26" i="22"/>
  <c r="L44" i="23"/>
  <c r="M9" i="19"/>
  <c r="L20" i="20"/>
  <c r="L16" i="20"/>
  <c r="L12" i="20"/>
  <c r="L8" i="20"/>
  <c r="L4" i="20"/>
  <c r="L5" i="20"/>
  <c r="M10" i="20"/>
  <c r="L18" i="20"/>
  <c r="L23" i="20"/>
  <c r="M7" i="21"/>
  <c r="M3" i="21"/>
  <c r="M4" i="21"/>
  <c r="L10" i="22"/>
  <c r="M15" i="22"/>
  <c r="M16" i="22"/>
  <c r="L23" i="22"/>
  <c r="L28" i="22"/>
  <c r="M54" i="23"/>
  <c r="M50" i="23"/>
  <c r="M46" i="23"/>
  <c r="M55" i="23"/>
  <c r="M51" i="23"/>
  <c r="M47" i="23"/>
  <c r="M43" i="23"/>
  <c r="M39" i="23"/>
  <c r="M35" i="23"/>
  <c r="M31" i="23"/>
  <c r="M27" i="23"/>
  <c r="M23" i="23"/>
  <c r="M19" i="23"/>
  <c r="M15" i="23"/>
  <c r="M11" i="23"/>
  <c r="M7" i="23"/>
  <c r="M3" i="23"/>
  <c r="M4" i="23"/>
  <c r="L16" i="23"/>
  <c r="M21" i="23"/>
  <c r="M22" i="23"/>
  <c r="L29" i="23"/>
  <c r="L34" i="23"/>
  <c r="M36" i="23"/>
  <c r="M48" i="23"/>
  <c r="L53" i="23"/>
  <c r="M3" i="24"/>
  <c r="M8" i="24"/>
  <c r="M4" i="24"/>
  <c r="M9" i="24"/>
  <c r="M5" i="24"/>
  <c r="M10" i="24"/>
  <c r="M10" i="25"/>
  <c r="M17" i="25"/>
  <c r="M12" i="26"/>
  <c r="M17" i="27"/>
  <c r="M11" i="28"/>
  <c r="M18" i="28"/>
  <c r="M17" i="29"/>
  <c r="M13" i="30"/>
  <c r="M22" i="30"/>
  <c r="M29" i="30"/>
  <c r="M17" i="31"/>
  <c r="M26" i="31"/>
  <c r="M33" i="31"/>
  <c r="M46" i="31"/>
  <c r="M61" i="31"/>
  <c r="M7" i="20"/>
  <c r="M21" i="20"/>
  <c r="M12" i="22"/>
  <c r="L19" i="22"/>
  <c r="L24" i="22"/>
  <c r="L30" i="23"/>
  <c r="L3" i="20"/>
  <c r="M22" i="20"/>
  <c r="L8" i="22"/>
  <c r="L22" i="22"/>
  <c r="L14" i="23"/>
  <c r="M33" i="23"/>
  <c r="L41" i="23"/>
  <c r="L52" i="23"/>
  <c r="M50" i="31"/>
  <c r="M65" i="31"/>
  <c r="M11" i="32"/>
  <c r="M16" i="19"/>
  <c r="M12" i="19"/>
  <c r="M8" i="19"/>
  <c r="M4" i="19"/>
  <c r="M5" i="19"/>
  <c r="M6" i="19"/>
  <c r="L14" i="19"/>
  <c r="M20" i="20"/>
  <c r="M16" i="20"/>
  <c r="M12" i="20"/>
  <c r="M8" i="20"/>
  <c r="M4" i="20"/>
  <c r="M5" i="20"/>
  <c r="L17" i="20"/>
  <c r="M23" i="20"/>
  <c r="L3" i="22"/>
  <c r="M10" i="22"/>
  <c r="M27" i="22"/>
  <c r="L9" i="23"/>
  <c r="M16" i="23"/>
  <c r="L28" i="23"/>
  <c r="L46" i="23"/>
  <c r="L13" i="19"/>
  <c r="M18" i="19"/>
  <c r="M3" i="20"/>
  <c r="L10" i="20"/>
  <c r="L15" i="20"/>
  <c r="M17" i="20"/>
  <c r="L8" i="21"/>
  <c r="M7" i="22"/>
  <c r="M8" i="22"/>
  <c r="L15" i="22"/>
  <c r="L20" i="22"/>
  <c r="M22" i="22"/>
  <c r="L8" i="23"/>
  <c r="M13" i="23"/>
  <c r="M14" i="23"/>
  <c r="L21" i="23"/>
  <c r="L26" i="23"/>
  <c r="M28" i="23"/>
  <c r="L40" i="23"/>
  <c r="M45" i="23"/>
  <c r="M52" i="23"/>
  <c r="M7" i="24"/>
  <c r="M23" i="25"/>
  <c r="M19" i="25"/>
  <c r="M15" i="25"/>
  <c r="M11" i="25"/>
  <c r="M7" i="25"/>
  <c r="M3" i="25"/>
  <c r="M20" i="25"/>
  <c r="M16" i="25"/>
  <c r="M12" i="25"/>
  <c r="M8" i="25"/>
  <c r="M4" i="25"/>
  <c r="M5" i="25"/>
  <c r="M14" i="25"/>
  <c r="M21" i="25"/>
  <c r="M9" i="26"/>
  <c r="M15" i="27"/>
  <c r="M14" i="27"/>
  <c r="M6" i="28"/>
  <c r="M15" i="28"/>
  <c r="M19" i="29"/>
  <c r="M14" i="29"/>
  <c r="M21" i="29"/>
  <c r="M10" i="30"/>
  <c r="M17" i="30"/>
  <c r="M26" i="30"/>
  <c r="M63" i="31"/>
  <c r="M14" i="31"/>
  <c r="M21" i="31"/>
  <c r="M30" i="31"/>
  <c r="M37" i="31"/>
  <c r="M54" i="31"/>
  <c r="L6" i="19"/>
  <c r="M15" i="20"/>
  <c r="L14" i="22"/>
  <c r="M20" i="22"/>
  <c r="L55" i="23"/>
  <c r="L6" i="23"/>
  <c r="M25" i="23"/>
  <c r="L33" i="23"/>
  <c r="L38" i="23"/>
  <c r="L56" i="23"/>
  <c r="M41" i="31"/>
  <c r="M58" i="31"/>
  <c r="M6" i="32"/>
  <c r="L11" i="19"/>
  <c r="M13" i="19"/>
  <c r="M14" i="20"/>
  <c r="L22" i="20"/>
  <c r="M19" i="22"/>
  <c r="L27" i="22"/>
  <c r="M8" i="23"/>
  <c r="L20" i="23"/>
  <c r="M26" i="23"/>
  <c r="M40" i="23"/>
  <c r="L50" i="23"/>
  <c r="L16" i="19"/>
  <c r="L12" i="19"/>
  <c r="L8" i="19"/>
  <c r="L4" i="19"/>
  <c r="L5" i="19"/>
  <c r="M10" i="19"/>
  <c r="M11" i="19"/>
  <c r="L18" i="19"/>
  <c r="L7" i="20"/>
  <c r="M9" i="20"/>
  <c r="L21" i="20"/>
  <c r="M5" i="21"/>
  <c r="M6" i="21"/>
  <c r="L7" i="22"/>
  <c r="L12" i="22"/>
  <c r="M14" i="22"/>
  <c r="L26" i="22"/>
  <c r="M5" i="23"/>
  <c r="M6" i="23"/>
  <c r="L13" i="23"/>
  <c r="L18" i="23"/>
  <c r="M20" i="23"/>
  <c r="L32" i="23"/>
  <c r="M37" i="23"/>
  <c r="M38" i="23"/>
  <c r="L45" i="23"/>
  <c r="M49" i="23"/>
  <c r="M56" i="23"/>
  <c r="M11" i="24"/>
  <c r="M18" i="25"/>
  <c r="M13" i="26"/>
  <c r="M3" i="28"/>
  <c r="M16" i="28"/>
  <c r="M12" i="28"/>
  <c r="M8" i="28"/>
  <c r="M4" i="28"/>
  <c r="M17" i="28"/>
  <c r="M13" i="28"/>
  <c r="M9" i="28"/>
  <c r="M5" i="28"/>
  <c r="M10" i="28"/>
  <c r="M19" i="28"/>
  <c r="M18" i="29"/>
  <c r="M14" i="30"/>
  <c r="M21" i="30"/>
  <c r="M30" i="30"/>
  <c r="M18" i="31"/>
  <c r="M25" i="31"/>
  <c r="M34" i="31"/>
  <c r="M45" i="31"/>
  <c r="M62" i="31"/>
  <c r="L5" i="25"/>
  <c r="L5" i="31"/>
  <c r="M4" i="26"/>
  <c r="M5" i="27"/>
  <c r="M5" i="29"/>
  <c r="M5" i="30"/>
  <c r="M5" i="31"/>
  <c r="L5" i="22"/>
  <c r="L9" i="22"/>
  <c r="L13" i="22"/>
  <c r="L17" i="22"/>
  <c r="L21" i="22"/>
  <c r="L23" i="23"/>
  <c r="L27" i="23"/>
  <c r="L31" i="23"/>
  <c r="L35" i="23"/>
  <c r="L39" i="23"/>
  <c r="L43" i="23"/>
  <c r="L47" i="23"/>
  <c r="L51" i="23"/>
  <c r="L5" i="24"/>
  <c r="L4" i="25"/>
  <c r="L12" i="25"/>
  <c r="L16" i="25"/>
  <c r="M3" i="26"/>
  <c r="M7" i="26"/>
  <c r="M11" i="26"/>
  <c r="M4" i="27"/>
  <c r="M8" i="27"/>
  <c r="M12" i="27"/>
  <c r="M16" i="27"/>
  <c r="M4" i="29"/>
  <c r="M8" i="29"/>
  <c r="M12" i="29"/>
  <c r="M16" i="29"/>
  <c r="M20" i="29"/>
  <c r="M4" i="30"/>
  <c r="M8" i="30"/>
  <c r="M12" i="30"/>
  <c r="M16" i="30"/>
  <c r="M20" i="30"/>
  <c r="M24" i="30"/>
  <c r="M28" i="30"/>
  <c r="M4" i="31"/>
  <c r="M8" i="31"/>
  <c r="M12" i="31"/>
  <c r="M16" i="31"/>
  <c r="M20" i="31"/>
  <c r="M24" i="31"/>
  <c r="M28" i="31"/>
  <c r="M32" i="31"/>
  <c r="M36" i="31"/>
  <c r="M40" i="31"/>
  <c r="M44" i="31"/>
  <c r="M48" i="31"/>
  <c r="M52" i="31"/>
  <c r="M56" i="31"/>
  <c r="M60" i="31"/>
  <c r="M64" i="31"/>
  <c r="M6" i="26"/>
  <c r="M3" i="27"/>
  <c r="M7" i="27"/>
  <c r="M11" i="27"/>
  <c r="M3" i="29"/>
  <c r="M7" i="29"/>
  <c r="M11" i="29"/>
  <c r="M15" i="29"/>
  <c r="M3" i="30"/>
  <c r="M7" i="30"/>
  <c r="M11" i="30"/>
  <c r="M15" i="30"/>
  <c r="M19" i="30"/>
  <c r="M23" i="30"/>
  <c r="M3" i="31"/>
  <c r="M7" i="31"/>
  <c r="M11" i="31"/>
  <c r="M15" i="31"/>
  <c r="M19" i="31"/>
  <c r="M23" i="31"/>
  <c r="M27" i="31"/>
  <c r="M31" i="31"/>
  <c r="M35" i="31"/>
  <c r="M39" i="31"/>
  <c r="M43" i="31"/>
  <c r="M47" i="31"/>
  <c r="M51" i="31"/>
  <c r="M55" i="31"/>
  <c r="M59" i="31"/>
  <c r="L38" i="31"/>
  <c r="L42" i="31"/>
  <c r="L46" i="31"/>
  <c r="L50" i="31"/>
  <c r="L54" i="31"/>
  <c r="L58" i="31"/>
  <c r="B5" i="17"/>
  <c r="AK4" i="17"/>
  <c r="AO4" i="17"/>
  <c r="G58" i="16"/>
  <c r="H58" i="16"/>
  <c r="J58" i="16"/>
  <c r="G59" i="16"/>
  <c r="H59" i="16"/>
  <c r="J59" i="16"/>
  <c r="G60" i="16"/>
  <c r="H60" i="16"/>
  <c r="J60" i="16"/>
  <c r="G61" i="16"/>
  <c r="H61" i="16"/>
  <c r="J61" i="16"/>
  <c r="G62" i="16"/>
  <c r="H62" i="16"/>
  <c r="J62" i="16"/>
  <c r="G63" i="16"/>
  <c r="H63" i="16"/>
  <c r="J63" i="16"/>
  <c r="G64" i="16"/>
  <c r="H64" i="16"/>
  <c r="J64" i="16"/>
  <c r="G65" i="16"/>
  <c r="H65" i="16"/>
  <c r="J65" i="16"/>
  <c r="G66" i="16"/>
  <c r="H66" i="16"/>
  <c r="J66" i="16"/>
  <c r="G67" i="16"/>
  <c r="H67" i="16"/>
  <c r="J67" i="16"/>
  <c r="G58" i="15"/>
  <c r="H58" i="15"/>
  <c r="J58" i="15"/>
  <c r="G59" i="15"/>
  <c r="H59" i="15"/>
  <c r="J59" i="15"/>
  <c r="G60" i="15"/>
  <c r="H60" i="15"/>
  <c r="J60" i="15"/>
  <c r="G61" i="15"/>
  <c r="H61" i="15"/>
  <c r="J61" i="15"/>
  <c r="G58" i="10"/>
  <c r="H58" i="10"/>
  <c r="J58" i="10"/>
  <c r="G58" i="9"/>
  <c r="H58" i="9"/>
  <c r="J58" i="9"/>
  <c r="G59" i="9"/>
  <c r="H59" i="9"/>
  <c r="J59" i="9"/>
  <c r="G60" i="9"/>
  <c r="H60" i="9"/>
  <c r="J60" i="9"/>
  <c r="G61" i="9"/>
  <c r="H61" i="9"/>
  <c r="J61" i="9"/>
  <c r="G58" i="5"/>
  <c r="H58" i="5"/>
  <c r="J58" i="5"/>
  <c r="G59" i="5"/>
  <c r="H59" i="5"/>
  <c r="J59" i="5"/>
  <c r="G60" i="5"/>
  <c r="H60" i="5"/>
  <c r="J60" i="5"/>
  <c r="G61" i="5"/>
  <c r="H61" i="5"/>
  <c r="J61" i="5"/>
  <c r="G62" i="5"/>
  <c r="H62" i="5"/>
  <c r="J62" i="5"/>
  <c r="G63" i="5"/>
  <c r="H63" i="5"/>
  <c r="J63" i="5"/>
  <c r="G64" i="5"/>
  <c r="H64" i="5"/>
  <c r="J64" i="5"/>
  <c r="G65" i="5"/>
  <c r="H65" i="5"/>
  <c r="J65" i="5"/>
  <c r="G66" i="5"/>
  <c r="H66" i="5"/>
  <c r="J66" i="5"/>
  <c r="G67" i="5"/>
  <c r="H67" i="5"/>
  <c r="J67" i="5"/>
  <c r="G68" i="5"/>
  <c r="H68" i="5"/>
  <c r="J68" i="5"/>
  <c r="G69" i="5"/>
  <c r="H69" i="5"/>
  <c r="J69" i="5"/>
  <c r="G70" i="5"/>
  <c r="H70" i="5"/>
  <c r="J70" i="5"/>
  <c r="G71" i="5"/>
  <c r="H71" i="5"/>
  <c r="J71" i="5"/>
  <c r="G72" i="5"/>
  <c r="H72" i="5"/>
  <c r="J72" i="5"/>
  <c r="G73" i="5"/>
  <c r="H73" i="5"/>
  <c r="J73" i="5"/>
  <c r="G74" i="5"/>
  <c r="H74" i="5"/>
  <c r="J74" i="5"/>
  <c r="G58" i="2"/>
  <c r="H58" i="2"/>
  <c r="J58" i="2"/>
  <c r="J57" i="16"/>
  <c r="H57" i="16"/>
  <c r="G57" i="16"/>
  <c r="J56" i="16"/>
  <c r="H56" i="16"/>
  <c r="G56" i="16"/>
  <c r="J55" i="16"/>
  <c r="H55" i="16"/>
  <c r="G55" i="16"/>
  <c r="J54" i="16"/>
  <c r="H54" i="16"/>
  <c r="G54" i="16"/>
  <c r="J53" i="16"/>
  <c r="H53" i="16"/>
  <c r="G53" i="16"/>
  <c r="J52" i="16"/>
  <c r="H52" i="16"/>
  <c r="G52" i="16"/>
  <c r="J51" i="16"/>
  <c r="H51" i="16"/>
  <c r="G51" i="16"/>
  <c r="J50" i="16"/>
  <c r="H50" i="16"/>
  <c r="G50" i="16"/>
  <c r="J49" i="16"/>
  <c r="H49" i="16"/>
  <c r="G49" i="16"/>
  <c r="J48" i="16"/>
  <c r="H48" i="16"/>
  <c r="G48" i="16"/>
  <c r="J47" i="16"/>
  <c r="H47" i="16"/>
  <c r="G47" i="16"/>
  <c r="J46" i="16"/>
  <c r="H46" i="16"/>
  <c r="G46" i="16"/>
  <c r="J45" i="16"/>
  <c r="H45" i="16"/>
  <c r="G45" i="16"/>
  <c r="J44" i="16"/>
  <c r="H44" i="16"/>
  <c r="G44" i="16"/>
  <c r="J43" i="16"/>
  <c r="H43" i="16"/>
  <c r="G43" i="16"/>
  <c r="J42" i="16"/>
  <c r="H42" i="16"/>
  <c r="G42" i="16"/>
  <c r="J41" i="16"/>
  <c r="H41" i="16"/>
  <c r="G41" i="16"/>
  <c r="J40" i="16"/>
  <c r="H40" i="16"/>
  <c r="G40" i="16"/>
  <c r="J39" i="16"/>
  <c r="H39" i="16"/>
  <c r="G39" i="16"/>
  <c r="J38" i="16"/>
  <c r="H38" i="16"/>
  <c r="G38" i="16"/>
  <c r="J37" i="16"/>
  <c r="H37" i="16"/>
  <c r="G37" i="16"/>
  <c r="J36" i="16"/>
  <c r="H36" i="16"/>
  <c r="G36" i="16"/>
  <c r="J35" i="16"/>
  <c r="H35" i="16"/>
  <c r="G35" i="16"/>
  <c r="J34" i="16"/>
  <c r="H34" i="16"/>
  <c r="G34" i="16"/>
  <c r="J33" i="16"/>
  <c r="H33" i="16"/>
  <c r="G33" i="16"/>
  <c r="J32" i="16"/>
  <c r="H32" i="16"/>
  <c r="G32" i="16"/>
  <c r="J31" i="16"/>
  <c r="H31" i="16"/>
  <c r="G31" i="16"/>
  <c r="J30" i="16"/>
  <c r="H30" i="16"/>
  <c r="G30" i="16"/>
  <c r="J29" i="16"/>
  <c r="H29" i="16"/>
  <c r="G29" i="16"/>
  <c r="J28" i="16"/>
  <c r="H28" i="16"/>
  <c r="G28" i="16"/>
  <c r="J27" i="16"/>
  <c r="H27" i="16"/>
  <c r="G27" i="16"/>
  <c r="J26" i="16"/>
  <c r="H26" i="16"/>
  <c r="G26" i="16"/>
  <c r="J25" i="16"/>
  <c r="H25" i="16"/>
  <c r="G25" i="16"/>
  <c r="J24" i="16"/>
  <c r="H24" i="16"/>
  <c r="G24" i="16"/>
  <c r="J23" i="16"/>
  <c r="H23" i="16"/>
  <c r="G23" i="16"/>
  <c r="J22" i="16"/>
  <c r="H22" i="16"/>
  <c r="G22" i="16"/>
  <c r="J21" i="16"/>
  <c r="H21" i="16"/>
  <c r="G21" i="16"/>
  <c r="J20" i="16"/>
  <c r="H20" i="16"/>
  <c r="G20" i="16"/>
  <c r="J19" i="16"/>
  <c r="H19" i="16"/>
  <c r="G19" i="16"/>
  <c r="J18" i="16"/>
  <c r="H18" i="16"/>
  <c r="G18" i="16"/>
  <c r="J17" i="16"/>
  <c r="H17" i="16"/>
  <c r="G17" i="16"/>
  <c r="J16" i="16"/>
  <c r="H16" i="16"/>
  <c r="L16" i="16" s="1"/>
  <c r="G16" i="16"/>
  <c r="J15" i="16"/>
  <c r="H15" i="16"/>
  <c r="G15" i="16"/>
  <c r="J14" i="16"/>
  <c r="H14" i="16"/>
  <c r="G14" i="16"/>
  <c r="J13" i="16"/>
  <c r="H13" i="16"/>
  <c r="G13" i="16"/>
  <c r="J12" i="16"/>
  <c r="H12" i="16"/>
  <c r="G12" i="16"/>
  <c r="J11" i="16"/>
  <c r="H11" i="16"/>
  <c r="G11" i="16"/>
  <c r="K11" i="16" s="1"/>
  <c r="J10" i="16"/>
  <c r="H10" i="16"/>
  <c r="G10" i="16"/>
  <c r="J9" i="16"/>
  <c r="H9" i="16"/>
  <c r="G9" i="16"/>
  <c r="J8" i="16"/>
  <c r="H8" i="16"/>
  <c r="L8" i="16" s="1"/>
  <c r="G8" i="16"/>
  <c r="J7" i="16"/>
  <c r="H7" i="16"/>
  <c r="G7" i="16"/>
  <c r="J6" i="16"/>
  <c r="H6" i="16"/>
  <c r="G6" i="16"/>
  <c r="J5" i="16"/>
  <c r="H5" i="16"/>
  <c r="G5" i="16"/>
  <c r="J4" i="16"/>
  <c r="H4" i="16"/>
  <c r="G4" i="16"/>
  <c r="J3" i="16"/>
  <c r="H3" i="16"/>
  <c r="G3" i="16"/>
  <c r="K23" i="16" s="1"/>
  <c r="J57" i="15"/>
  <c r="H57" i="15"/>
  <c r="G57" i="15"/>
  <c r="J56" i="15"/>
  <c r="H56" i="15"/>
  <c r="G56" i="15"/>
  <c r="J55" i="15"/>
  <c r="H55" i="15"/>
  <c r="G55" i="15"/>
  <c r="J54" i="15"/>
  <c r="H54" i="15"/>
  <c r="G54" i="15"/>
  <c r="J53" i="15"/>
  <c r="H53" i="15"/>
  <c r="G53" i="15"/>
  <c r="J52" i="15"/>
  <c r="H52" i="15"/>
  <c r="G52" i="15"/>
  <c r="J51" i="15"/>
  <c r="H51" i="15"/>
  <c r="G51" i="15"/>
  <c r="J50" i="15"/>
  <c r="H50" i="15"/>
  <c r="G50" i="15"/>
  <c r="J49" i="15"/>
  <c r="H49" i="15"/>
  <c r="G49" i="15"/>
  <c r="J48" i="15"/>
  <c r="H48" i="15"/>
  <c r="G48" i="15"/>
  <c r="J47" i="15"/>
  <c r="H47" i="15"/>
  <c r="G47" i="15"/>
  <c r="J46" i="15"/>
  <c r="H46" i="15"/>
  <c r="G46" i="15"/>
  <c r="J45" i="15"/>
  <c r="H45" i="15"/>
  <c r="G45" i="15"/>
  <c r="J44" i="15"/>
  <c r="H44" i="15"/>
  <c r="G44" i="15"/>
  <c r="J43" i="15"/>
  <c r="H43" i="15"/>
  <c r="G43" i="15"/>
  <c r="J42" i="15"/>
  <c r="H42" i="15"/>
  <c r="G42" i="15"/>
  <c r="J41" i="15"/>
  <c r="H41" i="15"/>
  <c r="G41" i="15"/>
  <c r="J40" i="15"/>
  <c r="H40" i="15"/>
  <c r="G40" i="15"/>
  <c r="J39" i="15"/>
  <c r="H39" i="15"/>
  <c r="G39" i="15"/>
  <c r="J38" i="15"/>
  <c r="H38" i="15"/>
  <c r="G38" i="15"/>
  <c r="J37" i="15"/>
  <c r="H37" i="15"/>
  <c r="G37" i="15"/>
  <c r="J36" i="15"/>
  <c r="H36" i="15"/>
  <c r="G36" i="15"/>
  <c r="J35" i="15"/>
  <c r="H35" i="15"/>
  <c r="G35" i="15"/>
  <c r="J34" i="15"/>
  <c r="H34" i="15"/>
  <c r="G34" i="15"/>
  <c r="J33" i="15"/>
  <c r="H33" i="15"/>
  <c r="G33" i="15"/>
  <c r="J32" i="15"/>
  <c r="H32" i="15"/>
  <c r="G32" i="15"/>
  <c r="J31" i="15"/>
  <c r="H31" i="15"/>
  <c r="G31" i="15"/>
  <c r="J30" i="15"/>
  <c r="H30" i="15"/>
  <c r="G30" i="15"/>
  <c r="J29" i="15"/>
  <c r="H29" i="15"/>
  <c r="G29" i="15"/>
  <c r="J28" i="15"/>
  <c r="H28" i="15"/>
  <c r="G28" i="15"/>
  <c r="J27" i="15"/>
  <c r="H27" i="15"/>
  <c r="G27" i="15"/>
  <c r="J26" i="15"/>
  <c r="H26" i="15"/>
  <c r="G26" i="15"/>
  <c r="J25" i="15"/>
  <c r="H25" i="15"/>
  <c r="G25" i="15"/>
  <c r="J24" i="15"/>
  <c r="H24" i="15"/>
  <c r="G24" i="15"/>
  <c r="J23" i="15"/>
  <c r="H23" i="15"/>
  <c r="G23" i="15"/>
  <c r="J22" i="15"/>
  <c r="H22" i="15"/>
  <c r="G22" i="15"/>
  <c r="J21" i="15"/>
  <c r="H21" i="15"/>
  <c r="G21" i="15"/>
  <c r="J20" i="15"/>
  <c r="H20" i="15"/>
  <c r="G20" i="15"/>
  <c r="J19" i="15"/>
  <c r="H19" i="15"/>
  <c r="G19" i="15"/>
  <c r="J18" i="15"/>
  <c r="H18" i="15"/>
  <c r="L18" i="15" s="1"/>
  <c r="G18" i="15"/>
  <c r="J17" i="15"/>
  <c r="H17" i="15"/>
  <c r="G17" i="15"/>
  <c r="J16" i="15"/>
  <c r="H16" i="15"/>
  <c r="G16" i="15"/>
  <c r="J15" i="15"/>
  <c r="H15" i="15"/>
  <c r="G15" i="15"/>
  <c r="J14" i="15"/>
  <c r="H14" i="15"/>
  <c r="G14" i="15"/>
  <c r="J13" i="15"/>
  <c r="H13" i="15"/>
  <c r="G13" i="15"/>
  <c r="K13" i="15" s="1"/>
  <c r="J12" i="15"/>
  <c r="H12" i="15"/>
  <c r="G12" i="15"/>
  <c r="J11" i="15"/>
  <c r="H11" i="15"/>
  <c r="G11" i="15"/>
  <c r="J10" i="15"/>
  <c r="H10" i="15"/>
  <c r="G10" i="15"/>
  <c r="J9" i="15"/>
  <c r="H9" i="15"/>
  <c r="G9" i="15"/>
  <c r="J8" i="15"/>
  <c r="H8" i="15"/>
  <c r="G8" i="15"/>
  <c r="J7" i="15"/>
  <c r="H7" i="15"/>
  <c r="G7" i="15"/>
  <c r="J6" i="15"/>
  <c r="H6" i="15"/>
  <c r="G6" i="15"/>
  <c r="J5" i="15"/>
  <c r="H5" i="15"/>
  <c r="G5" i="15"/>
  <c r="K5" i="15" s="1"/>
  <c r="J4" i="15"/>
  <c r="H4" i="15"/>
  <c r="G4" i="15"/>
  <c r="J3" i="15"/>
  <c r="H3" i="15"/>
  <c r="G3" i="15"/>
  <c r="J54" i="14"/>
  <c r="H54" i="14"/>
  <c r="G54" i="14"/>
  <c r="J53" i="14"/>
  <c r="H53" i="14"/>
  <c r="G53" i="14"/>
  <c r="J52" i="14"/>
  <c r="H52" i="14"/>
  <c r="G52" i="14"/>
  <c r="J51" i="14"/>
  <c r="H51" i="14"/>
  <c r="G51" i="14"/>
  <c r="J50" i="14"/>
  <c r="H50" i="14"/>
  <c r="G50" i="14"/>
  <c r="J49" i="14"/>
  <c r="H49" i="14"/>
  <c r="G49" i="14"/>
  <c r="J48" i="14"/>
  <c r="H48" i="14"/>
  <c r="G48" i="14"/>
  <c r="J47" i="14"/>
  <c r="H47" i="14"/>
  <c r="G47" i="14"/>
  <c r="J46" i="14"/>
  <c r="H46" i="14"/>
  <c r="G46" i="14"/>
  <c r="J45" i="14"/>
  <c r="H45" i="14"/>
  <c r="G45" i="14"/>
  <c r="J44" i="14"/>
  <c r="H44" i="14"/>
  <c r="G44" i="14"/>
  <c r="J43" i="14"/>
  <c r="H43" i="14"/>
  <c r="G43" i="14"/>
  <c r="J42" i="14"/>
  <c r="H42" i="14"/>
  <c r="G42" i="14"/>
  <c r="J41" i="14"/>
  <c r="H41" i="14"/>
  <c r="G41" i="14"/>
  <c r="J40" i="14"/>
  <c r="H40" i="14"/>
  <c r="G40" i="14"/>
  <c r="J39" i="14"/>
  <c r="H39" i="14"/>
  <c r="G39" i="14"/>
  <c r="J38" i="14"/>
  <c r="H38" i="14"/>
  <c r="G38" i="14"/>
  <c r="J37" i="14"/>
  <c r="H37" i="14"/>
  <c r="G37" i="14"/>
  <c r="J36" i="14"/>
  <c r="H36" i="14"/>
  <c r="G36" i="14"/>
  <c r="J35" i="14"/>
  <c r="H35" i="14"/>
  <c r="G35" i="14"/>
  <c r="J34" i="14"/>
  <c r="H34" i="14"/>
  <c r="G34" i="14"/>
  <c r="J33" i="14"/>
  <c r="H33" i="14"/>
  <c r="G33" i="14"/>
  <c r="J32" i="14"/>
  <c r="H32" i="14"/>
  <c r="G32" i="14"/>
  <c r="J31" i="14"/>
  <c r="H31" i="14"/>
  <c r="G31" i="14"/>
  <c r="J30" i="14"/>
  <c r="H30" i="14"/>
  <c r="G30" i="14"/>
  <c r="J29" i="14"/>
  <c r="H29" i="14"/>
  <c r="G29" i="14"/>
  <c r="J28" i="14"/>
  <c r="H28" i="14"/>
  <c r="G28" i="14"/>
  <c r="J27" i="14"/>
  <c r="H27" i="14"/>
  <c r="G27" i="14"/>
  <c r="J26" i="14"/>
  <c r="H26" i="14"/>
  <c r="G26" i="14"/>
  <c r="J25" i="14"/>
  <c r="H25" i="14"/>
  <c r="G25" i="14"/>
  <c r="J24" i="14"/>
  <c r="H24" i="14"/>
  <c r="G24" i="14"/>
  <c r="J23" i="14"/>
  <c r="H23" i="14"/>
  <c r="G23" i="14"/>
  <c r="J22" i="14"/>
  <c r="H22" i="14"/>
  <c r="G22" i="14"/>
  <c r="J21" i="14"/>
  <c r="H21" i="14"/>
  <c r="G21" i="14"/>
  <c r="J20" i="14"/>
  <c r="H20" i="14"/>
  <c r="G20" i="14"/>
  <c r="J19" i="14"/>
  <c r="H19" i="14"/>
  <c r="G19" i="14"/>
  <c r="J18" i="14"/>
  <c r="H18" i="14"/>
  <c r="G18" i="14"/>
  <c r="J17" i="14"/>
  <c r="H17" i="14"/>
  <c r="G17" i="14"/>
  <c r="J16" i="14"/>
  <c r="H16" i="14"/>
  <c r="G16" i="14"/>
  <c r="J15" i="14"/>
  <c r="H15" i="14"/>
  <c r="G15" i="14"/>
  <c r="J14" i="14"/>
  <c r="H14" i="14"/>
  <c r="G14" i="14"/>
  <c r="J13" i="14"/>
  <c r="H13" i="14"/>
  <c r="G13" i="14"/>
  <c r="J12" i="14"/>
  <c r="H12" i="14"/>
  <c r="G12" i="14"/>
  <c r="J11" i="14"/>
  <c r="H11" i="14"/>
  <c r="G11" i="14"/>
  <c r="K11" i="14" s="1"/>
  <c r="J10" i="14"/>
  <c r="H10" i="14"/>
  <c r="G10" i="14"/>
  <c r="J9" i="14"/>
  <c r="H9" i="14"/>
  <c r="G9" i="14"/>
  <c r="J8" i="14"/>
  <c r="H8" i="14"/>
  <c r="L8" i="14" s="1"/>
  <c r="G8" i="14"/>
  <c r="J7" i="14"/>
  <c r="H7" i="14"/>
  <c r="G7" i="14"/>
  <c r="J6" i="14"/>
  <c r="H6" i="14"/>
  <c r="G6" i="14"/>
  <c r="J5" i="14"/>
  <c r="H5" i="14"/>
  <c r="G5" i="14"/>
  <c r="J4" i="14"/>
  <c r="H4" i="14"/>
  <c r="G4" i="14"/>
  <c r="J3" i="14"/>
  <c r="H3" i="14"/>
  <c r="G3" i="14"/>
  <c r="J51" i="13"/>
  <c r="H51" i="13"/>
  <c r="G51" i="13"/>
  <c r="J50" i="13"/>
  <c r="H50" i="13"/>
  <c r="G50" i="13"/>
  <c r="J49" i="13"/>
  <c r="H49" i="13"/>
  <c r="G49" i="13"/>
  <c r="J48" i="13"/>
  <c r="H48" i="13"/>
  <c r="G48" i="13"/>
  <c r="J47" i="13"/>
  <c r="H47" i="13"/>
  <c r="G47" i="13"/>
  <c r="J46" i="13"/>
  <c r="H46" i="13"/>
  <c r="G46" i="13"/>
  <c r="J45" i="13"/>
  <c r="H45" i="13"/>
  <c r="G45" i="13"/>
  <c r="J44" i="13"/>
  <c r="H44" i="13"/>
  <c r="G44" i="13"/>
  <c r="J43" i="13"/>
  <c r="H43" i="13"/>
  <c r="G43" i="13"/>
  <c r="J42" i="13"/>
  <c r="H42" i="13"/>
  <c r="G42" i="13"/>
  <c r="J41" i="13"/>
  <c r="H41" i="13"/>
  <c r="L41" i="13" s="1"/>
  <c r="G41" i="13"/>
  <c r="J40" i="13"/>
  <c r="H40" i="13"/>
  <c r="G40" i="13"/>
  <c r="J39" i="13"/>
  <c r="H39" i="13"/>
  <c r="G39" i="13"/>
  <c r="J38" i="13"/>
  <c r="H38" i="13"/>
  <c r="G38" i="13"/>
  <c r="J37" i="13"/>
  <c r="H37" i="13"/>
  <c r="G37" i="13"/>
  <c r="J36" i="13"/>
  <c r="H36" i="13"/>
  <c r="G36" i="13"/>
  <c r="J35" i="13"/>
  <c r="H35" i="13"/>
  <c r="G35" i="13"/>
  <c r="J34" i="13"/>
  <c r="H34" i="13"/>
  <c r="G34" i="13"/>
  <c r="J33" i="13"/>
  <c r="H33" i="13"/>
  <c r="G33" i="13"/>
  <c r="J32" i="13"/>
  <c r="H32" i="13"/>
  <c r="G32" i="13"/>
  <c r="J31" i="13"/>
  <c r="H31" i="13"/>
  <c r="G31" i="13"/>
  <c r="J30" i="13"/>
  <c r="H30" i="13"/>
  <c r="G30" i="13"/>
  <c r="J29" i="13"/>
  <c r="H29" i="13"/>
  <c r="G29" i="13"/>
  <c r="J28" i="13"/>
  <c r="H28" i="13"/>
  <c r="G28" i="13"/>
  <c r="J27" i="13"/>
  <c r="H27" i="13"/>
  <c r="G27" i="13"/>
  <c r="J26" i="13"/>
  <c r="H26" i="13"/>
  <c r="G26" i="13"/>
  <c r="J25" i="13"/>
  <c r="H25" i="13"/>
  <c r="G25" i="13"/>
  <c r="J24" i="13"/>
  <c r="H24" i="13"/>
  <c r="G24" i="13"/>
  <c r="J23" i="13"/>
  <c r="H23" i="13"/>
  <c r="G23" i="13"/>
  <c r="J22" i="13"/>
  <c r="H22" i="13"/>
  <c r="G22" i="13"/>
  <c r="J21" i="13"/>
  <c r="H21" i="13"/>
  <c r="G21" i="13"/>
  <c r="J20" i="13"/>
  <c r="H20" i="13"/>
  <c r="G20" i="13"/>
  <c r="J19" i="13"/>
  <c r="H19" i="13"/>
  <c r="G19" i="13"/>
  <c r="J18" i="13"/>
  <c r="H18" i="13"/>
  <c r="G18" i="13"/>
  <c r="J17" i="13"/>
  <c r="H17" i="13"/>
  <c r="G17" i="13"/>
  <c r="J16" i="13"/>
  <c r="H16" i="13"/>
  <c r="G16" i="13"/>
  <c r="J15" i="13"/>
  <c r="H15" i="13"/>
  <c r="G15" i="13"/>
  <c r="J14" i="13"/>
  <c r="H14" i="13"/>
  <c r="G14" i="13"/>
  <c r="J13" i="13"/>
  <c r="H13" i="13"/>
  <c r="G13" i="13"/>
  <c r="J12" i="13"/>
  <c r="H12" i="13"/>
  <c r="G12" i="13"/>
  <c r="J11" i="13"/>
  <c r="H11" i="13"/>
  <c r="G11" i="13"/>
  <c r="J10" i="13"/>
  <c r="H10" i="13"/>
  <c r="G10" i="13"/>
  <c r="J9" i="13"/>
  <c r="H9" i="13"/>
  <c r="G9" i="13"/>
  <c r="J8" i="13"/>
  <c r="H8" i="13"/>
  <c r="G8" i="13"/>
  <c r="J7" i="13"/>
  <c r="H7" i="13"/>
  <c r="G7" i="13"/>
  <c r="J6" i="13"/>
  <c r="H6" i="13"/>
  <c r="G6" i="13"/>
  <c r="J5" i="13"/>
  <c r="H5" i="13"/>
  <c r="G5" i="13"/>
  <c r="J4" i="13"/>
  <c r="H4" i="13"/>
  <c r="G4" i="13"/>
  <c r="K10" i="13" s="1"/>
  <c r="J3" i="13"/>
  <c r="H3" i="13"/>
  <c r="G3" i="13"/>
  <c r="J43" i="12"/>
  <c r="H43" i="12"/>
  <c r="G43" i="12"/>
  <c r="J42" i="12"/>
  <c r="H42" i="12"/>
  <c r="G42" i="12"/>
  <c r="J41" i="12"/>
  <c r="H41" i="12"/>
  <c r="G41" i="12"/>
  <c r="J40" i="12"/>
  <c r="H40" i="12"/>
  <c r="G40" i="12"/>
  <c r="J39" i="12"/>
  <c r="H39" i="12"/>
  <c r="G39" i="12"/>
  <c r="J38" i="12"/>
  <c r="H38" i="12"/>
  <c r="G38" i="12"/>
  <c r="J37" i="12"/>
  <c r="H37" i="12"/>
  <c r="G37" i="12"/>
  <c r="J36" i="12"/>
  <c r="H36" i="12"/>
  <c r="G36" i="12"/>
  <c r="J35" i="12"/>
  <c r="H35" i="12"/>
  <c r="G35" i="12"/>
  <c r="J34" i="12"/>
  <c r="H34" i="12"/>
  <c r="G34" i="12"/>
  <c r="J33" i="12"/>
  <c r="H33" i="12"/>
  <c r="G33" i="12"/>
  <c r="J32" i="12"/>
  <c r="H32" i="12"/>
  <c r="G32" i="12"/>
  <c r="J31" i="12"/>
  <c r="H31" i="12"/>
  <c r="G31" i="12"/>
  <c r="J30" i="12"/>
  <c r="H30" i="12"/>
  <c r="G30" i="12"/>
  <c r="J29" i="12"/>
  <c r="H29" i="12"/>
  <c r="G29" i="12"/>
  <c r="J28" i="12"/>
  <c r="H28" i="12"/>
  <c r="G28" i="12"/>
  <c r="J27" i="12"/>
  <c r="H27" i="12"/>
  <c r="G27" i="12"/>
  <c r="J26" i="12"/>
  <c r="H26" i="12"/>
  <c r="G26" i="12"/>
  <c r="J25" i="12"/>
  <c r="H25" i="12"/>
  <c r="G25" i="12"/>
  <c r="J24" i="12"/>
  <c r="H24" i="12"/>
  <c r="G24" i="12"/>
  <c r="J23" i="12"/>
  <c r="H23" i="12"/>
  <c r="G23" i="12"/>
  <c r="J22" i="12"/>
  <c r="H22" i="12"/>
  <c r="G22" i="12"/>
  <c r="J21" i="12"/>
  <c r="H21" i="12"/>
  <c r="G21" i="12"/>
  <c r="J20" i="12"/>
  <c r="H20" i="12"/>
  <c r="G20" i="12"/>
  <c r="J19" i="12"/>
  <c r="H19" i="12"/>
  <c r="G19" i="12"/>
  <c r="K19" i="12" s="1"/>
  <c r="J18" i="12"/>
  <c r="H18" i="12"/>
  <c r="G18" i="12"/>
  <c r="J17" i="12"/>
  <c r="H17" i="12"/>
  <c r="G17" i="12"/>
  <c r="J16" i="12"/>
  <c r="H16" i="12"/>
  <c r="G16" i="12"/>
  <c r="J15" i="12"/>
  <c r="H15" i="12"/>
  <c r="G15" i="12"/>
  <c r="J14" i="12"/>
  <c r="H14" i="12"/>
  <c r="G14" i="12"/>
  <c r="J13" i="12"/>
  <c r="H13" i="12"/>
  <c r="G13" i="12"/>
  <c r="J12" i="12"/>
  <c r="H12" i="12"/>
  <c r="G12" i="12"/>
  <c r="J11" i="12"/>
  <c r="H11" i="12"/>
  <c r="G11" i="12"/>
  <c r="J10" i="12"/>
  <c r="H10" i="12"/>
  <c r="G10" i="12"/>
  <c r="J9" i="12"/>
  <c r="H9" i="12"/>
  <c r="G9" i="12"/>
  <c r="J8" i="12"/>
  <c r="H8" i="12"/>
  <c r="L8" i="12" s="1"/>
  <c r="G8" i="12"/>
  <c r="J7" i="12"/>
  <c r="H7" i="12"/>
  <c r="G7" i="12"/>
  <c r="J6" i="12"/>
  <c r="H6" i="12"/>
  <c r="G6" i="12"/>
  <c r="J5" i="12"/>
  <c r="H5" i="12"/>
  <c r="G5" i="12"/>
  <c r="J4" i="12"/>
  <c r="H4" i="12"/>
  <c r="G4" i="12"/>
  <c r="J3" i="12"/>
  <c r="H3" i="12"/>
  <c r="G3" i="12"/>
  <c r="J25" i="11"/>
  <c r="H25" i="11"/>
  <c r="G25" i="11"/>
  <c r="J24" i="11"/>
  <c r="H24" i="11"/>
  <c r="G24" i="11"/>
  <c r="J23" i="11"/>
  <c r="H23" i="11"/>
  <c r="G23" i="11"/>
  <c r="J22" i="11"/>
  <c r="H22" i="11"/>
  <c r="G22" i="11"/>
  <c r="J21" i="11"/>
  <c r="H21" i="11"/>
  <c r="G21" i="11"/>
  <c r="J20" i="11"/>
  <c r="H20" i="11"/>
  <c r="G20" i="11"/>
  <c r="J19" i="11"/>
  <c r="H19" i="11"/>
  <c r="G19" i="11"/>
  <c r="J18" i="11"/>
  <c r="H18" i="11"/>
  <c r="G18" i="11"/>
  <c r="J17" i="11"/>
  <c r="H17" i="11"/>
  <c r="G17" i="11"/>
  <c r="J16" i="11"/>
  <c r="H16" i="11"/>
  <c r="G16" i="11"/>
  <c r="J15" i="11"/>
  <c r="H15" i="11"/>
  <c r="G15" i="11"/>
  <c r="J14" i="11"/>
  <c r="H14" i="11"/>
  <c r="G14" i="11"/>
  <c r="J13" i="11"/>
  <c r="H13" i="11"/>
  <c r="G13" i="11"/>
  <c r="J12" i="11"/>
  <c r="H12" i="11"/>
  <c r="G12" i="11"/>
  <c r="J11" i="11"/>
  <c r="H11" i="11"/>
  <c r="G11" i="11"/>
  <c r="J10" i="11"/>
  <c r="H10" i="11"/>
  <c r="G10" i="11"/>
  <c r="J9" i="11"/>
  <c r="H9" i="11"/>
  <c r="G9" i="11"/>
  <c r="J8" i="11"/>
  <c r="H8" i="11"/>
  <c r="L8" i="11" s="1"/>
  <c r="G8" i="11"/>
  <c r="J7" i="11"/>
  <c r="H7" i="11"/>
  <c r="G7" i="11"/>
  <c r="J6" i="11"/>
  <c r="H6" i="11"/>
  <c r="G6" i="11"/>
  <c r="J5" i="11"/>
  <c r="H5" i="11"/>
  <c r="G5" i="11"/>
  <c r="J4" i="11"/>
  <c r="H4" i="11"/>
  <c r="G4" i="11"/>
  <c r="J3" i="11"/>
  <c r="H3" i="11"/>
  <c r="G3" i="11"/>
  <c r="J57" i="10"/>
  <c r="H57" i="10"/>
  <c r="G57" i="10"/>
  <c r="J56" i="10"/>
  <c r="H56" i="10"/>
  <c r="G56" i="10"/>
  <c r="J55" i="10"/>
  <c r="H55" i="10"/>
  <c r="G55" i="10"/>
  <c r="J54" i="10"/>
  <c r="H54" i="10"/>
  <c r="L54" i="10" s="1"/>
  <c r="G54" i="10"/>
  <c r="J53" i="10"/>
  <c r="H53" i="10"/>
  <c r="G53" i="10"/>
  <c r="J52" i="10"/>
  <c r="H52" i="10"/>
  <c r="G52" i="10"/>
  <c r="J51" i="10"/>
  <c r="H51" i="10"/>
  <c r="G51" i="10"/>
  <c r="J50" i="10"/>
  <c r="H50" i="10"/>
  <c r="G50" i="10"/>
  <c r="J49" i="10"/>
  <c r="H49" i="10"/>
  <c r="G49" i="10"/>
  <c r="J48" i="10"/>
  <c r="H48" i="10"/>
  <c r="G48" i="10"/>
  <c r="J47" i="10"/>
  <c r="H47" i="10"/>
  <c r="G47" i="10"/>
  <c r="J46" i="10"/>
  <c r="H46" i="10"/>
  <c r="G46" i="10"/>
  <c r="J45" i="10"/>
  <c r="H45" i="10"/>
  <c r="G45" i="10"/>
  <c r="J44" i="10"/>
  <c r="H44" i="10"/>
  <c r="G44" i="10"/>
  <c r="J43" i="10"/>
  <c r="H43" i="10"/>
  <c r="G43" i="10"/>
  <c r="J42" i="10"/>
  <c r="H42" i="10"/>
  <c r="G42" i="10"/>
  <c r="J41" i="10"/>
  <c r="H41" i="10"/>
  <c r="G41" i="10"/>
  <c r="J40" i="10"/>
  <c r="H40" i="10"/>
  <c r="G40" i="10"/>
  <c r="J39" i="10"/>
  <c r="H39" i="10"/>
  <c r="G39" i="10"/>
  <c r="J38" i="10"/>
  <c r="H38" i="10"/>
  <c r="L38" i="10" s="1"/>
  <c r="G38" i="10"/>
  <c r="J37" i="10"/>
  <c r="H37" i="10"/>
  <c r="G37" i="10"/>
  <c r="J36" i="10"/>
  <c r="H36" i="10"/>
  <c r="G36" i="10"/>
  <c r="J35" i="10"/>
  <c r="H35" i="10"/>
  <c r="G35" i="10"/>
  <c r="J34" i="10"/>
  <c r="H34" i="10"/>
  <c r="G34" i="10"/>
  <c r="J33" i="10"/>
  <c r="H33" i="10"/>
  <c r="G33" i="10"/>
  <c r="J32" i="10"/>
  <c r="H32" i="10"/>
  <c r="G32" i="10"/>
  <c r="J31" i="10"/>
  <c r="H31" i="10"/>
  <c r="G31" i="10"/>
  <c r="J30" i="10"/>
  <c r="H30" i="10"/>
  <c r="G30" i="10"/>
  <c r="J29" i="10"/>
  <c r="H29" i="10"/>
  <c r="G29" i="10"/>
  <c r="J28" i="10"/>
  <c r="H28" i="10"/>
  <c r="G28" i="10"/>
  <c r="J27" i="10"/>
  <c r="H27" i="10"/>
  <c r="G27" i="10"/>
  <c r="J26" i="10"/>
  <c r="H26" i="10"/>
  <c r="G26" i="10"/>
  <c r="J25" i="10"/>
  <c r="H25" i="10"/>
  <c r="G25" i="10"/>
  <c r="J24" i="10"/>
  <c r="H24" i="10"/>
  <c r="G24" i="10"/>
  <c r="J23" i="10"/>
  <c r="H23" i="10"/>
  <c r="G23" i="10"/>
  <c r="J22" i="10"/>
  <c r="H22" i="10"/>
  <c r="G22" i="10"/>
  <c r="J21" i="10"/>
  <c r="H21" i="10"/>
  <c r="G21" i="10"/>
  <c r="J20" i="10"/>
  <c r="H20" i="10"/>
  <c r="G20" i="10"/>
  <c r="J19" i="10"/>
  <c r="H19" i="10"/>
  <c r="G19" i="10"/>
  <c r="J18" i="10"/>
  <c r="H18" i="10"/>
  <c r="G18" i="10"/>
  <c r="J17" i="10"/>
  <c r="H17" i="10"/>
  <c r="G17" i="10"/>
  <c r="J16" i="10"/>
  <c r="H16" i="10"/>
  <c r="G16" i="10"/>
  <c r="J15" i="10"/>
  <c r="H15" i="10"/>
  <c r="G15" i="10"/>
  <c r="J14" i="10"/>
  <c r="H14" i="10"/>
  <c r="G14" i="10"/>
  <c r="J13" i="10"/>
  <c r="H13" i="10"/>
  <c r="G13" i="10"/>
  <c r="J12" i="10"/>
  <c r="H12" i="10"/>
  <c r="G12" i="10"/>
  <c r="J11" i="10"/>
  <c r="H11" i="10"/>
  <c r="G11" i="10"/>
  <c r="J10" i="10"/>
  <c r="H10" i="10"/>
  <c r="G10" i="10"/>
  <c r="J9" i="10"/>
  <c r="H9" i="10"/>
  <c r="G9" i="10"/>
  <c r="K16" i="10" s="1"/>
  <c r="J8" i="10"/>
  <c r="H8" i="10"/>
  <c r="G8" i="10"/>
  <c r="J7" i="10"/>
  <c r="H7" i="10"/>
  <c r="G7" i="10"/>
  <c r="J6" i="10"/>
  <c r="H6" i="10"/>
  <c r="L10" i="10" s="1"/>
  <c r="G6" i="10"/>
  <c r="J5" i="10"/>
  <c r="H5" i="10"/>
  <c r="G5" i="10"/>
  <c r="J4" i="10"/>
  <c r="H4" i="10"/>
  <c r="G4" i="10"/>
  <c r="J3" i="10"/>
  <c r="H3" i="10"/>
  <c r="G3" i="10"/>
  <c r="J57" i="9"/>
  <c r="H57" i="9"/>
  <c r="G57" i="9"/>
  <c r="J56" i="9"/>
  <c r="H56" i="9"/>
  <c r="G56" i="9"/>
  <c r="J55" i="9"/>
  <c r="H55" i="9"/>
  <c r="G55" i="9"/>
  <c r="J54" i="9"/>
  <c r="H54" i="9"/>
  <c r="G54" i="9"/>
  <c r="J53" i="9"/>
  <c r="H53" i="9"/>
  <c r="G53" i="9"/>
  <c r="J52" i="9"/>
  <c r="H52" i="9"/>
  <c r="G52" i="9"/>
  <c r="J51" i="9"/>
  <c r="H51" i="9"/>
  <c r="G51" i="9"/>
  <c r="J50" i="9"/>
  <c r="H50" i="9"/>
  <c r="G50" i="9"/>
  <c r="J49" i="9"/>
  <c r="H49" i="9"/>
  <c r="G49" i="9"/>
  <c r="J48" i="9"/>
  <c r="H48" i="9"/>
  <c r="G48" i="9"/>
  <c r="J47" i="9"/>
  <c r="H47" i="9"/>
  <c r="G47" i="9"/>
  <c r="J46" i="9"/>
  <c r="H46" i="9"/>
  <c r="G46" i="9"/>
  <c r="J45" i="9"/>
  <c r="H45" i="9"/>
  <c r="G45" i="9"/>
  <c r="J44" i="9"/>
  <c r="H44" i="9"/>
  <c r="G44" i="9"/>
  <c r="J43" i="9"/>
  <c r="H43" i="9"/>
  <c r="G43" i="9"/>
  <c r="J42" i="9"/>
  <c r="H42" i="9"/>
  <c r="G42" i="9"/>
  <c r="J41" i="9"/>
  <c r="H41" i="9"/>
  <c r="G41" i="9"/>
  <c r="J40" i="9"/>
  <c r="H40" i="9"/>
  <c r="G40" i="9"/>
  <c r="J39" i="9"/>
  <c r="H39" i="9"/>
  <c r="G39" i="9"/>
  <c r="J38" i="9"/>
  <c r="H38" i="9"/>
  <c r="G38" i="9"/>
  <c r="J37" i="9"/>
  <c r="H37" i="9"/>
  <c r="G37" i="9"/>
  <c r="J36" i="9"/>
  <c r="H36" i="9"/>
  <c r="G36" i="9"/>
  <c r="J35" i="9"/>
  <c r="H35" i="9"/>
  <c r="G35" i="9"/>
  <c r="J34" i="9"/>
  <c r="H34" i="9"/>
  <c r="G34" i="9"/>
  <c r="J33" i="9"/>
  <c r="H33" i="9"/>
  <c r="G33" i="9"/>
  <c r="J32" i="9"/>
  <c r="H32" i="9"/>
  <c r="G32" i="9"/>
  <c r="J31" i="9"/>
  <c r="H31" i="9"/>
  <c r="G31" i="9"/>
  <c r="J30" i="9"/>
  <c r="H30" i="9"/>
  <c r="G30" i="9"/>
  <c r="J29" i="9"/>
  <c r="H29" i="9"/>
  <c r="G29" i="9"/>
  <c r="J28" i="9"/>
  <c r="H28" i="9"/>
  <c r="G28" i="9"/>
  <c r="J27" i="9"/>
  <c r="H27" i="9"/>
  <c r="G27" i="9"/>
  <c r="J26" i="9"/>
  <c r="H26" i="9"/>
  <c r="G26" i="9"/>
  <c r="J25" i="9"/>
  <c r="H25" i="9"/>
  <c r="G25" i="9"/>
  <c r="J24" i="9"/>
  <c r="H24" i="9"/>
  <c r="G24" i="9"/>
  <c r="J23" i="9"/>
  <c r="H23" i="9"/>
  <c r="G23" i="9"/>
  <c r="J22" i="9"/>
  <c r="H22" i="9"/>
  <c r="G22" i="9"/>
  <c r="J21" i="9"/>
  <c r="H21" i="9"/>
  <c r="G21" i="9"/>
  <c r="J20" i="9"/>
  <c r="H20" i="9"/>
  <c r="G20" i="9"/>
  <c r="J19" i="9"/>
  <c r="H19" i="9"/>
  <c r="G19" i="9"/>
  <c r="J18" i="9"/>
  <c r="H18" i="9"/>
  <c r="G18" i="9"/>
  <c r="J17" i="9"/>
  <c r="H17" i="9"/>
  <c r="G17" i="9"/>
  <c r="J16" i="9"/>
  <c r="H16" i="9"/>
  <c r="G16" i="9"/>
  <c r="J15" i="9"/>
  <c r="H15" i="9"/>
  <c r="G15" i="9"/>
  <c r="J14" i="9"/>
  <c r="H14" i="9"/>
  <c r="G14" i="9"/>
  <c r="J13" i="9"/>
  <c r="H13" i="9"/>
  <c r="G13" i="9"/>
  <c r="J12" i="9"/>
  <c r="H12" i="9"/>
  <c r="G12" i="9"/>
  <c r="J11" i="9"/>
  <c r="H11" i="9"/>
  <c r="G11" i="9"/>
  <c r="J10" i="9"/>
  <c r="H10" i="9"/>
  <c r="G10" i="9"/>
  <c r="J9" i="9"/>
  <c r="H9" i="9"/>
  <c r="G9" i="9"/>
  <c r="J8" i="9"/>
  <c r="H8" i="9"/>
  <c r="L8" i="9" s="1"/>
  <c r="G8" i="9"/>
  <c r="J7" i="9"/>
  <c r="H7" i="9"/>
  <c r="G7" i="9"/>
  <c r="J6" i="9"/>
  <c r="H6" i="9"/>
  <c r="G6" i="9"/>
  <c r="J5" i="9"/>
  <c r="H5" i="9"/>
  <c r="G5" i="9"/>
  <c r="J4" i="9"/>
  <c r="H4" i="9"/>
  <c r="G4" i="9"/>
  <c r="J3" i="9"/>
  <c r="H3" i="9"/>
  <c r="G3" i="9"/>
  <c r="K17" i="9" s="1"/>
  <c r="J32" i="8"/>
  <c r="H32" i="8"/>
  <c r="G32" i="8"/>
  <c r="J31" i="8"/>
  <c r="H31" i="8"/>
  <c r="G31" i="8"/>
  <c r="J30" i="8"/>
  <c r="H30" i="8"/>
  <c r="G30" i="8"/>
  <c r="J29" i="8"/>
  <c r="H29" i="8"/>
  <c r="G29" i="8"/>
  <c r="J28" i="8"/>
  <c r="H28" i="8"/>
  <c r="G28" i="8"/>
  <c r="J27" i="8"/>
  <c r="H27" i="8"/>
  <c r="G27" i="8"/>
  <c r="K27" i="8" s="1"/>
  <c r="J26" i="8"/>
  <c r="H26" i="8"/>
  <c r="G26" i="8"/>
  <c r="J25" i="8"/>
  <c r="H25" i="8"/>
  <c r="G25" i="8"/>
  <c r="J24" i="8"/>
  <c r="H24" i="8"/>
  <c r="G24" i="8"/>
  <c r="J23" i="8"/>
  <c r="H23" i="8"/>
  <c r="G23" i="8"/>
  <c r="J22" i="8"/>
  <c r="H22" i="8"/>
  <c r="G22" i="8"/>
  <c r="J21" i="8"/>
  <c r="H21" i="8"/>
  <c r="G21" i="8"/>
  <c r="J20" i="8"/>
  <c r="H20" i="8"/>
  <c r="G20" i="8"/>
  <c r="J19" i="8"/>
  <c r="H19" i="8"/>
  <c r="G19" i="8"/>
  <c r="J18" i="8"/>
  <c r="H18" i="8"/>
  <c r="G18" i="8"/>
  <c r="J17" i="8"/>
  <c r="H17" i="8"/>
  <c r="G17" i="8"/>
  <c r="J16" i="8"/>
  <c r="H16" i="8"/>
  <c r="G16" i="8"/>
  <c r="J15" i="8"/>
  <c r="H15" i="8"/>
  <c r="G15" i="8"/>
  <c r="J14" i="8"/>
  <c r="H14" i="8"/>
  <c r="G14" i="8"/>
  <c r="J13" i="8"/>
  <c r="H13" i="8"/>
  <c r="G13" i="8"/>
  <c r="J12" i="8"/>
  <c r="H12" i="8"/>
  <c r="G12" i="8"/>
  <c r="J11" i="8"/>
  <c r="H11" i="8"/>
  <c r="G11" i="8"/>
  <c r="J10" i="8"/>
  <c r="H10" i="8"/>
  <c r="G10" i="8"/>
  <c r="J9" i="8"/>
  <c r="H9" i="8"/>
  <c r="G9" i="8"/>
  <c r="J8" i="8"/>
  <c r="H8" i="8"/>
  <c r="L8" i="8" s="1"/>
  <c r="G8" i="8"/>
  <c r="J7" i="8"/>
  <c r="H7" i="8"/>
  <c r="G7" i="8"/>
  <c r="J6" i="8"/>
  <c r="H6" i="8"/>
  <c r="G6" i="8"/>
  <c r="J5" i="8"/>
  <c r="H5" i="8"/>
  <c r="G5" i="8"/>
  <c r="J4" i="8"/>
  <c r="H4" i="8"/>
  <c r="G4" i="8"/>
  <c r="J3" i="8"/>
  <c r="H3" i="8"/>
  <c r="G3" i="8"/>
  <c r="J23" i="7"/>
  <c r="H23" i="7"/>
  <c r="G23" i="7"/>
  <c r="J22" i="7"/>
  <c r="H22" i="7"/>
  <c r="G22" i="7"/>
  <c r="J21" i="7"/>
  <c r="H21" i="7"/>
  <c r="G21" i="7"/>
  <c r="J20" i="7"/>
  <c r="H20" i="7"/>
  <c r="G20" i="7"/>
  <c r="J19" i="7"/>
  <c r="H19" i="7"/>
  <c r="G19" i="7"/>
  <c r="J18" i="7"/>
  <c r="H18" i="7"/>
  <c r="G18" i="7"/>
  <c r="J17" i="7"/>
  <c r="H17" i="7"/>
  <c r="L17" i="7" s="1"/>
  <c r="G17" i="7"/>
  <c r="J16" i="7"/>
  <c r="H16" i="7"/>
  <c r="G16" i="7"/>
  <c r="J15" i="7"/>
  <c r="H15" i="7"/>
  <c r="G15" i="7"/>
  <c r="J14" i="7"/>
  <c r="H14" i="7"/>
  <c r="G14" i="7"/>
  <c r="J13" i="7"/>
  <c r="H13" i="7"/>
  <c r="G13" i="7"/>
  <c r="J12" i="7"/>
  <c r="H12" i="7"/>
  <c r="G12" i="7"/>
  <c r="J11" i="7"/>
  <c r="H11" i="7"/>
  <c r="G11" i="7"/>
  <c r="J10" i="7"/>
  <c r="H10" i="7"/>
  <c r="G10" i="7"/>
  <c r="J9" i="7"/>
  <c r="H9" i="7"/>
  <c r="L9" i="7" s="1"/>
  <c r="G9" i="7"/>
  <c r="J8" i="7"/>
  <c r="H8" i="7"/>
  <c r="G8" i="7"/>
  <c r="J7" i="7"/>
  <c r="H7" i="7"/>
  <c r="G7" i="7"/>
  <c r="J6" i="7"/>
  <c r="H6" i="7"/>
  <c r="G6" i="7"/>
  <c r="J5" i="7"/>
  <c r="H5" i="7"/>
  <c r="G5" i="7"/>
  <c r="J4" i="7"/>
  <c r="H4" i="7"/>
  <c r="G4" i="7"/>
  <c r="K4" i="7" s="1"/>
  <c r="J3" i="7"/>
  <c r="H3" i="7"/>
  <c r="G3" i="7"/>
  <c r="J53" i="6"/>
  <c r="H53" i="6"/>
  <c r="G53" i="6"/>
  <c r="J52" i="6"/>
  <c r="H52" i="6"/>
  <c r="G52" i="6"/>
  <c r="J51" i="6"/>
  <c r="H51" i="6"/>
  <c r="G51" i="6"/>
  <c r="J50" i="6"/>
  <c r="H50" i="6"/>
  <c r="G50" i="6"/>
  <c r="J49" i="6"/>
  <c r="H49" i="6"/>
  <c r="G49" i="6"/>
  <c r="J48" i="6"/>
  <c r="H48" i="6"/>
  <c r="G48" i="6"/>
  <c r="J47" i="6"/>
  <c r="H47" i="6"/>
  <c r="G47" i="6"/>
  <c r="J46" i="6"/>
  <c r="H46" i="6"/>
  <c r="G46" i="6"/>
  <c r="J45" i="6"/>
  <c r="H45" i="6"/>
  <c r="G45" i="6"/>
  <c r="J44" i="6"/>
  <c r="H44" i="6"/>
  <c r="G44" i="6"/>
  <c r="J43" i="6"/>
  <c r="H43" i="6"/>
  <c r="G43" i="6"/>
  <c r="J42" i="6"/>
  <c r="H42" i="6"/>
  <c r="G42" i="6"/>
  <c r="J41" i="6"/>
  <c r="H41" i="6"/>
  <c r="G41" i="6"/>
  <c r="J40" i="6"/>
  <c r="H40" i="6"/>
  <c r="G40" i="6"/>
  <c r="J39" i="6"/>
  <c r="H39" i="6"/>
  <c r="G39" i="6"/>
  <c r="J38" i="6"/>
  <c r="H38" i="6"/>
  <c r="G38" i="6"/>
  <c r="J37" i="6"/>
  <c r="H37" i="6"/>
  <c r="G37" i="6"/>
  <c r="J36" i="6"/>
  <c r="H36" i="6"/>
  <c r="G36" i="6"/>
  <c r="J35" i="6"/>
  <c r="H35" i="6"/>
  <c r="G35" i="6"/>
  <c r="J34" i="6"/>
  <c r="H34" i="6"/>
  <c r="G34" i="6"/>
  <c r="J33" i="6"/>
  <c r="H33" i="6"/>
  <c r="G33" i="6"/>
  <c r="J32" i="6"/>
  <c r="H32" i="6"/>
  <c r="G32" i="6"/>
  <c r="J31" i="6"/>
  <c r="H31" i="6"/>
  <c r="G31" i="6"/>
  <c r="J30" i="6"/>
  <c r="H30" i="6"/>
  <c r="G30" i="6"/>
  <c r="J29" i="6"/>
  <c r="H29" i="6"/>
  <c r="G29" i="6"/>
  <c r="J28" i="6"/>
  <c r="H28" i="6"/>
  <c r="G28" i="6"/>
  <c r="J27" i="6"/>
  <c r="H27" i="6"/>
  <c r="G27" i="6"/>
  <c r="J26" i="6"/>
  <c r="H26" i="6"/>
  <c r="G26" i="6"/>
  <c r="J25" i="6"/>
  <c r="H25" i="6"/>
  <c r="G25" i="6"/>
  <c r="J24" i="6"/>
  <c r="H24" i="6"/>
  <c r="G24" i="6"/>
  <c r="J23" i="6"/>
  <c r="H23" i="6"/>
  <c r="G23" i="6"/>
  <c r="J22" i="6"/>
  <c r="H22" i="6"/>
  <c r="G22" i="6"/>
  <c r="J21" i="6"/>
  <c r="H21" i="6"/>
  <c r="G21" i="6"/>
  <c r="J20" i="6"/>
  <c r="H20" i="6"/>
  <c r="G20" i="6"/>
  <c r="J19" i="6"/>
  <c r="H19" i="6"/>
  <c r="G19" i="6"/>
  <c r="J18" i="6"/>
  <c r="H18" i="6"/>
  <c r="G18" i="6"/>
  <c r="J17" i="6"/>
  <c r="H17" i="6"/>
  <c r="G17" i="6"/>
  <c r="J16" i="6"/>
  <c r="H16" i="6"/>
  <c r="G16" i="6"/>
  <c r="J15" i="6"/>
  <c r="H15" i="6"/>
  <c r="L15" i="6" s="1"/>
  <c r="G15" i="6"/>
  <c r="J14" i="6"/>
  <c r="H14" i="6"/>
  <c r="G14" i="6"/>
  <c r="J13" i="6"/>
  <c r="H13" i="6"/>
  <c r="G13" i="6"/>
  <c r="J12" i="6"/>
  <c r="H12" i="6"/>
  <c r="G12" i="6"/>
  <c r="J11" i="6"/>
  <c r="H11" i="6"/>
  <c r="G11" i="6"/>
  <c r="J10" i="6"/>
  <c r="H10" i="6"/>
  <c r="G10" i="6"/>
  <c r="K10" i="6" s="1"/>
  <c r="J9" i="6"/>
  <c r="H9" i="6"/>
  <c r="G9" i="6"/>
  <c r="J8" i="6"/>
  <c r="H8" i="6"/>
  <c r="G8" i="6"/>
  <c r="J7" i="6"/>
  <c r="H7" i="6"/>
  <c r="L7" i="6" s="1"/>
  <c r="G7" i="6"/>
  <c r="J6" i="6"/>
  <c r="H6" i="6"/>
  <c r="G6" i="6"/>
  <c r="J5" i="6"/>
  <c r="H5" i="6"/>
  <c r="G5" i="6"/>
  <c r="J4" i="6"/>
  <c r="H4" i="6"/>
  <c r="G4" i="6"/>
  <c r="J3" i="6"/>
  <c r="H3" i="6"/>
  <c r="G3" i="6"/>
  <c r="J57" i="5"/>
  <c r="H57" i="5"/>
  <c r="G57" i="5"/>
  <c r="J56" i="5"/>
  <c r="H56" i="5"/>
  <c r="G56" i="5"/>
  <c r="J55" i="5"/>
  <c r="H55" i="5"/>
  <c r="G55" i="5"/>
  <c r="J54" i="5"/>
  <c r="H54" i="5"/>
  <c r="G54" i="5"/>
  <c r="J53" i="5"/>
  <c r="H53" i="5"/>
  <c r="G53" i="5"/>
  <c r="J52" i="5"/>
  <c r="H52" i="5"/>
  <c r="G52" i="5"/>
  <c r="J51" i="5"/>
  <c r="H51" i="5"/>
  <c r="G51" i="5"/>
  <c r="J50" i="5"/>
  <c r="H50" i="5"/>
  <c r="G50" i="5"/>
  <c r="J49" i="5"/>
  <c r="H49" i="5"/>
  <c r="G49" i="5"/>
  <c r="J48" i="5"/>
  <c r="H48" i="5"/>
  <c r="G48" i="5"/>
  <c r="J47" i="5"/>
  <c r="H47" i="5"/>
  <c r="G47" i="5"/>
  <c r="J46" i="5"/>
  <c r="H46" i="5"/>
  <c r="G46" i="5"/>
  <c r="J45" i="5"/>
  <c r="H45" i="5"/>
  <c r="G45" i="5"/>
  <c r="J44" i="5"/>
  <c r="H44" i="5"/>
  <c r="G44" i="5"/>
  <c r="J43" i="5"/>
  <c r="H43" i="5"/>
  <c r="G43" i="5"/>
  <c r="J42" i="5"/>
  <c r="H42" i="5"/>
  <c r="G42" i="5"/>
  <c r="J41" i="5"/>
  <c r="H41" i="5"/>
  <c r="G41" i="5"/>
  <c r="J40" i="5"/>
  <c r="H40" i="5"/>
  <c r="G40" i="5"/>
  <c r="J39" i="5"/>
  <c r="H39" i="5"/>
  <c r="G39" i="5"/>
  <c r="J38" i="5"/>
  <c r="H38" i="5"/>
  <c r="G38" i="5"/>
  <c r="J37" i="5"/>
  <c r="H37" i="5"/>
  <c r="G37" i="5"/>
  <c r="J36" i="5"/>
  <c r="H36" i="5"/>
  <c r="G36" i="5"/>
  <c r="J35" i="5"/>
  <c r="H35" i="5"/>
  <c r="G35" i="5"/>
  <c r="J34" i="5"/>
  <c r="H34" i="5"/>
  <c r="G34" i="5"/>
  <c r="J33" i="5"/>
  <c r="H33" i="5"/>
  <c r="G33" i="5"/>
  <c r="J32" i="5"/>
  <c r="H32" i="5"/>
  <c r="G32" i="5"/>
  <c r="J31" i="5"/>
  <c r="H31" i="5"/>
  <c r="G31" i="5"/>
  <c r="J30" i="5"/>
  <c r="H30" i="5"/>
  <c r="G30" i="5"/>
  <c r="J29" i="5"/>
  <c r="H29" i="5"/>
  <c r="G29" i="5"/>
  <c r="J28" i="5"/>
  <c r="H28" i="5"/>
  <c r="G28" i="5"/>
  <c r="J27" i="5"/>
  <c r="H27" i="5"/>
  <c r="G27" i="5"/>
  <c r="J26" i="5"/>
  <c r="H26" i="5"/>
  <c r="G26" i="5"/>
  <c r="J25" i="5"/>
  <c r="H25" i="5"/>
  <c r="G25" i="5"/>
  <c r="J24" i="5"/>
  <c r="H24" i="5"/>
  <c r="G24" i="5"/>
  <c r="J23" i="5"/>
  <c r="H23" i="5"/>
  <c r="G23" i="5"/>
  <c r="J22" i="5"/>
  <c r="H22" i="5"/>
  <c r="G22" i="5"/>
  <c r="J21" i="5"/>
  <c r="H21" i="5"/>
  <c r="G21" i="5"/>
  <c r="J20" i="5"/>
  <c r="H20" i="5"/>
  <c r="G20" i="5"/>
  <c r="J19" i="5"/>
  <c r="H19" i="5"/>
  <c r="G19" i="5"/>
  <c r="J18" i="5"/>
  <c r="H18" i="5"/>
  <c r="G18" i="5"/>
  <c r="J17" i="5"/>
  <c r="H17" i="5"/>
  <c r="G17" i="5"/>
  <c r="J16" i="5"/>
  <c r="H16" i="5"/>
  <c r="G16" i="5"/>
  <c r="J15" i="5"/>
  <c r="H15" i="5"/>
  <c r="G15" i="5"/>
  <c r="J14" i="5"/>
  <c r="H14" i="5"/>
  <c r="G14" i="5"/>
  <c r="J13" i="5"/>
  <c r="H13" i="5"/>
  <c r="G13" i="5"/>
  <c r="J12" i="5"/>
  <c r="H12" i="5"/>
  <c r="G12" i="5"/>
  <c r="J11" i="5"/>
  <c r="H11" i="5"/>
  <c r="G11" i="5"/>
  <c r="J10" i="5"/>
  <c r="H10" i="5"/>
  <c r="G10" i="5"/>
  <c r="J9" i="5"/>
  <c r="H9" i="5"/>
  <c r="G9" i="5"/>
  <c r="J8" i="5"/>
  <c r="H8" i="5"/>
  <c r="L8" i="5" s="1"/>
  <c r="G8" i="5"/>
  <c r="J7" i="5"/>
  <c r="H7" i="5"/>
  <c r="G7" i="5"/>
  <c r="J6" i="5"/>
  <c r="H6" i="5"/>
  <c r="G6" i="5"/>
  <c r="J5" i="5"/>
  <c r="H5" i="5"/>
  <c r="G5" i="5"/>
  <c r="J4" i="5"/>
  <c r="H4" i="5"/>
  <c r="G4" i="5"/>
  <c r="J3" i="5"/>
  <c r="H3" i="5"/>
  <c r="G3" i="5"/>
  <c r="J55" i="4"/>
  <c r="H55" i="4"/>
  <c r="G55" i="4"/>
  <c r="J54" i="4"/>
  <c r="H54" i="4"/>
  <c r="G54" i="4"/>
  <c r="J53" i="4"/>
  <c r="H53" i="4"/>
  <c r="G53" i="4"/>
  <c r="J52" i="4"/>
  <c r="H52" i="4"/>
  <c r="G52" i="4"/>
  <c r="J51" i="4"/>
  <c r="H51" i="4"/>
  <c r="G51" i="4"/>
  <c r="J50" i="4"/>
  <c r="H50" i="4"/>
  <c r="G50" i="4"/>
  <c r="J49" i="4"/>
  <c r="H49" i="4"/>
  <c r="G49" i="4"/>
  <c r="J48" i="4"/>
  <c r="H48" i="4"/>
  <c r="G48" i="4"/>
  <c r="J47" i="4"/>
  <c r="H47" i="4"/>
  <c r="G47" i="4"/>
  <c r="J46" i="4"/>
  <c r="H46" i="4"/>
  <c r="G46" i="4"/>
  <c r="J45" i="4"/>
  <c r="H45" i="4"/>
  <c r="G45" i="4"/>
  <c r="J44" i="4"/>
  <c r="H44" i="4"/>
  <c r="G44" i="4"/>
  <c r="J43" i="4"/>
  <c r="H43" i="4"/>
  <c r="G43" i="4"/>
  <c r="J42" i="4"/>
  <c r="H42" i="4"/>
  <c r="G42" i="4"/>
  <c r="J41" i="4"/>
  <c r="H41" i="4"/>
  <c r="G41" i="4"/>
  <c r="J40" i="4"/>
  <c r="H40" i="4"/>
  <c r="G40" i="4"/>
  <c r="J39" i="4"/>
  <c r="H39" i="4"/>
  <c r="G39" i="4"/>
  <c r="J38" i="4"/>
  <c r="H38" i="4"/>
  <c r="G38" i="4"/>
  <c r="J37" i="4"/>
  <c r="H37" i="4"/>
  <c r="G37" i="4"/>
  <c r="J36" i="4"/>
  <c r="H36" i="4"/>
  <c r="G36" i="4"/>
  <c r="J35" i="4"/>
  <c r="H35" i="4"/>
  <c r="G35" i="4"/>
  <c r="J34" i="4"/>
  <c r="H34" i="4"/>
  <c r="G34" i="4"/>
  <c r="J33" i="4"/>
  <c r="H33" i="4"/>
  <c r="G33" i="4"/>
  <c r="J32" i="4"/>
  <c r="H32" i="4"/>
  <c r="G32" i="4"/>
  <c r="J31" i="4"/>
  <c r="H31" i="4"/>
  <c r="G31" i="4"/>
  <c r="J30" i="4"/>
  <c r="H30" i="4"/>
  <c r="G30" i="4"/>
  <c r="J29" i="4"/>
  <c r="H29" i="4"/>
  <c r="G29" i="4"/>
  <c r="J28" i="4"/>
  <c r="H28" i="4"/>
  <c r="G28" i="4"/>
  <c r="J27" i="4"/>
  <c r="H27" i="4"/>
  <c r="G27" i="4"/>
  <c r="J26" i="4"/>
  <c r="H26" i="4"/>
  <c r="G26" i="4"/>
  <c r="J25" i="4"/>
  <c r="H25" i="4"/>
  <c r="G25" i="4"/>
  <c r="J24" i="4"/>
  <c r="H24" i="4"/>
  <c r="G24" i="4"/>
  <c r="J23" i="4"/>
  <c r="H23" i="4"/>
  <c r="G23" i="4"/>
  <c r="J22" i="4"/>
  <c r="H22" i="4"/>
  <c r="G22" i="4"/>
  <c r="J21" i="4"/>
  <c r="H21" i="4"/>
  <c r="G21" i="4"/>
  <c r="J20" i="4"/>
  <c r="H20" i="4"/>
  <c r="G20" i="4"/>
  <c r="J19" i="4"/>
  <c r="H19" i="4"/>
  <c r="G19" i="4"/>
  <c r="J18" i="4"/>
  <c r="H18" i="4"/>
  <c r="G18" i="4"/>
  <c r="J17" i="4"/>
  <c r="H17" i="4"/>
  <c r="G17" i="4"/>
  <c r="J16" i="4"/>
  <c r="H16" i="4"/>
  <c r="G16" i="4"/>
  <c r="J15" i="4"/>
  <c r="H15" i="4"/>
  <c r="G15" i="4"/>
  <c r="J14" i="4"/>
  <c r="H14" i="4"/>
  <c r="G14" i="4"/>
  <c r="J13" i="4"/>
  <c r="H13" i="4"/>
  <c r="G13" i="4"/>
  <c r="J12" i="4"/>
  <c r="H12" i="4"/>
  <c r="G12" i="4"/>
  <c r="J11" i="4"/>
  <c r="H11" i="4"/>
  <c r="G11" i="4"/>
  <c r="J10" i="4"/>
  <c r="H10" i="4"/>
  <c r="G10" i="4"/>
  <c r="J9" i="4"/>
  <c r="H9" i="4"/>
  <c r="G9" i="4"/>
  <c r="J8" i="4"/>
  <c r="H8" i="4"/>
  <c r="L8" i="4" s="1"/>
  <c r="G8" i="4"/>
  <c r="J7" i="4"/>
  <c r="H7" i="4"/>
  <c r="G7" i="4"/>
  <c r="J6" i="4"/>
  <c r="H6" i="4"/>
  <c r="G6" i="4"/>
  <c r="J5" i="4"/>
  <c r="H5" i="4"/>
  <c r="G5" i="4"/>
  <c r="J4" i="4"/>
  <c r="H4" i="4"/>
  <c r="G4" i="4"/>
  <c r="J3" i="4"/>
  <c r="H3" i="4"/>
  <c r="G3" i="4"/>
  <c r="K3" i="4" s="1"/>
  <c r="J49" i="3"/>
  <c r="H49" i="3"/>
  <c r="G49" i="3"/>
  <c r="J48" i="3"/>
  <c r="H48" i="3"/>
  <c r="G48" i="3"/>
  <c r="J47" i="3"/>
  <c r="H47" i="3"/>
  <c r="G47" i="3"/>
  <c r="J46" i="3"/>
  <c r="H46" i="3"/>
  <c r="G46" i="3"/>
  <c r="J45" i="3"/>
  <c r="H45" i="3"/>
  <c r="G45" i="3"/>
  <c r="J44" i="3"/>
  <c r="H44" i="3"/>
  <c r="G44" i="3"/>
  <c r="J43" i="3"/>
  <c r="H43" i="3"/>
  <c r="G43" i="3"/>
  <c r="J42" i="3"/>
  <c r="H42" i="3"/>
  <c r="G42" i="3"/>
  <c r="J41" i="3"/>
  <c r="H41" i="3"/>
  <c r="G41" i="3"/>
  <c r="J40" i="3"/>
  <c r="H40" i="3"/>
  <c r="G40" i="3"/>
  <c r="J39" i="3"/>
  <c r="H39" i="3"/>
  <c r="G39" i="3"/>
  <c r="J38" i="3"/>
  <c r="H38" i="3"/>
  <c r="G38" i="3"/>
  <c r="J37" i="3"/>
  <c r="H37" i="3"/>
  <c r="G37" i="3"/>
  <c r="J36" i="3"/>
  <c r="H36" i="3"/>
  <c r="G36" i="3"/>
  <c r="J35" i="3"/>
  <c r="H35" i="3"/>
  <c r="G35" i="3"/>
  <c r="J34" i="3"/>
  <c r="H34" i="3"/>
  <c r="G34" i="3"/>
  <c r="J33" i="3"/>
  <c r="H33" i="3"/>
  <c r="G33" i="3"/>
  <c r="J32" i="3"/>
  <c r="H32" i="3"/>
  <c r="G32" i="3"/>
  <c r="J31" i="3"/>
  <c r="H31" i="3"/>
  <c r="G31" i="3"/>
  <c r="J30" i="3"/>
  <c r="H30" i="3"/>
  <c r="G30" i="3"/>
  <c r="J29" i="3"/>
  <c r="H29" i="3"/>
  <c r="G29" i="3"/>
  <c r="J28" i="3"/>
  <c r="H28" i="3"/>
  <c r="G28" i="3"/>
  <c r="J27" i="3"/>
  <c r="H27" i="3"/>
  <c r="G27" i="3"/>
  <c r="J26" i="3"/>
  <c r="H26" i="3"/>
  <c r="G26" i="3"/>
  <c r="J25" i="3"/>
  <c r="H25" i="3"/>
  <c r="G25" i="3"/>
  <c r="J24" i="3"/>
  <c r="H24" i="3"/>
  <c r="G24" i="3"/>
  <c r="J23" i="3"/>
  <c r="H23" i="3"/>
  <c r="G23" i="3"/>
  <c r="J22" i="3"/>
  <c r="H22" i="3"/>
  <c r="G22" i="3"/>
  <c r="J21" i="3"/>
  <c r="H21" i="3"/>
  <c r="L21" i="3" s="1"/>
  <c r="G21" i="3"/>
  <c r="J20" i="3"/>
  <c r="H20" i="3"/>
  <c r="G20" i="3"/>
  <c r="J19" i="3"/>
  <c r="H19" i="3"/>
  <c r="G19" i="3"/>
  <c r="J18" i="3"/>
  <c r="H18" i="3"/>
  <c r="G18" i="3"/>
  <c r="J17" i="3"/>
  <c r="H17" i="3"/>
  <c r="G17" i="3"/>
  <c r="J16" i="3"/>
  <c r="H16" i="3"/>
  <c r="G16" i="3"/>
  <c r="K16" i="3" s="1"/>
  <c r="J15" i="3"/>
  <c r="H15" i="3"/>
  <c r="G15" i="3"/>
  <c r="J14" i="3"/>
  <c r="H14" i="3"/>
  <c r="G14" i="3"/>
  <c r="J13" i="3"/>
  <c r="H13" i="3"/>
  <c r="L13" i="3" s="1"/>
  <c r="G13" i="3"/>
  <c r="J12" i="3"/>
  <c r="H12" i="3"/>
  <c r="G12" i="3"/>
  <c r="J11" i="3"/>
  <c r="H11" i="3"/>
  <c r="G11" i="3"/>
  <c r="J10" i="3"/>
  <c r="H10" i="3"/>
  <c r="G10" i="3"/>
  <c r="J9" i="3"/>
  <c r="H9" i="3"/>
  <c r="G9" i="3"/>
  <c r="J8" i="3"/>
  <c r="H8" i="3"/>
  <c r="G8" i="3"/>
  <c r="K8" i="3" s="1"/>
  <c r="J7" i="3"/>
  <c r="H7" i="3"/>
  <c r="G7" i="3"/>
  <c r="J6" i="3"/>
  <c r="H6" i="3"/>
  <c r="G6" i="3"/>
  <c r="J5" i="3"/>
  <c r="H5" i="3"/>
  <c r="L5" i="3" s="1"/>
  <c r="G5" i="3"/>
  <c r="J4" i="3"/>
  <c r="H4" i="3"/>
  <c r="G4" i="3"/>
  <c r="J3" i="3"/>
  <c r="H3" i="3"/>
  <c r="G3" i="3"/>
  <c r="J57" i="2"/>
  <c r="H57" i="2"/>
  <c r="G57" i="2"/>
  <c r="J56" i="2"/>
  <c r="H56" i="2"/>
  <c r="G56" i="2"/>
  <c r="J55" i="2"/>
  <c r="H55" i="2"/>
  <c r="G55" i="2"/>
  <c r="J54" i="2"/>
  <c r="H54" i="2"/>
  <c r="G54" i="2"/>
  <c r="J53" i="2"/>
  <c r="H53" i="2"/>
  <c r="G53" i="2"/>
  <c r="J52" i="2"/>
  <c r="H52" i="2"/>
  <c r="G52" i="2"/>
  <c r="J51" i="2"/>
  <c r="H51" i="2"/>
  <c r="G51" i="2"/>
  <c r="J50" i="2"/>
  <c r="H50" i="2"/>
  <c r="G50" i="2"/>
  <c r="J49" i="2"/>
  <c r="H49" i="2"/>
  <c r="G49" i="2"/>
  <c r="J48" i="2"/>
  <c r="H48" i="2"/>
  <c r="G48" i="2"/>
  <c r="J47" i="2"/>
  <c r="H47" i="2"/>
  <c r="G47" i="2"/>
  <c r="J46" i="2"/>
  <c r="H46" i="2"/>
  <c r="G46" i="2"/>
  <c r="J45" i="2"/>
  <c r="H45" i="2"/>
  <c r="G45" i="2"/>
  <c r="J44" i="2"/>
  <c r="H44" i="2"/>
  <c r="G44" i="2"/>
  <c r="J43" i="2"/>
  <c r="H43" i="2"/>
  <c r="G43" i="2"/>
  <c r="J42" i="2"/>
  <c r="H42" i="2"/>
  <c r="G42" i="2"/>
  <c r="J41" i="2"/>
  <c r="H41" i="2"/>
  <c r="G41" i="2"/>
  <c r="J40" i="2"/>
  <c r="H40" i="2"/>
  <c r="G40" i="2"/>
  <c r="J39" i="2"/>
  <c r="H39" i="2"/>
  <c r="G39" i="2"/>
  <c r="J38" i="2"/>
  <c r="H38" i="2"/>
  <c r="G38" i="2"/>
  <c r="J37" i="2"/>
  <c r="H37" i="2"/>
  <c r="G37" i="2"/>
  <c r="J36" i="2"/>
  <c r="H36" i="2"/>
  <c r="G36" i="2"/>
  <c r="J35" i="2"/>
  <c r="H35" i="2"/>
  <c r="G35" i="2"/>
  <c r="J34" i="2"/>
  <c r="H34" i="2"/>
  <c r="G34" i="2"/>
  <c r="J33" i="2"/>
  <c r="H33" i="2"/>
  <c r="G33" i="2"/>
  <c r="J32" i="2"/>
  <c r="H32" i="2"/>
  <c r="G32" i="2"/>
  <c r="J31" i="2"/>
  <c r="H31" i="2"/>
  <c r="G31" i="2"/>
  <c r="J30" i="2"/>
  <c r="H30" i="2"/>
  <c r="G30" i="2"/>
  <c r="J29" i="2"/>
  <c r="H29" i="2"/>
  <c r="G29" i="2"/>
  <c r="J28" i="2"/>
  <c r="H28" i="2"/>
  <c r="G28" i="2"/>
  <c r="J27" i="2"/>
  <c r="H27" i="2"/>
  <c r="G27" i="2"/>
  <c r="J26" i="2"/>
  <c r="H26" i="2"/>
  <c r="G26" i="2"/>
  <c r="J25" i="2"/>
  <c r="H25" i="2"/>
  <c r="G25" i="2"/>
  <c r="J24" i="2"/>
  <c r="H24" i="2"/>
  <c r="G24" i="2"/>
  <c r="J23" i="2"/>
  <c r="H23" i="2"/>
  <c r="G23" i="2"/>
  <c r="J22" i="2"/>
  <c r="H22" i="2"/>
  <c r="G22" i="2"/>
  <c r="J21" i="2"/>
  <c r="H21" i="2"/>
  <c r="G21" i="2"/>
  <c r="J20" i="2"/>
  <c r="H20" i="2"/>
  <c r="G20" i="2"/>
  <c r="J19" i="2"/>
  <c r="H19" i="2"/>
  <c r="G19" i="2"/>
  <c r="J18" i="2"/>
  <c r="H18" i="2"/>
  <c r="G18" i="2"/>
  <c r="J17" i="2"/>
  <c r="H17" i="2"/>
  <c r="G17" i="2"/>
  <c r="J16" i="2"/>
  <c r="H16" i="2"/>
  <c r="G16" i="2"/>
  <c r="J15" i="2"/>
  <c r="H15" i="2"/>
  <c r="G15" i="2"/>
  <c r="J14" i="2"/>
  <c r="H14" i="2"/>
  <c r="G14" i="2"/>
  <c r="J13" i="2"/>
  <c r="H13" i="2"/>
  <c r="G13" i="2"/>
  <c r="J12" i="2"/>
  <c r="H12" i="2"/>
  <c r="G12" i="2"/>
  <c r="J11" i="2"/>
  <c r="H11" i="2"/>
  <c r="G11" i="2"/>
  <c r="J10" i="2"/>
  <c r="H10" i="2"/>
  <c r="G10" i="2"/>
  <c r="J9" i="2"/>
  <c r="H9" i="2"/>
  <c r="G9" i="2"/>
  <c r="K9" i="2" s="1"/>
  <c r="J8" i="2"/>
  <c r="H8" i="2"/>
  <c r="G8" i="2"/>
  <c r="J7" i="2"/>
  <c r="H7" i="2"/>
  <c r="G7" i="2"/>
  <c r="J6" i="2"/>
  <c r="H6" i="2"/>
  <c r="L6" i="2" s="1"/>
  <c r="G6" i="2"/>
  <c r="J5" i="2"/>
  <c r="H5" i="2"/>
  <c r="G5" i="2"/>
  <c r="J4" i="2"/>
  <c r="H4" i="2"/>
  <c r="G4" i="2"/>
  <c r="J3" i="2"/>
  <c r="H3" i="2"/>
  <c r="G3" i="2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K14" i="1" s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K45" i="1" s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K53" i="1" s="1"/>
  <c r="H53" i="1"/>
  <c r="G54" i="1"/>
  <c r="H54" i="1"/>
  <c r="G55" i="1"/>
  <c r="H55" i="1"/>
  <c r="G56" i="1"/>
  <c r="H56" i="1"/>
  <c r="G57" i="1"/>
  <c r="H57" i="1"/>
  <c r="H3" i="1"/>
  <c r="L28" i="1" s="1"/>
  <c r="G3" i="1"/>
  <c r="L19" i="16" l="1"/>
  <c r="K8" i="16"/>
  <c r="K16" i="16"/>
  <c r="K24" i="16"/>
  <c r="K32" i="16"/>
  <c r="K40" i="16"/>
  <c r="K48" i="16"/>
  <c r="K56" i="16"/>
  <c r="L67" i="16"/>
  <c r="K62" i="16"/>
  <c r="L59" i="16"/>
  <c r="L64" i="16"/>
  <c r="K6" i="16"/>
  <c r="L11" i="16"/>
  <c r="K14" i="16"/>
  <c r="K22" i="16"/>
  <c r="K30" i="16"/>
  <c r="K38" i="16"/>
  <c r="K46" i="16"/>
  <c r="K54" i="16"/>
  <c r="K19" i="16"/>
  <c r="K27" i="16"/>
  <c r="K43" i="16"/>
  <c r="K51" i="16"/>
  <c r="L6" i="16"/>
  <c r="K9" i="16"/>
  <c r="L14" i="16"/>
  <c r="K17" i="16"/>
  <c r="L22" i="16"/>
  <c r="K25" i="16"/>
  <c r="L30" i="16"/>
  <c r="K33" i="16"/>
  <c r="L38" i="16"/>
  <c r="K41" i="16"/>
  <c r="L46" i="16"/>
  <c r="K49" i="16"/>
  <c r="L54" i="16"/>
  <c r="K57" i="16"/>
  <c r="L66" i="16"/>
  <c r="K61" i="16"/>
  <c r="L58" i="16"/>
  <c r="L24" i="16"/>
  <c r="L40" i="16"/>
  <c r="L48" i="16"/>
  <c r="L56" i="16"/>
  <c r="K4" i="16"/>
  <c r="K12" i="16"/>
  <c r="K20" i="16"/>
  <c r="K66" i="16"/>
  <c r="K58" i="16"/>
  <c r="K35" i="16"/>
  <c r="L4" i="16"/>
  <c r="K7" i="16"/>
  <c r="L12" i="16"/>
  <c r="K15" i="16"/>
  <c r="L20" i="16"/>
  <c r="L28" i="16"/>
  <c r="L36" i="16"/>
  <c r="L44" i="16"/>
  <c r="L52" i="16"/>
  <c r="L60" i="16"/>
  <c r="L32" i="16"/>
  <c r="L7" i="16"/>
  <c r="K10" i="16"/>
  <c r="L15" i="16"/>
  <c r="K18" i="16"/>
  <c r="L23" i="16"/>
  <c r="K26" i="16"/>
  <c r="L31" i="16"/>
  <c r="K34" i="16"/>
  <c r="L39" i="16"/>
  <c r="K42" i="16"/>
  <c r="L47" i="16"/>
  <c r="K50" i="16"/>
  <c r="L55" i="16"/>
  <c r="K60" i="16"/>
  <c r="K5" i="16"/>
  <c r="L10" i="16"/>
  <c r="K13" i="16"/>
  <c r="L18" i="16"/>
  <c r="K21" i="16"/>
  <c r="L26" i="16"/>
  <c r="K29" i="16"/>
  <c r="L34" i="16"/>
  <c r="K37" i="16"/>
  <c r="L42" i="16"/>
  <c r="K45" i="16"/>
  <c r="L50" i="16"/>
  <c r="K53" i="16"/>
  <c r="K65" i="16"/>
  <c r="L62" i="16"/>
  <c r="L21" i="16"/>
  <c r="L65" i="16"/>
  <c r="L37" i="16"/>
  <c r="L9" i="16"/>
  <c r="L61" i="16"/>
  <c r="L45" i="16"/>
  <c r="L33" i="16"/>
  <c r="L5" i="16"/>
  <c r="K3" i="16"/>
  <c r="L49" i="16"/>
  <c r="L25" i="16"/>
  <c r="L3" i="16"/>
  <c r="K64" i="16"/>
  <c r="K52" i="16"/>
  <c r="K44" i="16"/>
  <c r="K36" i="16"/>
  <c r="K28" i="16"/>
  <c r="L41" i="16"/>
  <c r="L17" i="16"/>
  <c r="L63" i="16"/>
  <c r="L51" i="16"/>
  <c r="L43" i="16"/>
  <c r="L35" i="16"/>
  <c r="L27" i="16"/>
  <c r="L53" i="16"/>
  <c r="L29" i="16"/>
  <c r="K67" i="16"/>
  <c r="K63" i="16"/>
  <c r="K59" i="16"/>
  <c r="K55" i="16"/>
  <c r="K47" i="16"/>
  <c r="K39" i="16"/>
  <c r="K31" i="16"/>
  <c r="L57" i="16"/>
  <c r="L13" i="16"/>
  <c r="L50" i="15"/>
  <c r="K21" i="15"/>
  <c r="L34" i="15"/>
  <c r="K53" i="15"/>
  <c r="K3" i="15"/>
  <c r="L8" i="15"/>
  <c r="K11" i="15"/>
  <c r="L16" i="15"/>
  <c r="K19" i="15"/>
  <c r="L24" i="15"/>
  <c r="K27" i="15"/>
  <c r="L32" i="15"/>
  <c r="K35" i="15"/>
  <c r="L40" i="15"/>
  <c r="K43" i="15"/>
  <c r="L48" i="15"/>
  <c r="K51" i="15"/>
  <c r="L56" i="15"/>
  <c r="L59" i="15"/>
  <c r="K6" i="15"/>
  <c r="L11" i="15"/>
  <c r="K14" i="15"/>
  <c r="L19" i="15"/>
  <c r="K22" i="15"/>
  <c r="L27" i="15"/>
  <c r="K30" i="15"/>
  <c r="L35" i="15"/>
  <c r="K38" i="15"/>
  <c r="L43" i="15"/>
  <c r="K46" i="15"/>
  <c r="L51" i="15"/>
  <c r="K54" i="15"/>
  <c r="K61" i="15"/>
  <c r="L58" i="15"/>
  <c r="L10" i="15"/>
  <c r="K45" i="15"/>
  <c r="L6" i="15"/>
  <c r="K9" i="15"/>
  <c r="L14" i="15"/>
  <c r="K17" i="15"/>
  <c r="L22" i="15"/>
  <c r="K25" i="15"/>
  <c r="L30" i="15"/>
  <c r="K33" i="15"/>
  <c r="L38" i="15"/>
  <c r="K41" i="15"/>
  <c r="L46" i="15"/>
  <c r="K49" i="15"/>
  <c r="L54" i="15"/>
  <c r="K57" i="15"/>
  <c r="K58" i="15"/>
  <c r="K29" i="15"/>
  <c r="K37" i="15"/>
  <c r="K4" i="15"/>
  <c r="L9" i="15"/>
  <c r="K12" i="15"/>
  <c r="L60" i="15"/>
  <c r="L26" i="15"/>
  <c r="L42" i="15"/>
  <c r="L4" i="15"/>
  <c r="L12" i="15"/>
  <c r="L20" i="15"/>
  <c r="L28" i="15"/>
  <c r="L36" i="15"/>
  <c r="L44" i="15"/>
  <c r="L52" i="15"/>
  <c r="L7" i="15"/>
  <c r="K10" i="15"/>
  <c r="L15" i="15"/>
  <c r="K18" i="15"/>
  <c r="L23" i="15"/>
  <c r="K26" i="15"/>
  <c r="L31" i="15"/>
  <c r="K34" i="15"/>
  <c r="L39" i="15"/>
  <c r="K42" i="15"/>
  <c r="L47" i="15"/>
  <c r="K50" i="15"/>
  <c r="L55" i="15"/>
  <c r="L3" i="15"/>
  <c r="L61" i="15"/>
  <c r="L57" i="15"/>
  <c r="L53" i="15"/>
  <c r="L49" i="15"/>
  <c r="L45" i="15"/>
  <c r="L41" i="15"/>
  <c r="L37" i="15"/>
  <c r="L33" i="15"/>
  <c r="L29" i="15"/>
  <c r="L25" i="15"/>
  <c r="L21" i="15"/>
  <c r="L17" i="15"/>
  <c r="L13" i="15"/>
  <c r="L5" i="15"/>
  <c r="K60" i="15"/>
  <c r="K56" i="15"/>
  <c r="K52" i="15"/>
  <c r="K48" i="15"/>
  <c r="K44" i="15"/>
  <c r="K40" i="15"/>
  <c r="K36" i="15"/>
  <c r="K32" i="15"/>
  <c r="K28" i="15"/>
  <c r="K24" i="15"/>
  <c r="K20" i="15"/>
  <c r="K16" i="15"/>
  <c r="K8" i="15"/>
  <c r="K59" i="15"/>
  <c r="K55" i="15"/>
  <c r="K47" i="15"/>
  <c r="K39" i="15"/>
  <c r="K31" i="15"/>
  <c r="K23" i="15"/>
  <c r="K15" i="15"/>
  <c r="K7" i="15"/>
  <c r="L24" i="14"/>
  <c r="L40" i="14"/>
  <c r="K14" i="14"/>
  <c r="K30" i="14"/>
  <c r="L51" i="14"/>
  <c r="L6" i="14"/>
  <c r="L14" i="14"/>
  <c r="L22" i="14"/>
  <c r="L30" i="14"/>
  <c r="L38" i="14"/>
  <c r="L46" i="14"/>
  <c r="L54" i="14"/>
  <c r="L3" i="14"/>
  <c r="K4" i="14"/>
  <c r="L9" i="14"/>
  <c r="K12" i="14"/>
  <c r="L17" i="14"/>
  <c r="K20" i="14"/>
  <c r="L25" i="14"/>
  <c r="K28" i="14"/>
  <c r="L33" i="14"/>
  <c r="K36" i="14"/>
  <c r="L41" i="14"/>
  <c r="K44" i="14"/>
  <c r="L49" i="14"/>
  <c r="K52" i="14"/>
  <c r="K13" i="14"/>
  <c r="K19" i="14"/>
  <c r="L32" i="14"/>
  <c r="L48" i="14"/>
  <c r="K22" i="14"/>
  <c r="L35" i="14"/>
  <c r="K54" i="14"/>
  <c r="K7" i="14"/>
  <c r="K15" i="14"/>
  <c r="K23" i="14"/>
  <c r="K31" i="14"/>
  <c r="K39" i="14"/>
  <c r="K47" i="14"/>
  <c r="L43" i="14"/>
  <c r="L7" i="14"/>
  <c r="K10" i="14"/>
  <c r="L15" i="14"/>
  <c r="K18" i="14"/>
  <c r="L23" i="14"/>
  <c r="K26" i="14"/>
  <c r="L31" i="14"/>
  <c r="K34" i="14"/>
  <c r="L39" i="14"/>
  <c r="K42" i="14"/>
  <c r="L47" i="14"/>
  <c r="K50" i="14"/>
  <c r="K6" i="14"/>
  <c r="L19" i="14"/>
  <c r="K46" i="14"/>
  <c r="L10" i="14"/>
  <c r="L18" i="14"/>
  <c r="L26" i="14"/>
  <c r="L34" i="14"/>
  <c r="L42" i="14"/>
  <c r="L50" i="14"/>
  <c r="L16" i="14"/>
  <c r="K27" i="14"/>
  <c r="K35" i="14"/>
  <c r="K43" i="14"/>
  <c r="K51" i="14"/>
  <c r="L11" i="14"/>
  <c r="L27" i="14"/>
  <c r="K38" i="14"/>
  <c r="L5" i="14"/>
  <c r="K8" i="14"/>
  <c r="L13" i="14"/>
  <c r="K16" i="14"/>
  <c r="L21" i="14"/>
  <c r="K24" i="14"/>
  <c r="L29" i="14"/>
  <c r="K32" i="14"/>
  <c r="L37" i="14"/>
  <c r="K40" i="14"/>
  <c r="L45" i="14"/>
  <c r="K48" i="14"/>
  <c r="L53" i="14"/>
  <c r="K53" i="14"/>
  <c r="K45" i="14"/>
  <c r="K37" i="14"/>
  <c r="K29" i="14"/>
  <c r="K5" i="14"/>
  <c r="L52" i="14"/>
  <c r="L44" i="14"/>
  <c r="L36" i="14"/>
  <c r="L28" i="14"/>
  <c r="L20" i="14"/>
  <c r="L12" i="14"/>
  <c r="L4" i="14"/>
  <c r="K25" i="14"/>
  <c r="K17" i="14"/>
  <c r="K3" i="14"/>
  <c r="K49" i="14"/>
  <c r="K41" i="14"/>
  <c r="K33" i="14"/>
  <c r="K9" i="14"/>
  <c r="K21" i="14"/>
  <c r="L7" i="13"/>
  <c r="L15" i="13"/>
  <c r="L23" i="13"/>
  <c r="L31" i="13"/>
  <c r="L39" i="13"/>
  <c r="L47" i="13"/>
  <c r="K12" i="13"/>
  <c r="L17" i="13"/>
  <c r="L25" i="13"/>
  <c r="L33" i="13"/>
  <c r="L49" i="13"/>
  <c r="L4" i="13"/>
  <c r="L36" i="13"/>
  <c r="K5" i="13"/>
  <c r="L10" i="13"/>
  <c r="K13" i="13"/>
  <c r="L18" i="13"/>
  <c r="K21" i="13"/>
  <c r="L26" i="13"/>
  <c r="K29" i="13"/>
  <c r="L34" i="13"/>
  <c r="K37" i="13"/>
  <c r="L42" i="13"/>
  <c r="K45" i="13"/>
  <c r="L9" i="13"/>
  <c r="K20" i="13"/>
  <c r="K28" i="13"/>
  <c r="K36" i="13"/>
  <c r="K44" i="13"/>
  <c r="K7" i="13"/>
  <c r="L20" i="13"/>
  <c r="L5" i="13"/>
  <c r="K8" i="13"/>
  <c r="L13" i="13"/>
  <c r="K16" i="13"/>
  <c r="L21" i="13"/>
  <c r="K24" i="13"/>
  <c r="L29" i="13"/>
  <c r="K32" i="13"/>
  <c r="L37" i="13"/>
  <c r="K40" i="13"/>
  <c r="L45" i="13"/>
  <c r="K48" i="13"/>
  <c r="L12" i="13"/>
  <c r="L28" i="13"/>
  <c r="L50" i="13"/>
  <c r="K6" i="13"/>
  <c r="L11" i="13"/>
  <c r="K14" i="13"/>
  <c r="L19" i="13"/>
  <c r="K22" i="13"/>
  <c r="L27" i="13"/>
  <c r="K30" i="13"/>
  <c r="L35" i="13"/>
  <c r="K38" i="13"/>
  <c r="L43" i="13"/>
  <c r="K46" i="13"/>
  <c r="L51" i="13"/>
  <c r="L6" i="13"/>
  <c r="K9" i="13"/>
  <c r="L14" i="13"/>
  <c r="K17" i="13"/>
  <c r="L22" i="13"/>
  <c r="K25" i="13"/>
  <c r="L30" i="13"/>
  <c r="K33" i="13"/>
  <c r="L38" i="13"/>
  <c r="K41" i="13"/>
  <c r="L46" i="13"/>
  <c r="K49" i="13"/>
  <c r="K3" i="13"/>
  <c r="L48" i="13"/>
  <c r="L44" i="13"/>
  <c r="L40" i="13"/>
  <c r="L32" i="13"/>
  <c r="L24" i="13"/>
  <c r="L16" i="13"/>
  <c r="L8" i="13"/>
  <c r="L3" i="13"/>
  <c r="K4" i="13"/>
  <c r="K51" i="13"/>
  <c r="K47" i="13"/>
  <c r="K43" i="13"/>
  <c r="K39" i="13"/>
  <c r="K35" i="13"/>
  <c r="K31" i="13"/>
  <c r="K27" i="13"/>
  <c r="K23" i="13"/>
  <c r="K19" i="13"/>
  <c r="K15" i="13"/>
  <c r="K11" i="13"/>
  <c r="K50" i="13"/>
  <c r="K42" i="13"/>
  <c r="K34" i="13"/>
  <c r="K26" i="13"/>
  <c r="K18" i="13"/>
  <c r="L18" i="12"/>
  <c r="K12" i="12"/>
  <c r="L14" i="12"/>
  <c r="K17" i="12"/>
  <c r="L22" i="12"/>
  <c r="K25" i="12"/>
  <c r="L30" i="12"/>
  <c r="K33" i="12"/>
  <c r="L38" i="12"/>
  <c r="K41" i="12"/>
  <c r="L9" i="12"/>
  <c r="L17" i="12"/>
  <c r="L25" i="12"/>
  <c r="L33" i="12"/>
  <c r="L41" i="12"/>
  <c r="K35" i="12"/>
  <c r="K14" i="12"/>
  <c r="L4" i="12"/>
  <c r="K7" i="12"/>
  <c r="L12" i="12"/>
  <c r="K15" i="12"/>
  <c r="L20" i="12"/>
  <c r="K23" i="12"/>
  <c r="L28" i="12"/>
  <c r="K31" i="12"/>
  <c r="L36" i="12"/>
  <c r="K39" i="12"/>
  <c r="L16" i="12"/>
  <c r="K27" i="12"/>
  <c r="L40" i="12"/>
  <c r="K30" i="12"/>
  <c r="L7" i="12"/>
  <c r="K10" i="12"/>
  <c r="L15" i="12"/>
  <c r="K18" i="12"/>
  <c r="L23" i="12"/>
  <c r="K26" i="12"/>
  <c r="L31" i="12"/>
  <c r="K34" i="12"/>
  <c r="L39" i="12"/>
  <c r="K42" i="12"/>
  <c r="K6" i="12"/>
  <c r="K38" i="12"/>
  <c r="K5" i="12"/>
  <c r="K13" i="12"/>
  <c r="K21" i="12"/>
  <c r="K29" i="12"/>
  <c r="K37" i="12"/>
  <c r="K3" i="12"/>
  <c r="K11" i="12"/>
  <c r="L24" i="12"/>
  <c r="L32" i="12"/>
  <c r="K43" i="12"/>
  <c r="K22" i="12"/>
  <c r="L5" i="12"/>
  <c r="L13" i="12"/>
  <c r="L21" i="12"/>
  <c r="L29" i="12"/>
  <c r="L37" i="12"/>
  <c r="K24" i="12"/>
  <c r="K8" i="12"/>
  <c r="L43" i="12"/>
  <c r="L35" i="12"/>
  <c r="L27" i="12"/>
  <c r="L19" i="12"/>
  <c r="L11" i="12"/>
  <c r="K36" i="12"/>
  <c r="K16" i="12"/>
  <c r="L10" i="12"/>
  <c r="L3" i="12"/>
  <c r="K28" i="12"/>
  <c r="K4" i="12"/>
  <c r="L34" i="12"/>
  <c r="L6" i="12"/>
  <c r="K40" i="12"/>
  <c r="K20" i="12"/>
  <c r="L42" i="12"/>
  <c r="L26" i="12"/>
  <c r="K9" i="12"/>
  <c r="K32" i="12"/>
  <c r="K18" i="11"/>
  <c r="L5" i="11"/>
  <c r="K8" i="11"/>
  <c r="L13" i="11"/>
  <c r="K16" i="11"/>
  <c r="L21" i="11"/>
  <c r="K24" i="11"/>
  <c r="L3" i="11"/>
  <c r="K6" i="11"/>
  <c r="L11" i="11"/>
  <c r="K14" i="11"/>
  <c r="L19" i="11"/>
  <c r="K22" i="11"/>
  <c r="L24" i="11"/>
  <c r="K9" i="11"/>
  <c r="K17" i="11"/>
  <c r="K25" i="11"/>
  <c r="K4" i="11"/>
  <c r="L9" i="11"/>
  <c r="K12" i="11"/>
  <c r="L17" i="11"/>
  <c r="K20" i="11"/>
  <c r="L25" i="11"/>
  <c r="L16" i="11"/>
  <c r="L4" i="11"/>
  <c r="L12" i="11"/>
  <c r="L20" i="11"/>
  <c r="K19" i="11"/>
  <c r="L15" i="11"/>
  <c r="L23" i="11"/>
  <c r="L7" i="11"/>
  <c r="K5" i="11"/>
  <c r="L10" i="11"/>
  <c r="K13" i="11"/>
  <c r="L18" i="11"/>
  <c r="K21" i="11"/>
  <c r="K3" i="11"/>
  <c r="L22" i="11"/>
  <c r="L14" i="11"/>
  <c r="L6" i="11"/>
  <c r="K23" i="11"/>
  <c r="K10" i="11"/>
  <c r="K15" i="11"/>
  <c r="K11" i="11"/>
  <c r="K7" i="11"/>
  <c r="L14" i="10"/>
  <c r="L22" i="10"/>
  <c r="K41" i="10"/>
  <c r="K57" i="10"/>
  <c r="L4" i="10"/>
  <c r="K7" i="10"/>
  <c r="L12" i="10"/>
  <c r="K15" i="10"/>
  <c r="L20" i="10"/>
  <c r="K23" i="10"/>
  <c r="L28" i="10"/>
  <c r="K31" i="10"/>
  <c r="L36" i="10"/>
  <c r="K39" i="10"/>
  <c r="L44" i="10"/>
  <c r="K47" i="10"/>
  <c r="L52" i="10"/>
  <c r="K55" i="10"/>
  <c r="K3" i="10"/>
  <c r="L9" i="10"/>
  <c r="L25" i="10"/>
  <c r="L33" i="10"/>
  <c r="L49" i="10"/>
  <c r="L57" i="10"/>
  <c r="K10" i="10"/>
  <c r="L15" i="10"/>
  <c r="L23" i="10"/>
  <c r="L31" i="10"/>
  <c r="L39" i="10"/>
  <c r="L47" i="10"/>
  <c r="L55" i="10"/>
  <c r="K5" i="10"/>
  <c r="K13" i="10"/>
  <c r="K21" i="10"/>
  <c r="K29" i="10"/>
  <c r="K37" i="10"/>
  <c r="K45" i="10"/>
  <c r="K53" i="10"/>
  <c r="L17" i="10"/>
  <c r="K18" i="10"/>
  <c r="K26" i="10"/>
  <c r="K34" i="10"/>
  <c r="K42" i="10"/>
  <c r="K50" i="10"/>
  <c r="L5" i="10"/>
  <c r="L13" i="10"/>
  <c r="L21" i="10"/>
  <c r="L29" i="10"/>
  <c r="L37" i="10"/>
  <c r="L45" i="10"/>
  <c r="L53" i="10"/>
  <c r="L8" i="10"/>
  <c r="K11" i="10"/>
  <c r="L16" i="10"/>
  <c r="K19" i="10"/>
  <c r="L24" i="10"/>
  <c r="K27" i="10"/>
  <c r="L32" i="10"/>
  <c r="K35" i="10"/>
  <c r="L40" i="10"/>
  <c r="K43" i="10"/>
  <c r="L48" i="10"/>
  <c r="K51" i="10"/>
  <c r="L56" i="10"/>
  <c r="K17" i="10"/>
  <c r="K25" i="10"/>
  <c r="L30" i="10"/>
  <c r="K33" i="10"/>
  <c r="L46" i="10"/>
  <c r="K49" i="10"/>
  <c r="K58" i="10"/>
  <c r="L41" i="10"/>
  <c r="L7" i="10"/>
  <c r="L3" i="10"/>
  <c r="K6" i="10"/>
  <c r="K14" i="10"/>
  <c r="K22" i="10"/>
  <c r="K30" i="10"/>
  <c r="K38" i="10"/>
  <c r="K46" i="10"/>
  <c r="K54" i="10"/>
  <c r="K56" i="10"/>
  <c r="K40" i="10"/>
  <c r="K20" i="10"/>
  <c r="K4" i="10"/>
  <c r="L51" i="10"/>
  <c r="L43" i="10"/>
  <c r="L35" i="10"/>
  <c r="L27" i="10"/>
  <c r="L19" i="10"/>
  <c r="L11" i="10"/>
  <c r="K48" i="10"/>
  <c r="K28" i="10"/>
  <c r="K8" i="10"/>
  <c r="L34" i="10"/>
  <c r="K44" i="10"/>
  <c r="K24" i="10"/>
  <c r="K12" i="10"/>
  <c r="L58" i="10"/>
  <c r="L18" i="10"/>
  <c r="L6" i="10"/>
  <c r="K36" i="10"/>
  <c r="L50" i="10"/>
  <c r="L26" i="10"/>
  <c r="K9" i="10"/>
  <c r="K52" i="10"/>
  <c r="K32" i="10"/>
  <c r="L42" i="10"/>
  <c r="K19" i="9"/>
  <c r="L40" i="9"/>
  <c r="K51" i="9"/>
  <c r="L43" i="9"/>
  <c r="L7" i="9"/>
  <c r="K18" i="9"/>
  <c r="L5" i="9"/>
  <c r="K8" i="9"/>
  <c r="L13" i="9"/>
  <c r="K16" i="9"/>
  <c r="L21" i="9"/>
  <c r="K24" i="9"/>
  <c r="L29" i="9"/>
  <c r="K32" i="9"/>
  <c r="L37" i="9"/>
  <c r="K40" i="9"/>
  <c r="L45" i="9"/>
  <c r="K48" i="9"/>
  <c r="L53" i="9"/>
  <c r="K56" i="9"/>
  <c r="K11" i="9"/>
  <c r="L24" i="9"/>
  <c r="L32" i="9"/>
  <c r="K43" i="9"/>
  <c r="L15" i="9"/>
  <c r="L11" i="9"/>
  <c r="K22" i="9"/>
  <c r="L27" i="9"/>
  <c r="L35" i="9"/>
  <c r="K46" i="9"/>
  <c r="L6" i="9"/>
  <c r="K9" i="9"/>
  <c r="L14" i="9"/>
  <c r="L22" i="9"/>
  <c r="L30" i="9"/>
  <c r="L38" i="9"/>
  <c r="L46" i="9"/>
  <c r="L54" i="9"/>
  <c r="L61" i="9"/>
  <c r="L16" i="9"/>
  <c r="L56" i="9"/>
  <c r="K6" i="9"/>
  <c r="K14" i="9"/>
  <c r="L19" i="9"/>
  <c r="K30" i="9"/>
  <c r="K38" i="9"/>
  <c r="L51" i="9"/>
  <c r="K59" i="9"/>
  <c r="K4" i="9"/>
  <c r="L9" i="9"/>
  <c r="K12" i="9"/>
  <c r="L17" i="9"/>
  <c r="K20" i="9"/>
  <c r="L25" i="9"/>
  <c r="K28" i="9"/>
  <c r="L33" i="9"/>
  <c r="K36" i="9"/>
  <c r="L41" i="9"/>
  <c r="K44" i="9"/>
  <c r="L49" i="9"/>
  <c r="K52" i="9"/>
  <c r="L57" i="9"/>
  <c r="L58" i="9"/>
  <c r="K54" i="9"/>
  <c r="L4" i="9"/>
  <c r="K7" i="9"/>
  <c r="L12" i="9"/>
  <c r="K15" i="9"/>
  <c r="L20" i="9"/>
  <c r="K23" i="9"/>
  <c r="L28" i="9"/>
  <c r="K31" i="9"/>
  <c r="L36" i="9"/>
  <c r="K39" i="9"/>
  <c r="L44" i="9"/>
  <c r="K47" i="9"/>
  <c r="L52" i="9"/>
  <c r="K55" i="9"/>
  <c r="K58" i="9"/>
  <c r="K34" i="9"/>
  <c r="K42" i="9"/>
  <c r="K50" i="9"/>
  <c r="K27" i="9"/>
  <c r="K35" i="9"/>
  <c r="L48" i="9"/>
  <c r="L59" i="9"/>
  <c r="K10" i="9"/>
  <c r="K26" i="9"/>
  <c r="K5" i="9"/>
  <c r="L10" i="9"/>
  <c r="K13" i="9"/>
  <c r="L18" i="9"/>
  <c r="L26" i="9"/>
  <c r="L34" i="9"/>
  <c r="L42" i="9"/>
  <c r="L50" i="9"/>
  <c r="K60" i="9"/>
  <c r="K3" i="9"/>
  <c r="L3" i="9"/>
  <c r="K61" i="9"/>
  <c r="K57" i="9"/>
  <c r="K53" i="9"/>
  <c r="K49" i="9"/>
  <c r="K45" i="9"/>
  <c r="K41" i="9"/>
  <c r="K37" i="9"/>
  <c r="K33" i="9"/>
  <c r="K29" i="9"/>
  <c r="K25" i="9"/>
  <c r="K21" i="9"/>
  <c r="L60" i="9"/>
  <c r="L55" i="9"/>
  <c r="L47" i="9"/>
  <c r="L39" i="9"/>
  <c r="L31" i="9"/>
  <c r="L23" i="9"/>
  <c r="K5" i="8"/>
  <c r="L10" i="8"/>
  <c r="K13" i="8"/>
  <c r="L18" i="8"/>
  <c r="K21" i="8"/>
  <c r="L26" i="8"/>
  <c r="K29" i="8"/>
  <c r="K8" i="8"/>
  <c r="K16" i="8"/>
  <c r="K24" i="8"/>
  <c r="K32" i="8"/>
  <c r="K30" i="8"/>
  <c r="L3" i="8"/>
  <c r="L6" i="8"/>
  <c r="K9" i="8"/>
  <c r="L14" i="8"/>
  <c r="K17" i="8"/>
  <c r="L22" i="8"/>
  <c r="K25" i="8"/>
  <c r="L30" i="8"/>
  <c r="L16" i="8"/>
  <c r="L32" i="8"/>
  <c r="K6" i="8"/>
  <c r="K14" i="8"/>
  <c r="L27" i="8"/>
  <c r="K4" i="8"/>
  <c r="L5" i="8"/>
  <c r="K12" i="8"/>
  <c r="L17" i="8"/>
  <c r="K20" i="8"/>
  <c r="L25" i="8"/>
  <c r="K28" i="8"/>
  <c r="L19" i="8"/>
  <c r="L4" i="8"/>
  <c r="K7" i="8"/>
  <c r="L12" i="8"/>
  <c r="K15" i="8"/>
  <c r="L20" i="8"/>
  <c r="K23" i="8"/>
  <c r="L28" i="8"/>
  <c r="K31" i="8"/>
  <c r="K11" i="8"/>
  <c r="K19" i="8"/>
  <c r="L24" i="8"/>
  <c r="L11" i="8"/>
  <c r="K22" i="8"/>
  <c r="L7" i="8"/>
  <c r="K10" i="8"/>
  <c r="L15" i="8"/>
  <c r="K18" i="8"/>
  <c r="L23" i="8"/>
  <c r="K26" i="8"/>
  <c r="L31" i="8"/>
  <c r="L21" i="8"/>
  <c r="K3" i="8"/>
  <c r="L29" i="8"/>
  <c r="L9" i="8"/>
  <c r="L13" i="8"/>
  <c r="K3" i="7"/>
  <c r="L8" i="7"/>
  <c r="L16" i="7"/>
  <c r="K6" i="7"/>
  <c r="L19" i="7"/>
  <c r="L6" i="7"/>
  <c r="K9" i="7"/>
  <c r="L14" i="7"/>
  <c r="K17" i="7"/>
  <c r="L22" i="7"/>
  <c r="K12" i="7"/>
  <c r="L4" i="7"/>
  <c r="L12" i="7"/>
  <c r="L20" i="7"/>
  <c r="L7" i="7"/>
  <c r="K10" i="7"/>
  <c r="L15" i="7"/>
  <c r="K18" i="7"/>
  <c r="L23" i="7"/>
  <c r="K7" i="7"/>
  <c r="K15" i="7"/>
  <c r="K23" i="7"/>
  <c r="K5" i="7"/>
  <c r="L10" i="7"/>
  <c r="K13" i="7"/>
  <c r="L18" i="7"/>
  <c r="K21" i="7"/>
  <c r="L5" i="7"/>
  <c r="K8" i="7"/>
  <c r="L13" i="7"/>
  <c r="K16" i="7"/>
  <c r="L21" i="7"/>
  <c r="K20" i="7"/>
  <c r="K11" i="7"/>
  <c r="K19" i="7"/>
  <c r="L3" i="7"/>
  <c r="L11" i="7"/>
  <c r="K14" i="7"/>
  <c r="K22" i="7"/>
  <c r="K5" i="6"/>
  <c r="L10" i="6"/>
  <c r="K13" i="6"/>
  <c r="L18" i="6"/>
  <c r="K21" i="6"/>
  <c r="L26" i="6"/>
  <c r="K29" i="6"/>
  <c r="L34" i="6"/>
  <c r="K37" i="6"/>
  <c r="L42" i="6"/>
  <c r="K45" i="6"/>
  <c r="L50" i="6"/>
  <c r="K53" i="6"/>
  <c r="L23" i="6"/>
  <c r="K34" i="6"/>
  <c r="K50" i="6"/>
  <c r="L5" i="6"/>
  <c r="K8" i="6"/>
  <c r="L13" i="6"/>
  <c r="K16" i="6"/>
  <c r="L21" i="6"/>
  <c r="K24" i="6"/>
  <c r="L29" i="6"/>
  <c r="K32" i="6"/>
  <c r="L37" i="6"/>
  <c r="K40" i="6"/>
  <c r="L45" i="6"/>
  <c r="K48" i="6"/>
  <c r="L53" i="6"/>
  <c r="K18" i="6"/>
  <c r="K26" i="6"/>
  <c r="L31" i="6"/>
  <c r="L39" i="6"/>
  <c r="K3" i="6"/>
  <c r="L8" i="6"/>
  <c r="K11" i="6"/>
  <c r="L16" i="6"/>
  <c r="K19" i="6"/>
  <c r="L24" i="6"/>
  <c r="K27" i="6"/>
  <c r="L32" i="6"/>
  <c r="K35" i="6"/>
  <c r="L40" i="6"/>
  <c r="K43" i="6"/>
  <c r="L48" i="6"/>
  <c r="K51" i="6"/>
  <c r="K42" i="6"/>
  <c r="L3" i="6"/>
  <c r="K6" i="6"/>
  <c r="L11" i="6"/>
  <c r="K14" i="6"/>
  <c r="L19" i="6"/>
  <c r="K22" i="6"/>
  <c r="L27" i="6"/>
  <c r="K30" i="6"/>
  <c r="L35" i="6"/>
  <c r="K38" i="6"/>
  <c r="L43" i="6"/>
  <c r="K46" i="6"/>
  <c r="L51" i="6"/>
  <c r="L47" i="6"/>
  <c r="L6" i="6"/>
  <c r="K9" i="6"/>
  <c r="L14" i="6"/>
  <c r="K17" i="6"/>
  <c r="L22" i="6"/>
  <c r="K25" i="6"/>
  <c r="L30" i="6"/>
  <c r="K33" i="6"/>
  <c r="L38" i="6"/>
  <c r="K41" i="6"/>
  <c r="L46" i="6"/>
  <c r="K49" i="6"/>
  <c r="L9" i="6"/>
  <c r="K12" i="6"/>
  <c r="L17" i="6"/>
  <c r="K20" i="6"/>
  <c r="L25" i="6"/>
  <c r="K28" i="6"/>
  <c r="L33" i="6"/>
  <c r="K36" i="6"/>
  <c r="L41" i="6"/>
  <c r="K44" i="6"/>
  <c r="L49" i="6"/>
  <c r="K52" i="6"/>
  <c r="K4" i="6"/>
  <c r="L4" i="6"/>
  <c r="K7" i="6"/>
  <c r="L12" i="6"/>
  <c r="K15" i="6"/>
  <c r="L20" i="6"/>
  <c r="K23" i="6"/>
  <c r="L28" i="6"/>
  <c r="K31" i="6"/>
  <c r="L36" i="6"/>
  <c r="K39" i="6"/>
  <c r="L44" i="6"/>
  <c r="K47" i="6"/>
  <c r="L52" i="6"/>
  <c r="L3" i="5"/>
  <c r="L6" i="5"/>
  <c r="K9" i="5"/>
  <c r="L14" i="5"/>
  <c r="K17" i="5"/>
  <c r="L22" i="5"/>
  <c r="K25" i="5"/>
  <c r="L30" i="5"/>
  <c r="K33" i="5"/>
  <c r="L38" i="5"/>
  <c r="K41" i="5"/>
  <c r="L46" i="5"/>
  <c r="K49" i="5"/>
  <c r="L54" i="5"/>
  <c r="K57" i="5"/>
  <c r="K73" i="5"/>
  <c r="L70" i="5"/>
  <c r="K65" i="5"/>
  <c r="L62" i="5"/>
  <c r="K4" i="5"/>
  <c r="L9" i="5"/>
  <c r="K12" i="5"/>
  <c r="L17" i="5"/>
  <c r="K20" i="5"/>
  <c r="L25" i="5"/>
  <c r="K28" i="5"/>
  <c r="L33" i="5"/>
  <c r="K36" i="5"/>
  <c r="L41" i="5"/>
  <c r="K44" i="5"/>
  <c r="L49" i="5"/>
  <c r="K52" i="5"/>
  <c r="L57" i="5"/>
  <c r="K70" i="5"/>
  <c r="L67" i="5"/>
  <c r="K62" i="5"/>
  <c r="L59" i="5"/>
  <c r="K3" i="5"/>
  <c r="L16" i="5"/>
  <c r="L24" i="5"/>
  <c r="L48" i="5"/>
  <c r="L68" i="5"/>
  <c r="L11" i="5"/>
  <c r="L19" i="5"/>
  <c r="K22" i="5"/>
  <c r="K38" i="5"/>
  <c r="L51" i="5"/>
  <c r="K68" i="5"/>
  <c r="K60" i="5"/>
  <c r="L4" i="5"/>
  <c r="L12" i="5"/>
  <c r="L20" i="5"/>
  <c r="L28" i="5"/>
  <c r="L36" i="5"/>
  <c r="L44" i="5"/>
  <c r="L52" i="5"/>
  <c r="L72" i="5"/>
  <c r="L64" i="5"/>
  <c r="K30" i="5"/>
  <c r="L7" i="5"/>
  <c r="K10" i="5"/>
  <c r="L15" i="5"/>
  <c r="K18" i="5"/>
  <c r="L23" i="5"/>
  <c r="K26" i="5"/>
  <c r="L31" i="5"/>
  <c r="K34" i="5"/>
  <c r="L39" i="5"/>
  <c r="K42" i="5"/>
  <c r="L47" i="5"/>
  <c r="K50" i="5"/>
  <c r="L55" i="5"/>
  <c r="K72" i="5"/>
  <c r="L69" i="5"/>
  <c r="K64" i="5"/>
  <c r="L61" i="5"/>
  <c r="K46" i="5"/>
  <c r="K5" i="5"/>
  <c r="L10" i="5"/>
  <c r="K13" i="5"/>
  <c r="L18" i="5"/>
  <c r="K21" i="5"/>
  <c r="L26" i="5"/>
  <c r="K29" i="5"/>
  <c r="L34" i="5"/>
  <c r="K37" i="5"/>
  <c r="L42" i="5"/>
  <c r="K45" i="5"/>
  <c r="L50" i="5"/>
  <c r="K53" i="5"/>
  <c r="L74" i="5"/>
  <c r="K69" i="5"/>
  <c r="L66" i="5"/>
  <c r="K61" i="5"/>
  <c r="L58" i="5"/>
  <c r="L32" i="5"/>
  <c r="L40" i="5"/>
  <c r="L56" i="5"/>
  <c r="L60" i="5"/>
  <c r="K11" i="5"/>
  <c r="K14" i="5"/>
  <c r="L27" i="5"/>
  <c r="L35" i="5"/>
  <c r="L43" i="5"/>
  <c r="K54" i="5"/>
  <c r="L73" i="5"/>
  <c r="L65" i="5"/>
  <c r="L5" i="5"/>
  <c r="K8" i="5"/>
  <c r="L13" i="5"/>
  <c r="K16" i="5"/>
  <c r="L21" i="5"/>
  <c r="K24" i="5"/>
  <c r="L29" i="5"/>
  <c r="K32" i="5"/>
  <c r="L37" i="5"/>
  <c r="K40" i="5"/>
  <c r="L45" i="5"/>
  <c r="K48" i="5"/>
  <c r="L53" i="5"/>
  <c r="K56" i="5"/>
  <c r="K74" i="5"/>
  <c r="L71" i="5"/>
  <c r="K66" i="5"/>
  <c r="L63" i="5"/>
  <c r="K58" i="5"/>
  <c r="K55" i="5"/>
  <c r="K15" i="5"/>
  <c r="K59" i="5"/>
  <c r="K35" i="5"/>
  <c r="K7" i="5"/>
  <c r="K63" i="5"/>
  <c r="K43" i="5"/>
  <c r="K27" i="5"/>
  <c r="K6" i="5"/>
  <c r="K31" i="5"/>
  <c r="K71" i="5"/>
  <c r="K47" i="5"/>
  <c r="K19" i="5"/>
  <c r="K51" i="5"/>
  <c r="K23" i="5"/>
  <c r="K67" i="5"/>
  <c r="K39" i="5"/>
  <c r="K8" i="4"/>
  <c r="K16" i="4"/>
  <c r="K24" i="4"/>
  <c r="K32" i="4"/>
  <c r="K40" i="4"/>
  <c r="K48" i="4"/>
  <c r="K11" i="4"/>
  <c r="L48" i="4"/>
  <c r="L3" i="4"/>
  <c r="K6" i="4"/>
  <c r="L11" i="4"/>
  <c r="K14" i="4"/>
  <c r="L19" i="4"/>
  <c r="K22" i="4"/>
  <c r="L27" i="4"/>
  <c r="K30" i="4"/>
  <c r="L35" i="4"/>
  <c r="K38" i="4"/>
  <c r="L43" i="4"/>
  <c r="K46" i="4"/>
  <c r="L51" i="4"/>
  <c r="K54" i="4"/>
  <c r="L32" i="4"/>
  <c r="K51" i="4"/>
  <c r="L6" i="4"/>
  <c r="K9" i="4"/>
  <c r="L14" i="4"/>
  <c r="K17" i="4"/>
  <c r="L22" i="4"/>
  <c r="K25" i="4"/>
  <c r="L30" i="4"/>
  <c r="K33" i="4"/>
  <c r="L38" i="4"/>
  <c r="K41" i="4"/>
  <c r="L46" i="4"/>
  <c r="K49" i="4"/>
  <c r="L54" i="4"/>
  <c r="K27" i="4"/>
  <c r="K43" i="4"/>
  <c r="K4" i="4"/>
  <c r="K12" i="4"/>
  <c r="K20" i="4"/>
  <c r="K28" i="4"/>
  <c r="K36" i="4"/>
  <c r="K44" i="4"/>
  <c r="K52" i="4"/>
  <c r="K19" i="4"/>
  <c r="L4" i="4"/>
  <c r="K7" i="4"/>
  <c r="L12" i="4"/>
  <c r="K15" i="4"/>
  <c r="L20" i="4"/>
  <c r="K23" i="4"/>
  <c r="L28" i="4"/>
  <c r="K31" i="4"/>
  <c r="L36" i="4"/>
  <c r="K39" i="4"/>
  <c r="L44" i="4"/>
  <c r="K47" i="4"/>
  <c r="L52" i="4"/>
  <c r="K55" i="4"/>
  <c r="L24" i="4"/>
  <c r="K35" i="4"/>
  <c r="L7" i="4"/>
  <c r="K10" i="4"/>
  <c r="L15" i="4"/>
  <c r="K18" i="4"/>
  <c r="L23" i="4"/>
  <c r="K26" i="4"/>
  <c r="L31" i="4"/>
  <c r="K34" i="4"/>
  <c r="L39" i="4"/>
  <c r="K42" i="4"/>
  <c r="L47" i="4"/>
  <c r="K50" i="4"/>
  <c r="L55" i="4"/>
  <c r="L16" i="4"/>
  <c r="L40" i="4"/>
  <c r="K5" i="4"/>
  <c r="L10" i="4"/>
  <c r="K13" i="4"/>
  <c r="L18" i="4"/>
  <c r="K21" i="4"/>
  <c r="L26" i="4"/>
  <c r="K29" i="4"/>
  <c r="L34" i="4"/>
  <c r="K37" i="4"/>
  <c r="L42" i="4"/>
  <c r="K45" i="4"/>
  <c r="L50" i="4"/>
  <c r="K53" i="4"/>
  <c r="L45" i="4"/>
  <c r="L17" i="4"/>
  <c r="L53" i="4"/>
  <c r="L21" i="4"/>
  <c r="L37" i="4"/>
  <c r="L13" i="4"/>
  <c r="L29" i="4"/>
  <c r="L33" i="4"/>
  <c r="L25" i="4"/>
  <c r="L41" i="4"/>
  <c r="L5" i="4"/>
  <c r="L49" i="4"/>
  <c r="L9" i="4"/>
  <c r="L10" i="3"/>
  <c r="L18" i="3"/>
  <c r="L26" i="3"/>
  <c r="L34" i="3"/>
  <c r="L42" i="3"/>
  <c r="L37" i="3"/>
  <c r="K3" i="3"/>
  <c r="L8" i="3"/>
  <c r="K11" i="3"/>
  <c r="L16" i="3"/>
  <c r="K19" i="3"/>
  <c r="L24" i="3"/>
  <c r="K27" i="3"/>
  <c r="L32" i="3"/>
  <c r="K35" i="3"/>
  <c r="L40" i="3"/>
  <c r="K43" i="3"/>
  <c r="L48" i="3"/>
  <c r="K32" i="3"/>
  <c r="L3" i="3"/>
  <c r="K6" i="3"/>
  <c r="L11" i="3"/>
  <c r="K14" i="3"/>
  <c r="L19" i="3"/>
  <c r="K22" i="3"/>
  <c r="L27" i="3"/>
  <c r="K30" i="3"/>
  <c r="L35" i="3"/>
  <c r="K38" i="3"/>
  <c r="L43" i="3"/>
  <c r="K46" i="3"/>
  <c r="K48" i="3"/>
  <c r="L6" i="3"/>
  <c r="L14" i="3"/>
  <c r="L22" i="3"/>
  <c r="L30" i="3"/>
  <c r="L38" i="3"/>
  <c r="L46" i="3"/>
  <c r="K40" i="3"/>
  <c r="K4" i="3"/>
  <c r="L9" i="3"/>
  <c r="K12" i="3"/>
  <c r="L17" i="3"/>
  <c r="K20" i="3"/>
  <c r="L25" i="3"/>
  <c r="K28" i="3"/>
  <c r="L33" i="3"/>
  <c r="K36" i="3"/>
  <c r="L41" i="3"/>
  <c r="K44" i="3"/>
  <c r="L49" i="3"/>
  <c r="L29" i="3"/>
  <c r="L4" i="3"/>
  <c r="K9" i="3"/>
  <c r="L12" i="3"/>
  <c r="K15" i="3"/>
  <c r="L20" i="3"/>
  <c r="K23" i="3"/>
  <c r="L28" i="3"/>
  <c r="K31" i="3"/>
  <c r="L36" i="3"/>
  <c r="K39" i="3"/>
  <c r="L44" i="3"/>
  <c r="K47" i="3"/>
  <c r="K24" i="3"/>
  <c r="L45" i="3"/>
  <c r="L7" i="3"/>
  <c r="K10" i="3"/>
  <c r="L15" i="3"/>
  <c r="K18" i="3"/>
  <c r="L23" i="3"/>
  <c r="K26" i="3"/>
  <c r="L31" i="3"/>
  <c r="K34" i="3"/>
  <c r="L39" i="3"/>
  <c r="K42" i="3"/>
  <c r="L47" i="3"/>
  <c r="K49" i="3"/>
  <c r="K21" i="3"/>
  <c r="K33" i="3"/>
  <c r="K25" i="3"/>
  <c r="K45" i="3"/>
  <c r="K5" i="3"/>
  <c r="K7" i="3"/>
  <c r="K29" i="3"/>
  <c r="K17" i="3"/>
  <c r="K41" i="3"/>
  <c r="K13" i="3"/>
  <c r="K37" i="3"/>
  <c r="K16" i="2"/>
  <c r="K24" i="2"/>
  <c r="K40" i="2"/>
  <c r="K48" i="2"/>
  <c r="L3" i="2"/>
  <c r="K6" i="2"/>
  <c r="L11" i="2"/>
  <c r="K14" i="2"/>
  <c r="L19" i="2"/>
  <c r="K22" i="2"/>
  <c r="L27" i="2"/>
  <c r="K30" i="2"/>
  <c r="L35" i="2"/>
  <c r="K38" i="2"/>
  <c r="L43" i="2"/>
  <c r="K46" i="2"/>
  <c r="L51" i="2"/>
  <c r="K54" i="2"/>
  <c r="K28" i="2"/>
  <c r="K44" i="2"/>
  <c r="K52" i="2"/>
  <c r="L4" i="2"/>
  <c r="K7" i="2"/>
  <c r="L12" i="2"/>
  <c r="K15" i="2"/>
  <c r="L20" i="2"/>
  <c r="K23" i="2"/>
  <c r="L28" i="2"/>
  <c r="K31" i="2"/>
  <c r="L36" i="2"/>
  <c r="K39" i="2"/>
  <c r="L44" i="2"/>
  <c r="K47" i="2"/>
  <c r="L52" i="2"/>
  <c r="K55" i="2"/>
  <c r="L58" i="2"/>
  <c r="K17" i="2"/>
  <c r="L22" i="2"/>
  <c r="K33" i="2"/>
  <c r="K41" i="2"/>
  <c r="K49" i="2"/>
  <c r="L54" i="2"/>
  <c r="K20" i="2"/>
  <c r="K36" i="2"/>
  <c r="L7" i="2"/>
  <c r="K10" i="2"/>
  <c r="L15" i="2"/>
  <c r="K18" i="2"/>
  <c r="L23" i="2"/>
  <c r="K26" i="2"/>
  <c r="L31" i="2"/>
  <c r="K34" i="2"/>
  <c r="L39" i="2"/>
  <c r="K42" i="2"/>
  <c r="L47" i="2"/>
  <c r="K50" i="2"/>
  <c r="L55" i="2"/>
  <c r="K58" i="2"/>
  <c r="K4" i="2"/>
  <c r="K5" i="2"/>
  <c r="L10" i="2"/>
  <c r="K13" i="2"/>
  <c r="L18" i="2"/>
  <c r="K21" i="2"/>
  <c r="L26" i="2"/>
  <c r="K29" i="2"/>
  <c r="L34" i="2"/>
  <c r="K37" i="2"/>
  <c r="L42" i="2"/>
  <c r="K45" i="2"/>
  <c r="L50" i="2"/>
  <c r="K53" i="2"/>
  <c r="K8" i="2"/>
  <c r="K32" i="2"/>
  <c r="K56" i="2"/>
  <c r="L14" i="2"/>
  <c r="K25" i="2"/>
  <c r="L30" i="2"/>
  <c r="L38" i="2"/>
  <c r="L46" i="2"/>
  <c r="K57" i="2"/>
  <c r="K12" i="2"/>
  <c r="K3" i="2"/>
  <c r="L8" i="2"/>
  <c r="K11" i="2"/>
  <c r="L16" i="2"/>
  <c r="K19" i="2"/>
  <c r="L24" i="2"/>
  <c r="K27" i="2"/>
  <c r="L32" i="2"/>
  <c r="K35" i="2"/>
  <c r="L40" i="2"/>
  <c r="K43" i="2"/>
  <c r="L48" i="2"/>
  <c r="K51" i="2"/>
  <c r="L56" i="2"/>
  <c r="L41" i="2"/>
  <c r="L17" i="2"/>
  <c r="L33" i="2"/>
  <c r="L21" i="2"/>
  <c r="L45" i="2"/>
  <c r="L5" i="2"/>
  <c r="L9" i="2"/>
  <c r="L57" i="2"/>
  <c r="L37" i="2"/>
  <c r="L25" i="2"/>
  <c r="L53" i="2"/>
  <c r="L29" i="2"/>
  <c r="L49" i="2"/>
  <c r="L13" i="2"/>
  <c r="K50" i="1"/>
  <c r="K42" i="1"/>
  <c r="K34" i="1"/>
  <c r="K26" i="1"/>
  <c r="K6" i="1"/>
  <c r="L51" i="1"/>
  <c r="L43" i="1"/>
  <c r="L35" i="1"/>
  <c r="L23" i="1"/>
  <c r="L15" i="1"/>
  <c r="L7" i="1"/>
  <c r="K55" i="1"/>
  <c r="K3" i="1"/>
  <c r="L54" i="1"/>
  <c r="L46" i="1"/>
  <c r="L38" i="1"/>
  <c r="L30" i="1"/>
  <c r="L22" i="1"/>
  <c r="L14" i="1"/>
  <c r="L6" i="1"/>
  <c r="K37" i="1"/>
  <c r="K38" i="1"/>
  <c r="K30" i="1"/>
  <c r="K18" i="1"/>
  <c r="K10" i="1"/>
  <c r="L53" i="1"/>
  <c r="L45" i="1"/>
  <c r="L29" i="1"/>
  <c r="L5" i="1"/>
  <c r="K5" i="1"/>
  <c r="K29" i="1"/>
  <c r="K22" i="1"/>
  <c r="L37" i="1"/>
  <c r="L13" i="1"/>
  <c r="L56" i="1"/>
  <c r="L48" i="1"/>
  <c r="L40" i="1"/>
  <c r="L32" i="1"/>
  <c r="L24" i="1"/>
  <c r="L20" i="1"/>
  <c r="L16" i="1"/>
  <c r="L12" i="1"/>
  <c r="L8" i="1"/>
  <c r="L4" i="1"/>
  <c r="L21" i="1"/>
  <c r="K56" i="1"/>
  <c r="K48" i="1"/>
  <c r="K40" i="1"/>
  <c r="K32" i="1"/>
  <c r="K24" i="1"/>
  <c r="K16" i="1"/>
  <c r="K8" i="1"/>
  <c r="K4" i="1"/>
  <c r="L31" i="1"/>
  <c r="L55" i="1"/>
  <c r="L47" i="1"/>
  <c r="L39" i="1"/>
  <c r="L27" i="1"/>
  <c r="L19" i="1"/>
  <c r="L11" i="1"/>
  <c r="K51" i="1"/>
  <c r="K47" i="1"/>
  <c r="K43" i="1"/>
  <c r="K39" i="1"/>
  <c r="K35" i="1"/>
  <c r="K31" i="1"/>
  <c r="K27" i="1"/>
  <c r="K23" i="1"/>
  <c r="K19" i="1"/>
  <c r="K15" i="1"/>
  <c r="K11" i="1"/>
  <c r="K7" i="1"/>
  <c r="L57" i="1"/>
  <c r="K52" i="1"/>
  <c r="L49" i="1"/>
  <c r="K44" i="1"/>
  <c r="L41" i="1"/>
  <c r="K36" i="1"/>
  <c r="L33" i="1"/>
  <c r="K28" i="1"/>
  <c r="L25" i="1"/>
  <c r="K20" i="1"/>
  <c r="L17" i="1"/>
  <c r="K12" i="1"/>
  <c r="L9" i="1"/>
  <c r="K57" i="1"/>
  <c r="K49" i="1"/>
  <c r="K41" i="1"/>
  <c r="K33" i="1"/>
  <c r="K25" i="1"/>
  <c r="K17" i="1"/>
  <c r="K9" i="1"/>
  <c r="K54" i="1"/>
  <c r="K46" i="1"/>
  <c r="L50" i="1"/>
  <c r="L42" i="1"/>
  <c r="L34" i="1"/>
  <c r="L26" i="1"/>
  <c r="K13" i="1"/>
  <c r="K21" i="1"/>
  <c r="L18" i="1"/>
  <c r="L10" i="1"/>
  <c r="L3" i="1"/>
  <c r="L52" i="1"/>
  <c r="L44" i="1"/>
  <c r="L36" i="1"/>
  <c r="B6" i="17"/>
  <c r="AK5" i="17"/>
  <c r="AO5" i="17"/>
  <c r="B7" i="17" l="1"/>
  <c r="AK6" i="17"/>
  <c r="AO6" i="17"/>
  <c r="B8" i="17" l="1"/>
  <c r="AK7" i="17"/>
  <c r="AO7" i="17"/>
  <c r="B9" i="17" l="1"/>
  <c r="AK8" i="17"/>
  <c r="AO8" i="17"/>
  <c r="B10" i="17" l="1"/>
  <c r="AK9" i="17"/>
  <c r="AO9" i="17"/>
  <c r="B11" i="17" l="1"/>
  <c r="AK10" i="17"/>
  <c r="AO10" i="17"/>
  <c r="B12" i="17" l="1"/>
  <c r="AK11" i="17"/>
  <c r="AO11" i="17"/>
  <c r="B13" i="17" l="1"/>
  <c r="AO12" i="17"/>
  <c r="AK12" i="17"/>
  <c r="B14" i="17" l="1"/>
  <c r="AO13" i="17"/>
  <c r="AK13" i="17"/>
  <c r="B15" i="17" l="1"/>
  <c r="AK14" i="17"/>
  <c r="AO14" i="17"/>
  <c r="B16" i="17" l="1"/>
  <c r="AK15" i="17"/>
  <c r="AO15" i="17"/>
  <c r="B17" i="17" l="1"/>
  <c r="AK16" i="17"/>
  <c r="AO16" i="17"/>
  <c r="B18" i="17" l="1"/>
  <c r="AO17" i="17"/>
  <c r="AK17" i="17"/>
  <c r="B19" i="17" l="1"/>
  <c r="AO18" i="17"/>
  <c r="AK18" i="17"/>
  <c r="B20" i="17" l="1"/>
  <c r="AK19" i="17"/>
  <c r="AO19" i="17"/>
  <c r="B21" i="17" l="1"/>
  <c r="AO20" i="17"/>
  <c r="AK20" i="17"/>
  <c r="B22" i="17" l="1"/>
  <c r="AO21" i="17"/>
  <c r="AK21" i="17"/>
  <c r="B23" i="17" l="1"/>
  <c r="AK22" i="17"/>
  <c r="AO22" i="17"/>
  <c r="B24" i="17" l="1"/>
  <c r="AK23" i="17"/>
  <c r="AO23" i="17"/>
  <c r="B25" i="17" l="1"/>
  <c r="AK24" i="17"/>
  <c r="AO24" i="17"/>
  <c r="B26" i="17" l="1"/>
  <c r="AO25" i="17"/>
  <c r="AK25" i="17"/>
  <c r="B27" i="17" l="1"/>
  <c r="AO26" i="17"/>
  <c r="AK26" i="17"/>
  <c r="B28" i="17" l="1"/>
  <c r="AK27" i="17"/>
  <c r="AO27" i="17"/>
  <c r="B29" i="17" l="1"/>
  <c r="AO28" i="17"/>
  <c r="AK28" i="17"/>
  <c r="B30" i="17" l="1"/>
  <c r="AO29" i="17"/>
  <c r="AK29" i="17"/>
  <c r="B31" i="17" l="1"/>
  <c r="AK30" i="17"/>
  <c r="AO30" i="17"/>
  <c r="B32" i="17" l="1"/>
  <c r="AK31" i="17"/>
  <c r="AO31" i="17"/>
  <c r="B33" i="17" l="1"/>
  <c r="AK32" i="17"/>
  <c r="AO32" i="17"/>
  <c r="B34" i="17" l="1"/>
  <c r="AO33" i="17"/>
  <c r="AK33" i="17"/>
  <c r="B35" i="17" l="1"/>
  <c r="AO34" i="17"/>
  <c r="AK34" i="17"/>
  <c r="B36" i="17" l="1"/>
  <c r="AK35" i="17"/>
  <c r="AO35" i="17"/>
  <c r="B37" i="17" l="1"/>
  <c r="AO36" i="17"/>
  <c r="AK36" i="17"/>
  <c r="B38" i="17" l="1"/>
  <c r="AO37" i="17"/>
  <c r="AK37" i="17"/>
  <c r="B39" i="17" l="1"/>
  <c r="AK38" i="17"/>
  <c r="AO38" i="17"/>
  <c r="B40" i="17" l="1"/>
  <c r="AO39" i="17"/>
  <c r="AK39" i="17"/>
  <c r="B41" i="17" l="1"/>
  <c r="AK40" i="17"/>
  <c r="AO40" i="17"/>
  <c r="B42" i="17" l="1"/>
  <c r="AO41" i="17"/>
  <c r="AK41" i="17"/>
  <c r="B43" i="17" l="1"/>
  <c r="AO42" i="17"/>
  <c r="AK42" i="17"/>
  <c r="B44" i="17" l="1"/>
  <c r="AK43" i="17"/>
  <c r="AO43" i="17"/>
  <c r="B45" i="17" l="1"/>
  <c r="AO44" i="17"/>
  <c r="AK44" i="17"/>
  <c r="B46" i="17" l="1"/>
  <c r="AO45" i="17"/>
  <c r="AK45" i="17"/>
  <c r="B47" i="17" l="1"/>
  <c r="AK46" i="17"/>
  <c r="AO46" i="17"/>
  <c r="B48" i="17" l="1"/>
  <c r="AK47" i="17"/>
  <c r="AO47" i="17"/>
  <c r="B49" i="17" l="1"/>
  <c r="AK48" i="17"/>
  <c r="AO48" i="17"/>
  <c r="B50" i="17" l="1"/>
  <c r="AO49" i="17"/>
  <c r="AK49" i="17"/>
  <c r="B51" i="17" l="1"/>
  <c r="AO50" i="17"/>
  <c r="AK50" i="17"/>
  <c r="B52" i="17" l="1"/>
  <c r="AK51" i="17"/>
  <c r="AO51" i="17"/>
  <c r="B53" i="17" l="1"/>
  <c r="AO52" i="17"/>
  <c r="AK52" i="17"/>
  <c r="B54" i="17" l="1"/>
  <c r="AO53" i="17"/>
  <c r="AK53" i="17"/>
  <c r="B55" i="17" l="1"/>
  <c r="AK54" i="17"/>
  <c r="AO54" i="17"/>
  <c r="B56" i="17" l="1"/>
  <c r="AO55" i="17"/>
  <c r="AK55" i="17"/>
  <c r="B57" i="17" l="1"/>
  <c r="AK56" i="17"/>
  <c r="AO56" i="17"/>
  <c r="B58" i="17" l="1"/>
  <c r="AO57" i="17"/>
  <c r="AK57" i="17"/>
  <c r="B59" i="17" l="1"/>
  <c r="AO58" i="17"/>
  <c r="AK58" i="17"/>
  <c r="B60" i="17" l="1"/>
  <c r="AK59" i="17"/>
  <c r="AO59" i="17"/>
  <c r="B61" i="17" l="1"/>
  <c r="AO60" i="17"/>
  <c r="AK60" i="17"/>
  <c r="B62" i="17" l="1"/>
  <c r="AO61" i="17"/>
  <c r="AK61" i="17"/>
  <c r="B63" i="17" l="1"/>
  <c r="AK62" i="17"/>
  <c r="AO62" i="17"/>
  <c r="B64" i="17" l="1"/>
  <c r="AK63" i="17"/>
  <c r="AO63" i="17"/>
  <c r="B65" i="17" l="1"/>
  <c r="AK64" i="17"/>
  <c r="AO64" i="17"/>
  <c r="B66" i="17" l="1"/>
  <c r="AO65" i="17"/>
  <c r="AK65" i="17"/>
  <c r="B67" i="17" l="1"/>
  <c r="AO66" i="17"/>
  <c r="AK66" i="17"/>
  <c r="B68" i="17" l="1"/>
  <c r="AK67" i="17"/>
  <c r="AO67" i="17"/>
  <c r="B69" i="17" l="1"/>
  <c r="AO68" i="17"/>
  <c r="AK68" i="17"/>
  <c r="B70" i="17" l="1"/>
  <c r="AO69" i="17"/>
  <c r="AK69" i="17"/>
  <c r="B71" i="17" l="1"/>
  <c r="AK70" i="17"/>
  <c r="AO70" i="17"/>
  <c r="B72" i="17" l="1"/>
  <c r="AK71" i="17"/>
  <c r="AO71" i="17"/>
  <c r="B73" i="17" l="1"/>
  <c r="AK72" i="17"/>
  <c r="AO72" i="17"/>
  <c r="B74" i="17" l="1"/>
  <c r="AO73" i="17"/>
  <c r="AK73" i="17"/>
  <c r="B75" i="17" l="1"/>
  <c r="AO74" i="17"/>
  <c r="AK74" i="17"/>
  <c r="B76" i="17" l="1"/>
  <c r="AK75" i="17"/>
  <c r="AO75" i="17"/>
  <c r="B77" i="17" l="1"/>
  <c r="AO76" i="17"/>
  <c r="AK76" i="17"/>
  <c r="B78" i="17" l="1"/>
  <c r="AO77" i="17"/>
  <c r="AK77" i="17"/>
  <c r="B79" i="17" l="1"/>
  <c r="AK78" i="17"/>
  <c r="AO78" i="17"/>
  <c r="B80" i="17" l="1"/>
  <c r="AK79" i="17"/>
  <c r="AO79" i="17"/>
  <c r="B81" i="17" l="1"/>
  <c r="AK80" i="17"/>
  <c r="AO80" i="17"/>
  <c r="B82" i="17" l="1"/>
  <c r="AO81" i="17"/>
  <c r="AK81" i="17"/>
  <c r="B83" i="17" l="1"/>
  <c r="AO82" i="17"/>
  <c r="AK82" i="17"/>
  <c r="B84" i="17" l="1"/>
  <c r="AK83" i="17"/>
  <c r="AO83" i="17"/>
  <c r="B85" i="17" l="1"/>
  <c r="AO84" i="17"/>
  <c r="AK84" i="17"/>
  <c r="B86" i="17" l="1"/>
  <c r="AO85" i="17"/>
  <c r="AK85" i="17"/>
  <c r="B87" i="17" l="1"/>
  <c r="AK86" i="17"/>
  <c r="AO86" i="17"/>
  <c r="B88" i="17" l="1"/>
  <c r="AO87" i="17"/>
  <c r="AK87" i="17"/>
  <c r="B89" i="17" l="1"/>
  <c r="AK88" i="17"/>
  <c r="AO88" i="17"/>
  <c r="B90" i="17" l="1"/>
  <c r="AO89" i="17"/>
  <c r="AK89" i="17"/>
  <c r="B91" i="17" l="1"/>
  <c r="AO90" i="17"/>
  <c r="AK90" i="17"/>
  <c r="B92" i="17" l="1"/>
  <c r="AK91" i="17"/>
  <c r="AO91" i="17"/>
  <c r="B93" i="17" l="1"/>
  <c r="AO92" i="17"/>
  <c r="AK92" i="17"/>
  <c r="B94" i="17" l="1"/>
  <c r="AO93" i="17"/>
  <c r="AK93" i="17"/>
  <c r="B95" i="17" l="1"/>
  <c r="AK94" i="17"/>
  <c r="AO94" i="17"/>
  <c r="B96" i="17" l="1"/>
  <c r="AK95" i="17"/>
  <c r="AO95" i="17"/>
  <c r="B97" i="17" l="1"/>
  <c r="AK96" i="17"/>
  <c r="AO96" i="17"/>
  <c r="B98" i="17" l="1"/>
  <c r="AO97" i="17"/>
  <c r="AK97" i="17"/>
  <c r="B99" i="17" l="1"/>
  <c r="AO98" i="17"/>
  <c r="AK98" i="17"/>
  <c r="B100" i="17" l="1"/>
  <c r="AK99" i="17"/>
  <c r="AO99" i="17"/>
  <c r="AO100" i="17" l="1"/>
  <c r="AK100" i="17"/>
</calcChain>
</file>

<file path=xl/sharedStrings.xml><?xml version="1.0" encoding="utf-8"?>
<sst xmlns="http://schemas.openxmlformats.org/spreadsheetml/2006/main" count="681" uniqueCount="60">
  <si>
    <t>Rab5</t>
  </si>
  <si>
    <t>Rab11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</si>
  <si>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</si>
  <si>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</si>
  <si>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</si>
  <si>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</si>
  <si>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</si>
  <si>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</si>
  <si>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</si>
  <si>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</si>
  <si>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</si>
  <si>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</si>
  <si>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</si>
  <si>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</si>
  <si>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</si>
  <si>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</si>
  <si>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</si>
  <si>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</si>
  <si>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t(min)</t>
  </si>
  <si>
    <t>average</t>
  </si>
  <si>
    <t>count</t>
  </si>
  <si>
    <t>skipped two time points</t>
  </si>
  <si>
    <t>skipped one time point</t>
  </si>
  <si>
    <t>Rab5(rim)</t>
  </si>
  <si>
    <t>Rab5(background)</t>
  </si>
  <si>
    <t>Rab11(rim)</t>
  </si>
  <si>
    <t>Rab11(background)</t>
  </si>
  <si>
    <t>dMFI</t>
  </si>
  <si>
    <t>%dMFI</t>
  </si>
  <si>
    <t>frame #</t>
  </si>
  <si>
    <t>endosome 1</t>
  </si>
  <si>
    <t>endosome 2</t>
  </si>
  <si>
    <t>endosome 3</t>
  </si>
  <si>
    <t>endosome 4</t>
  </si>
  <si>
    <t>endosome 5</t>
  </si>
  <si>
    <t>endosome 6</t>
  </si>
  <si>
    <t>endosome 7</t>
  </si>
  <si>
    <t>endosome 8</t>
  </si>
  <si>
    <t>endosome 9</t>
  </si>
  <si>
    <t>endosome 10</t>
  </si>
  <si>
    <t>endosome 11</t>
  </si>
  <si>
    <t>endosome 12</t>
  </si>
  <si>
    <t>endosome 13</t>
  </si>
  <si>
    <t>endosome 14</t>
  </si>
  <si>
    <t>endosome 15</t>
  </si>
  <si>
    <t>endosome 16</t>
  </si>
  <si>
    <t>endosome #</t>
  </si>
  <si>
    <t>time (min)</t>
  </si>
  <si>
    <t>time relative to the beginning of recording</t>
  </si>
  <si>
    <t>time relative to start of recording</t>
  </si>
  <si>
    <t>frame#</t>
  </si>
  <si>
    <t>min</t>
  </si>
  <si>
    <t>sec</t>
  </si>
  <si>
    <t>time(sec)</t>
  </si>
  <si>
    <t>time(min)</t>
  </si>
  <si>
    <t>two time points skipped</t>
  </si>
  <si>
    <t>five time points skipped</t>
  </si>
  <si>
    <t>t(sec)</t>
  </si>
  <si>
    <t>3 time points skipped</t>
  </si>
  <si>
    <t>two  time points skipped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</si>
</sst>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8E4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8A3E"/>
      <name val="Calibri"/>
      <family val="2"/>
      <scheme val="minor"/>
    </font>
    <font>
      <sz val="11"/>
      <color rgb="FF00823B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3" borderId="0" xfId="0" applyFill="1"/>
    <xf numFmtId="0" fontId="2" fillId="3" borderId="0" xfId="0" applyFont="1" applyFill="1"/>
    <xf numFmtId="0" fontId="5" fillId="3" borderId="0" xfId="0" applyFont="1" applyFill="1"/>
    <xf numFmtId="0" fontId="7" fillId="0" borderId="0" xfId="0" applyFont="1"/>
    <xf numFmtId="0" fontId="7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E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'exp1-endosome1'!$J$3:$J$57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</c:numCache>
            </c:numRef>
          </c:xVal>
          <c:yVal>
            <c:numRef>
              <c:f>'exp1-endosome1'!$K$3:$K$57</c:f>
              <c:numCache>
                <c:formatCode>General</c:formatCode>
                <c:ptCount val="55"/>
                <c:pt idx="0">
                  <c:v>0.34845736866102606</c:v>
                </c:pt>
                <c:pt idx="1">
                  <c:v>0</c:v>
                </c:pt>
                <c:pt idx="2">
                  <c:v>0.31656112265059017</c:v>
                </c:pt>
                <c:pt idx="3">
                  <c:v>0.41423577688839336</c:v>
                </c:pt>
                <c:pt idx="4">
                  <c:v>0.42134859921981843</c:v>
                </c:pt>
                <c:pt idx="5">
                  <c:v>0.46560616039313013</c:v>
                </c:pt>
                <c:pt idx="6">
                  <c:v>0.41220933177972535</c:v>
                </c:pt>
                <c:pt idx="7">
                  <c:v>0.43182532043163252</c:v>
                </c:pt>
                <c:pt idx="8">
                  <c:v>0.39800395156796198</c:v>
                </c:pt>
                <c:pt idx="9">
                  <c:v>0.31926642687066209</c:v>
                </c:pt>
                <c:pt idx="10">
                  <c:v>0.27386392421095235</c:v>
                </c:pt>
                <c:pt idx="11">
                  <c:v>0.35943056892446362</c:v>
                </c:pt>
                <c:pt idx="12">
                  <c:v>0.28768427985206924</c:v>
                </c:pt>
                <c:pt idx="13">
                  <c:v>0.38094128375297615</c:v>
                </c:pt>
                <c:pt idx="14">
                  <c:v>0.50153503216981576</c:v>
                </c:pt>
                <c:pt idx="15">
                  <c:v>0.56933988550585113</c:v>
                </c:pt>
                <c:pt idx="16">
                  <c:v>0.61434723136937008</c:v>
                </c:pt>
                <c:pt idx="17">
                  <c:v>0.7178985764223107</c:v>
                </c:pt>
                <c:pt idx="18">
                  <c:v>0.70841481331374412</c:v>
                </c:pt>
                <c:pt idx="19">
                  <c:v>0.47023658746643671</c:v>
                </c:pt>
                <c:pt idx="20">
                  <c:v>0.48119965550433119</c:v>
                </c:pt>
                <c:pt idx="21">
                  <c:v>0.52841582653629859</c:v>
                </c:pt>
                <c:pt idx="22">
                  <c:v>0.51501089214245865</c:v>
                </c:pt>
                <c:pt idx="23">
                  <c:v>0.55371599371802016</c:v>
                </c:pt>
                <c:pt idx="24">
                  <c:v>0.34924768225340691</c:v>
                </c:pt>
                <c:pt idx="25">
                  <c:v>0.57702011246770368</c:v>
                </c:pt>
                <c:pt idx="26">
                  <c:v>0.69794822432747317</c:v>
                </c:pt>
                <c:pt idx="27">
                  <c:v>0.79943259536957278</c:v>
                </c:pt>
                <c:pt idx="28">
                  <c:v>1</c:v>
                </c:pt>
                <c:pt idx="29">
                  <c:v>0.88526267794721092</c:v>
                </c:pt>
                <c:pt idx="30">
                  <c:v>0.83529054156745497</c:v>
                </c:pt>
                <c:pt idx="31">
                  <c:v>0.58319063782359792</c:v>
                </c:pt>
                <c:pt idx="32">
                  <c:v>0.55546886873701762</c:v>
                </c:pt>
                <c:pt idx="33">
                  <c:v>0.49223364912102907</c:v>
                </c:pt>
                <c:pt idx="34">
                  <c:v>0.35958255230761416</c:v>
                </c:pt>
                <c:pt idx="35">
                  <c:v>0.35532701757941149</c:v>
                </c:pt>
                <c:pt idx="36">
                  <c:v>0.37988753229646832</c:v>
                </c:pt>
                <c:pt idx="37">
                  <c:v>0.25398449769491876</c:v>
                </c:pt>
                <c:pt idx="38">
                  <c:v>0.24276812401844047</c:v>
                </c:pt>
                <c:pt idx="39">
                  <c:v>0.1855615786007393</c:v>
                </c:pt>
                <c:pt idx="40">
                  <c:v>0.19094179036425321</c:v>
                </c:pt>
                <c:pt idx="41">
                  <c:v>0.13766654845736856</c:v>
                </c:pt>
                <c:pt idx="42">
                  <c:v>0.19020213789958956</c:v>
                </c:pt>
                <c:pt idx="43">
                  <c:v>0.17565226201935269</c:v>
                </c:pt>
                <c:pt idx="44">
                  <c:v>0.15753584274785903</c:v>
                </c:pt>
                <c:pt idx="45">
                  <c:v>0.21255382744819909</c:v>
                </c:pt>
                <c:pt idx="46">
                  <c:v>0.19516692841582597</c:v>
                </c:pt>
                <c:pt idx="47">
                  <c:v>0.16618876336187174</c:v>
                </c:pt>
                <c:pt idx="48">
                  <c:v>0.16288565783474307</c:v>
                </c:pt>
                <c:pt idx="49">
                  <c:v>0.18853032068493816</c:v>
                </c:pt>
                <c:pt idx="50">
                  <c:v>0.15948123005218107</c:v>
                </c:pt>
                <c:pt idx="51">
                  <c:v>0.18405187699478154</c:v>
                </c:pt>
                <c:pt idx="52">
                  <c:v>0.22996099093165784</c:v>
                </c:pt>
                <c:pt idx="53">
                  <c:v>0.2004052890217336</c:v>
                </c:pt>
                <c:pt idx="54">
                  <c:v>6.0955468868736644E-2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F4-49D5-BB6C-F309C4D78594}"/>
            </c:ext>
          </c:extLst>
        </c:ser>
        <c:ser>
          <c:idx val="1"/>
          <c:order val="1"/>
          <c:tx>
            <c:strRef>
              <c:f>'exp1-endosome1'!$L$2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'exp1-endosome1'!$J$3:$J$57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</c:numCache>
            </c:numRef>
          </c:xVal>
          <c:yVal>
            <c:numRef>
              <c:f>'exp1-endosome1'!$L$3:$L$57</c:f>
              <c:numCache>
                <c:formatCode>General</c:formatCode>
                <c:ptCount val="55"/>
                <c:pt idx="0">
                  <c:v>1</c:v>
                </c:pt>
                <c:pt idx="1">
                  <c:v>0.45510456124064436</c:v>
                </c:pt>
                <c:pt idx="2">
                  <c:v>0.45030129219955806</c:v>
                </c:pt>
                <c:pt idx="3">
                  <c:v>0.30500136762621627</c:v>
                </c:pt>
                <c:pt idx="4">
                  <c:v>0.31605012971727503</c:v>
                </c:pt>
                <c:pt idx="5">
                  <c:v>0.21860054539275758</c:v>
                </c:pt>
                <c:pt idx="6">
                  <c:v>0.54172503253292703</c:v>
                </c:pt>
                <c:pt idx="7">
                  <c:v>0.51340273691015959</c:v>
                </c:pt>
                <c:pt idx="8">
                  <c:v>0.47471549230399429</c:v>
                </c:pt>
                <c:pt idx="9">
                  <c:v>0.24146062479796482</c:v>
                </c:pt>
                <c:pt idx="10">
                  <c:v>0.42226081046358421</c:v>
                </c:pt>
                <c:pt idx="11">
                  <c:v>0.40690609795519223</c:v>
                </c:pt>
                <c:pt idx="12">
                  <c:v>0.48269331189337472</c:v>
                </c:pt>
                <c:pt idx="13">
                  <c:v>0.5986182830903386</c:v>
                </c:pt>
                <c:pt idx="14">
                  <c:v>0.50026938092120055</c:v>
                </c:pt>
                <c:pt idx="15">
                  <c:v>0.14706540568766863</c:v>
                </c:pt>
                <c:pt idx="16">
                  <c:v>0.56429086508574611</c:v>
                </c:pt>
                <c:pt idx="17">
                  <c:v>0.50060507099223384</c:v>
                </c:pt>
                <c:pt idx="18">
                  <c:v>0.1181836266131784</c:v>
                </c:pt>
                <c:pt idx="19">
                  <c:v>0.22103326232728554</c:v>
                </c:pt>
                <c:pt idx="20">
                  <c:v>0.44070718708297896</c:v>
                </c:pt>
                <c:pt idx="21">
                  <c:v>0.26748282178587168</c:v>
                </c:pt>
                <c:pt idx="22">
                  <c:v>0.49699122232629167</c:v>
                </c:pt>
                <c:pt idx="23">
                  <c:v>0.7356254196125892</c:v>
                </c:pt>
                <c:pt idx="24">
                  <c:v>0.83141727519126096</c:v>
                </c:pt>
                <c:pt idx="25">
                  <c:v>0.4924946331031852</c:v>
                </c:pt>
                <c:pt idx="26">
                  <c:v>0.47287126907424165</c:v>
                </c:pt>
                <c:pt idx="27">
                  <c:v>0</c:v>
                </c:pt>
                <c:pt idx="28">
                  <c:v>0.43864331479440044</c:v>
                </c:pt>
                <c:pt idx="29">
                  <c:v>0.31540775982826008</c:v>
                </c:pt>
                <c:pt idx="30">
                  <c:v>0.10751614213366351</c:v>
                </c:pt>
                <c:pt idx="31">
                  <c:v>0.24113736769252508</c:v>
                </c:pt>
                <c:pt idx="32">
                  <c:v>0.56485863718119889</c:v>
                </c:pt>
                <c:pt idx="33">
                  <c:v>0.60578795991611967</c:v>
                </c:pt>
                <c:pt idx="34">
                  <c:v>0.28945601631205192</c:v>
                </c:pt>
                <c:pt idx="35">
                  <c:v>0.29768249521330886</c:v>
                </c:pt>
                <c:pt idx="36">
                  <c:v>0.42395583810621146</c:v>
                </c:pt>
                <c:pt idx="37">
                  <c:v>0.44052483692093558</c:v>
                </c:pt>
                <c:pt idx="38">
                  <c:v>0.48102315018193642</c:v>
                </c:pt>
                <c:pt idx="39">
                  <c:v>0.18290964549470853</c:v>
                </c:pt>
                <c:pt idx="40">
                  <c:v>0.37226371148889004</c:v>
                </c:pt>
                <c:pt idx="41">
                  <c:v>0.15341865110611946</c:v>
                </c:pt>
                <c:pt idx="42">
                  <c:v>0.33919616733114044</c:v>
                </c:pt>
                <c:pt idx="43">
                  <c:v>0.75864712757051633</c:v>
                </c:pt>
                <c:pt idx="44">
                  <c:v>0.39904846369988561</c:v>
                </c:pt>
                <c:pt idx="45">
                  <c:v>4.9835470421975211E-2</c:v>
                </c:pt>
                <c:pt idx="46">
                  <c:v>0.21173754838495915</c:v>
                </c:pt>
                <c:pt idx="47">
                  <c:v>0.20597279667128079</c:v>
                </c:pt>
                <c:pt idx="48">
                  <c:v>8.0586338657406137E-2</c:v>
                </c:pt>
                <c:pt idx="49">
                  <c:v>0.25947599194343873</c:v>
                </c:pt>
                <c:pt idx="50">
                  <c:v>0.23121171682677633</c:v>
                </c:pt>
                <c:pt idx="51">
                  <c:v>0.38860062827919567</c:v>
                </c:pt>
                <c:pt idx="52">
                  <c:v>0.2325503327890468</c:v>
                </c:pt>
                <c:pt idx="53">
                  <c:v>0.61722628826245129</c:v>
                </c:pt>
                <c:pt idx="54">
                  <c:v>0.47727668321632599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F4-49D5-BB6C-F309C4D78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1333839"/>
        <c:axId val="1907943151"/>
      </c:scatterChart>
      <c:valAx>
        <c:axId val="1901333839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7943151"/>
        <c:crosses val="autoZero"/>
        <c:crossBetween val="midCat"/>
        <c:majorUnit val="10"/>
      </c:valAx>
      <c:valAx>
        <c:axId val="1907943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1333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'exp1-endosome10'!$K$2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'exp1-endosome10'!$J$3:$J$58</c:f>
              <c:numCache>
                <c:formatCode>General</c:formatCod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</c:numCache>
            </c:numRef>
          </c:xVal>
          <c:yVal>
            <c:numRef>
              <c:f>'exp1-endosome10'!$K$3:$K$58</c:f>
              <c:numCache>
                <c:formatCode>General</c:formatCode>
                <c:ptCount val="56"/>
                <c:pt idx="0">
                  <c:v>0.38777440925412288</c:v>
                </c:pt>
                <c:pt idx="1">
                  <c:v>0.19953127351695379</c:v>
                </c:pt>
                <c:pt idx="2">
                  <c:v>0.28232170117611677</c:v>
                </c:pt>
                <c:pt idx="3">
                  <c:v>0.17323528779376013</c:v>
                </c:pt>
                <c:pt idx="4">
                  <c:v>0.29699628028983682</c:v>
                </c:pt>
                <c:pt idx="5">
                  <c:v>0.20307897396202937</c:v>
                </c:pt>
                <c:pt idx="6">
                  <c:v>0.22149476445419183</c:v>
                </c:pt>
                <c:pt idx="7">
                  <c:v>0.3016620439054814</c:v>
                </c:pt>
                <c:pt idx="8">
                  <c:v>0.53915371218473873</c:v>
                </c:pt>
                <c:pt idx="9">
                  <c:v>0.68965146530778987</c:v>
                </c:pt>
                <c:pt idx="10">
                  <c:v>0.55971962415876542</c:v>
                </c:pt>
                <c:pt idx="11">
                  <c:v>0.44768754434625541</c:v>
                </c:pt>
                <c:pt idx="12">
                  <c:v>6.3794104366897031E-2</c:v>
                </c:pt>
                <c:pt idx="13">
                  <c:v>0</c:v>
                </c:pt>
                <c:pt idx="14">
                  <c:v>1</c:v>
                </c:pt>
                <c:pt idx="15">
                  <c:v>0.62452428562213824</c:v>
                </c:pt>
                <c:pt idx="16">
                  <c:v>0.85701692145606212</c:v>
                </c:pt>
                <c:pt idx="17">
                  <c:v>0.45755660194800996</c:v>
                </c:pt>
                <c:pt idx="18">
                  <c:v>0.44520415403470287</c:v>
                </c:pt>
                <c:pt idx="19">
                  <c:v>0.40382506611623559</c:v>
                </c:pt>
                <c:pt idx="20">
                  <c:v>0.24386677847298407</c:v>
                </c:pt>
                <c:pt idx="21">
                  <c:v>0.12949106624524306</c:v>
                </c:pt>
                <c:pt idx="22">
                  <c:v>0.29551269646735051</c:v>
                </c:pt>
                <c:pt idx="23">
                  <c:v>0.51507235158786491</c:v>
                </c:pt>
                <c:pt idx="24">
                  <c:v>0.44272076372315033</c:v>
                </c:pt>
                <c:pt idx="25">
                  <c:v>0.40229847986411238</c:v>
                </c:pt>
                <c:pt idx="26">
                  <c:v>0.58251091186652093</c:v>
                </c:pt>
                <c:pt idx="27">
                  <c:v>0.40583542970177827</c:v>
                </c:pt>
                <c:pt idx="28">
                  <c:v>0.44108667139693403</c:v>
                </c:pt>
                <c:pt idx="29">
                  <c:v>0.10247478982562559</c:v>
                </c:pt>
                <c:pt idx="30">
                  <c:v>5.2753230557526322E-2</c:v>
                </c:pt>
                <c:pt idx="31">
                  <c:v>0.10489367649272192</c:v>
                </c:pt>
                <c:pt idx="32">
                  <c:v>0.11661183856887897</c:v>
                </c:pt>
                <c:pt idx="33">
                  <c:v>0.14918617901911474</c:v>
                </c:pt>
                <c:pt idx="34">
                  <c:v>0.10329183598873344</c:v>
                </c:pt>
                <c:pt idx="35">
                  <c:v>0.2563804854974302</c:v>
                </c:pt>
                <c:pt idx="36">
                  <c:v>0.2458018878066609</c:v>
                </c:pt>
                <c:pt idx="37">
                  <c:v>0.22534348190672793</c:v>
                </c:pt>
                <c:pt idx="38">
                  <c:v>0.25409060611924572</c:v>
                </c:pt>
                <c:pt idx="39">
                  <c:v>0.2491990797480059</c:v>
                </c:pt>
                <c:pt idx="40">
                  <c:v>0.27102281278892304</c:v>
                </c:pt>
                <c:pt idx="41">
                  <c:v>0.2491023242813219</c:v>
                </c:pt>
                <c:pt idx="42">
                  <c:v>0.2210862413726376</c:v>
                </c:pt>
                <c:pt idx="43">
                  <c:v>0.29535143735621083</c:v>
                </c:pt>
                <c:pt idx="44">
                  <c:v>0.26609903459545481</c:v>
                </c:pt>
                <c:pt idx="45">
                  <c:v>0.24810251779225567</c:v>
                </c:pt>
                <c:pt idx="46">
                  <c:v>0.26852867186996082</c:v>
                </c:pt>
                <c:pt idx="47">
                  <c:v>0.27215162656690106</c:v>
                </c:pt>
                <c:pt idx="48">
                  <c:v>0.2929755531187514</c:v>
                </c:pt>
                <c:pt idx="49">
                  <c:v>0.22036595067621317</c:v>
                </c:pt>
                <c:pt idx="50">
                  <c:v>0.23191210303382151</c:v>
                </c:pt>
                <c:pt idx="51">
                  <c:v>0.22933195725558556</c:v>
                </c:pt>
                <c:pt idx="52">
                  <c:v>0.23278290223397649</c:v>
                </c:pt>
                <c:pt idx="53">
                  <c:v>0.22022619277989228</c:v>
                </c:pt>
                <c:pt idx="54">
                  <c:v>0.22914919692962626</c:v>
                </c:pt>
                <c:pt idx="55">
                  <c:v>0.32646369519877871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C8-4E0B-96AE-ECB0A94FD031}"/>
            </c:ext>
          </c:extLst>
        </c:ser>
        <c:ser>
          <c:idx val="1"/>
          <c:order val="1"/>
          <c:tx>
            <c:strRef>
              <c:f>'exp1-endosome10'!$L$2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'exp1-endosome10'!$J$3:$J$58</c:f>
              <c:numCache>
                <c:formatCode>General</c:formatCod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</c:numCache>
            </c:numRef>
          </c:xVal>
          <c:yVal>
            <c:numRef>
              <c:f>'exp1-endosome10'!$L$3:$L$58</c:f>
              <c:numCache>
                <c:formatCode>General</c:formatCode>
                <c:ptCount val="56"/>
                <c:pt idx="0">
                  <c:v>0.52775340308246121</c:v>
                </c:pt>
                <c:pt idx="1">
                  <c:v>0.55938800764990426</c:v>
                </c:pt>
                <c:pt idx="2">
                  <c:v>0.39814377320283539</c:v>
                </c:pt>
                <c:pt idx="3">
                  <c:v>0.46565417932275854</c:v>
                </c:pt>
                <c:pt idx="4">
                  <c:v>0.50277871526605866</c:v>
                </c:pt>
                <c:pt idx="5">
                  <c:v>0.77438407019912336</c:v>
                </c:pt>
                <c:pt idx="6">
                  <c:v>0.69616379795252548</c:v>
                </c:pt>
                <c:pt idx="7">
                  <c:v>0.79969625379682707</c:v>
                </c:pt>
                <c:pt idx="8">
                  <c:v>0.71139610754865601</c:v>
                </c:pt>
                <c:pt idx="9">
                  <c:v>0.18519518506018642</c:v>
                </c:pt>
                <c:pt idx="10">
                  <c:v>0.27602654966812951</c:v>
                </c:pt>
                <c:pt idx="11">
                  <c:v>0.23553830577117901</c:v>
                </c:pt>
                <c:pt idx="12">
                  <c:v>0.26611542355720619</c:v>
                </c:pt>
                <c:pt idx="13">
                  <c:v>0.29569130385870135</c:v>
                </c:pt>
                <c:pt idx="14">
                  <c:v>0.4346608167397909</c:v>
                </c:pt>
                <c:pt idx="15">
                  <c:v>0.53120710991112607</c:v>
                </c:pt>
                <c:pt idx="16">
                  <c:v>0.97780402744965611</c:v>
                </c:pt>
                <c:pt idx="17">
                  <c:v>0.55316683541455725</c:v>
                </c:pt>
                <c:pt idx="18">
                  <c:v>0.87135785802677546</c:v>
                </c:pt>
                <c:pt idx="19">
                  <c:v>0.34252446844414536</c:v>
                </c:pt>
                <c:pt idx="20">
                  <c:v>0.51236359545505727</c:v>
                </c:pt>
                <c:pt idx="21">
                  <c:v>9.4195072561593401E-2</c:v>
                </c:pt>
                <c:pt idx="22">
                  <c:v>0</c:v>
                </c:pt>
                <c:pt idx="23">
                  <c:v>0.21294858814264897</c:v>
                </c:pt>
                <c:pt idx="24">
                  <c:v>0.63305208684891423</c:v>
                </c:pt>
                <c:pt idx="25">
                  <c:v>0.37725278434019649</c:v>
                </c:pt>
                <c:pt idx="26">
                  <c:v>0.45811677354033126</c:v>
                </c:pt>
                <c:pt idx="27">
                  <c:v>0.52594217572280255</c:v>
                </c:pt>
                <c:pt idx="28">
                  <c:v>0.34355945550680689</c:v>
                </c:pt>
                <c:pt idx="29">
                  <c:v>7.9187760152999137E-2</c:v>
                </c:pt>
                <c:pt idx="30">
                  <c:v>0.34495443806952386</c:v>
                </c:pt>
                <c:pt idx="31">
                  <c:v>0.17390032624592267</c:v>
                </c:pt>
                <c:pt idx="32">
                  <c:v>0.16581167735403327</c:v>
                </c:pt>
                <c:pt idx="33">
                  <c:v>0.21465856676791537</c:v>
                </c:pt>
                <c:pt idx="34">
                  <c:v>0.17361907976150398</c:v>
                </c:pt>
                <c:pt idx="35">
                  <c:v>0.47738778265271697</c:v>
                </c:pt>
                <c:pt idx="36">
                  <c:v>0.42611092361345509</c:v>
                </c:pt>
                <c:pt idx="37">
                  <c:v>0.40881988975137801</c:v>
                </c:pt>
                <c:pt idx="38">
                  <c:v>0.67774777815277243</c:v>
                </c:pt>
                <c:pt idx="39">
                  <c:v>0.43800202497468826</c:v>
                </c:pt>
                <c:pt idx="40">
                  <c:v>0.62099223759702982</c:v>
                </c:pt>
                <c:pt idx="41">
                  <c:v>0.63268084148948101</c:v>
                </c:pt>
                <c:pt idx="42">
                  <c:v>0.407469906626167</c:v>
                </c:pt>
                <c:pt idx="43">
                  <c:v>0.70363370457869256</c:v>
                </c:pt>
                <c:pt idx="44">
                  <c:v>0.66475419057261742</c:v>
                </c:pt>
                <c:pt idx="45">
                  <c:v>0.42654966812914852</c:v>
                </c:pt>
                <c:pt idx="46">
                  <c:v>0.5989650129373385</c:v>
                </c:pt>
                <c:pt idx="47">
                  <c:v>0.4612104848689394</c:v>
                </c:pt>
                <c:pt idx="48">
                  <c:v>0.61568230397120038</c:v>
                </c:pt>
                <c:pt idx="49">
                  <c:v>0.44526943413207332</c:v>
                </c:pt>
                <c:pt idx="50">
                  <c:v>0.49176510293621362</c:v>
                </c:pt>
                <c:pt idx="51">
                  <c:v>0.6727865901676231</c:v>
                </c:pt>
                <c:pt idx="52">
                  <c:v>0.86386545168185414</c:v>
                </c:pt>
                <c:pt idx="53">
                  <c:v>1</c:v>
                </c:pt>
                <c:pt idx="54">
                  <c:v>0.94181572730340846</c:v>
                </c:pt>
                <c:pt idx="55">
                  <c:v>0.84389695128810804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C8-4E0B-96AE-ECB0A94FD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1333839"/>
        <c:axId val="1907943151"/>
      </c:scatterChart>
      <c:valAx>
        <c:axId val="1901333839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7943151"/>
        <c:crosses val="autoZero"/>
        <c:crossBetween val="midCat"/>
        <c:majorUnit val="10"/>
      </c:valAx>
      <c:valAx>
        <c:axId val="1907943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1333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'exp1-endosome11'!$K$2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'exp1-endosome11'!$J$3:$J$25</c:f>
              <c:numCache>
                <c:formatCode>General</c:formatCode>
                <c:ptCount val="2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</c:numCache>
            </c:numRef>
          </c:xVal>
          <c:yVal>
            <c:numRef>
              <c:f>'exp1-endosome11'!$K$3:$K$25</c:f>
              <c:numCache>
                <c:formatCode>General</c:formatCode>
                <c:ptCount val="23"/>
                <c:pt idx="0">
                  <c:v>0.24578647159292347</c:v>
                </c:pt>
                <c:pt idx="1">
                  <c:v>0.26718442847475182</c:v>
                </c:pt>
                <c:pt idx="2">
                  <c:v>0.87526989139892386</c:v>
                </c:pt>
                <c:pt idx="3">
                  <c:v>1</c:v>
                </c:pt>
                <c:pt idx="4">
                  <c:v>0.54787148335535441</c:v>
                </c:pt>
                <c:pt idx="5">
                  <c:v>0.75068479907189656</c:v>
                </c:pt>
                <c:pt idx="6">
                  <c:v>0.84898971995746264</c:v>
                </c:pt>
                <c:pt idx="7">
                  <c:v>0.79157938835358188</c:v>
                </c:pt>
                <c:pt idx="8">
                  <c:v>0</c:v>
                </c:pt>
                <c:pt idx="9">
                  <c:v>0.27633656665914691</c:v>
                </c:pt>
                <c:pt idx="10">
                  <c:v>0.4450388321356063</c:v>
                </c:pt>
                <c:pt idx="11">
                  <c:v>0.47789307466726799</c:v>
                </c:pt>
                <c:pt idx="12">
                  <c:v>0.90609390609390561</c:v>
                </c:pt>
                <c:pt idx="13">
                  <c:v>0.86323354065289548</c:v>
                </c:pt>
                <c:pt idx="14">
                  <c:v>0.50597789307466701</c:v>
                </c:pt>
                <c:pt idx="15">
                  <c:v>0.48432212948341957</c:v>
                </c:pt>
                <c:pt idx="16">
                  <c:v>0.48071283555154609</c:v>
                </c:pt>
                <c:pt idx="17">
                  <c:v>0.4633431085043983</c:v>
                </c:pt>
                <c:pt idx="18">
                  <c:v>0.36945312751764409</c:v>
                </c:pt>
                <c:pt idx="19">
                  <c:v>0.39979375463246442</c:v>
                </c:pt>
                <c:pt idx="20">
                  <c:v>0.36953369211433762</c:v>
                </c:pt>
                <c:pt idx="21">
                  <c:v>0.29741226515420011</c:v>
                </c:pt>
                <c:pt idx="22">
                  <c:v>0.21947407431278365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50-48F8-BB4C-03FB5B43825F}"/>
            </c:ext>
          </c:extLst>
        </c:ser>
        <c:ser>
          <c:idx val="1"/>
          <c:order val="1"/>
          <c:tx>
            <c:strRef>
              <c:f>'exp1-endosome11'!$L$2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'exp1-endosome11'!$J$3:$J$25</c:f>
              <c:numCache>
                <c:formatCode>General</c:formatCode>
                <c:ptCount val="2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</c:numCache>
            </c:numRef>
          </c:xVal>
          <c:yVal>
            <c:numRef>
              <c:f>'exp1-endosome11'!$L$3:$L$25</c:f>
              <c:numCache>
                <c:formatCode>General</c:formatCode>
                <c:ptCount val="23"/>
                <c:pt idx="0">
                  <c:v>1.117699951058041E-2</c:v>
                </c:pt>
                <c:pt idx="1">
                  <c:v>0</c:v>
                </c:pt>
                <c:pt idx="2">
                  <c:v>0.52319056670346897</c:v>
                </c:pt>
                <c:pt idx="3">
                  <c:v>0.4750452429460848</c:v>
                </c:pt>
                <c:pt idx="4">
                  <c:v>0.34809182895320995</c:v>
                </c:pt>
                <c:pt idx="5">
                  <c:v>0.5247612652090281</c:v>
                </c:pt>
                <c:pt idx="6">
                  <c:v>0.17212806883756976</c:v>
                </c:pt>
                <c:pt idx="7">
                  <c:v>0.35509168098885807</c:v>
                </c:pt>
                <c:pt idx="8">
                  <c:v>0.5791324736225093</c:v>
                </c:pt>
                <c:pt idx="9">
                  <c:v>0.24275259222162873</c:v>
                </c:pt>
                <c:pt idx="10">
                  <c:v>0.30968938867958945</c:v>
                </c:pt>
                <c:pt idx="11">
                  <c:v>0.83440512639570252</c:v>
                </c:pt>
                <c:pt idx="12">
                  <c:v>0.45793828748335424</c:v>
                </c:pt>
                <c:pt idx="13">
                  <c:v>0.35234864954074119</c:v>
                </c:pt>
                <c:pt idx="14">
                  <c:v>1</c:v>
                </c:pt>
                <c:pt idx="15">
                  <c:v>0.76869757224644042</c:v>
                </c:pt>
                <c:pt idx="16">
                  <c:v>0.89861027327877607</c:v>
                </c:pt>
                <c:pt idx="17">
                  <c:v>0.64759444109311537</c:v>
                </c:pt>
                <c:pt idx="18">
                  <c:v>0.53651874025427115</c:v>
                </c:pt>
                <c:pt idx="19">
                  <c:v>0.33571973275361622</c:v>
                </c:pt>
                <c:pt idx="20">
                  <c:v>0.22868459691095933</c:v>
                </c:pt>
                <c:pt idx="21">
                  <c:v>0.28293060471892523</c:v>
                </c:pt>
                <c:pt idx="22">
                  <c:v>0.4549448548242081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50-48F8-BB4C-03FB5B438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1333839"/>
        <c:axId val="1907943151"/>
      </c:scatterChart>
      <c:valAx>
        <c:axId val="1901333839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7943151"/>
        <c:crosses val="autoZero"/>
        <c:crossBetween val="midCat"/>
        <c:majorUnit val="10"/>
      </c:valAx>
      <c:valAx>
        <c:axId val="1907943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1333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'exp1-endosome12'!$K$2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'exp1-endosome12'!$J$3:$J$43</c:f>
              <c:numCache>
                <c:formatCode>General</c:formatCode>
                <c:ptCount val="41"/>
                <c:pt idx="0">
                  <c:v>59</c:v>
                </c:pt>
                <c:pt idx="1">
                  <c:v>60</c:v>
                </c:pt>
                <c:pt idx="2">
                  <c:v>61</c:v>
                </c:pt>
                <c:pt idx="3">
                  <c:v>62</c:v>
                </c:pt>
                <c:pt idx="4">
                  <c:v>63</c:v>
                </c:pt>
                <c:pt idx="5">
                  <c:v>64</c:v>
                </c:pt>
                <c:pt idx="6">
                  <c:v>65</c:v>
                </c:pt>
                <c:pt idx="7">
                  <c:v>66</c:v>
                </c:pt>
                <c:pt idx="8">
                  <c:v>67</c:v>
                </c:pt>
                <c:pt idx="9">
                  <c:v>68</c:v>
                </c:pt>
                <c:pt idx="10">
                  <c:v>69</c:v>
                </c:pt>
                <c:pt idx="11">
                  <c:v>70</c:v>
                </c:pt>
                <c:pt idx="12">
                  <c:v>71</c:v>
                </c:pt>
                <c:pt idx="13">
                  <c:v>72</c:v>
                </c:pt>
                <c:pt idx="14">
                  <c:v>73</c:v>
                </c:pt>
                <c:pt idx="15">
                  <c:v>74</c:v>
                </c:pt>
                <c:pt idx="16">
                  <c:v>75</c:v>
                </c:pt>
                <c:pt idx="17">
                  <c:v>76</c:v>
                </c:pt>
                <c:pt idx="18">
                  <c:v>77</c:v>
                </c:pt>
                <c:pt idx="19">
                  <c:v>78</c:v>
                </c:pt>
                <c:pt idx="20">
                  <c:v>79</c:v>
                </c:pt>
                <c:pt idx="21">
                  <c:v>80</c:v>
                </c:pt>
                <c:pt idx="22">
                  <c:v>81</c:v>
                </c:pt>
                <c:pt idx="23">
                  <c:v>82</c:v>
                </c:pt>
                <c:pt idx="24">
                  <c:v>83</c:v>
                </c:pt>
                <c:pt idx="25">
                  <c:v>84</c:v>
                </c:pt>
                <c:pt idx="26">
                  <c:v>85</c:v>
                </c:pt>
                <c:pt idx="27">
                  <c:v>86</c:v>
                </c:pt>
                <c:pt idx="28">
                  <c:v>87</c:v>
                </c:pt>
                <c:pt idx="29">
                  <c:v>88</c:v>
                </c:pt>
                <c:pt idx="30">
                  <c:v>89</c:v>
                </c:pt>
                <c:pt idx="31">
                  <c:v>90</c:v>
                </c:pt>
                <c:pt idx="32">
                  <c:v>91</c:v>
                </c:pt>
                <c:pt idx="33">
                  <c:v>92</c:v>
                </c:pt>
                <c:pt idx="34">
                  <c:v>93</c:v>
                </c:pt>
                <c:pt idx="35">
                  <c:v>94</c:v>
                </c:pt>
                <c:pt idx="36">
                  <c:v>95</c:v>
                </c:pt>
                <c:pt idx="37">
                  <c:v>96</c:v>
                </c:pt>
                <c:pt idx="38">
                  <c:v>97</c:v>
                </c:pt>
                <c:pt idx="39">
                  <c:v>98</c:v>
                </c:pt>
                <c:pt idx="40">
                  <c:v>99</c:v>
                </c:pt>
              </c:numCache>
            </c:numRef>
          </c:xVal>
          <c:yVal>
            <c:numRef>
              <c:f>'exp1-endosome12'!$K$3:$K$43</c:f>
              <c:numCache>
                <c:formatCode>General</c:formatCode>
                <c:ptCount val="41"/>
                <c:pt idx="0">
                  <c:v>0.1413239200584766</c:v>
                </c:pt>
                <c:pt idx="1">
                  <c:v>8.083293219946236E-2</c:v>
                </c:pt>
                <c:pt idx="2">
                  <c:v>2.5066409940988826E-2</c:v>
                </c:pt>
                <c:pt idx="3">
                  <c:v>5.9635235599294421E-2</c:v>
                </c:pt>
                <c:pt idx="4">
                  <c:v>0</c:v>
                </c:pt>
                <c:pt idx="5">
                  <c:v>0.17170312527856549</c:v>
                </c:pt>
                <c:pt idx="6">
                  <c:v>0.17913747303488955</c:v>
                </c:pt>
                <c:pt idx="7">
                  <c:v>0.17040166871690612</c:v>
                </c:pt>
                <c:pt idx="8">
                  <c:v>0.24091208928348609</c:v>
                </c:pt>
                <c:pt idx="9">
                  <c:v>0.3787773439589231</c:v>
                </c:pt>
                <c:pt idx="10">
                  <c:v>0.34682925959601335</c:v>
                </c:pt>
                <c:pt idx="11">
                  <c:v>0.31316967071366192</c:v>
                </c:pt>
                <c:pt idx="12">
                  <c:v>0.52912231908862373</c:v>
                </c:pt>
                <c:pt idx="13">
                  <c:v>0.38728138203989926</c:v>
                </c:pt>
                <c:pt idx="14">
                  <c:v>0.49984846053734117</c:v>
                </c:pt>
                <c:pt idx="15">
                  <c:v>0.38767360182560545</c:v>
                </c:pt>
                <c:pt idx="16">
                  <c:v>0.35173200691733109</c:v>
                </c:pt>
                <c:pt idx="17">
                  <c:v>0.44991175054821558</c:v>
                </c:pt>
                <c:pt idx="18">
                  <c:v>0.24374676864381112</c:v>
                </c:pt>
                <c:pt idx="19">
                  <c:v>0.34479684797917687</c:v>
                </c:pt>
                <c:pt idx="20">
                  <c:v>0.52773172166657789</c:v>
                </c:pt>
                <c:pt idx="21">
                  <c:v>0.5967980602948777</c:v>
                </c:pt>
                <c:pt idx="22">
                  <c:v>0.6787006828189901</c:v>
                </c:pt>
                <c:pt idx="23">
                  <c:v>0.62200709561248635</c:v>
                </c:pt>
                <c:pt idx="24">
                  <c:v>0.63955001693676261</c:v>
                </c:pt>
                <c:pt idx="25">
                  <c:v>0.60023889750583814</c:v>
                </c:pt>
                <c:pt idx="26">
                  <c:v>0.71387566632793109</c:v>
                </c:pt>
                <c:pt idx="27">
                  <c:v>0.84908452336381912</c:v>
                </c:pt>
                <c:pt idx="28">
                  <c:v>0.85701805993831404</c:v>
                </c:pt>
                <c:pt idx="29">
                  <c:v>1</c:v>
                </c:pt>
                <c:pt idx="30">
                  <c:v>0.72068602806154269</c:v>
                </c:pt>
                <c:pt idx="31">
                  <c:v>0.50936870442673499</c:v>
                </c:pt>
                <c:pt idx="32">
                  <c:v>0.41487939241589539</c:v>
                </c:pt>
                <c:pt idx="33">
                  <c:v>0.37398156567007201</c:v>
                </c:pt>
                <c:pt idx="34">
                  <c:v>0.42794744254871531</c:v>
                </c:pt>
                <c:pt idx="35">
                  <c:v>0.4890802446025202</c:v>
                </c:pt>
                <c:pt idx="36">
                  <c:v>0.35297997896275718</c:v>
                </c:pt>
                <c:pt idx="37">
                  <c:v>0.40915654917901301</c:v>
                </c:pt>
                <c:pt idx="38">
                  <c:v>0.41204471305557033</c:v>
                </c:pt>
                <c:pt idx="39">
                  <c:v>0.42060223565277877</c:v>
                </c:pt>
                <c:pt idx="40">
                  <c:v>0.41154552423740054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5E-499B-9CDF-AA7FEC384EFF}"/>
            </c:ext>
          </c:extLst>
        </c:ser>
        <c:ser>
          <c:idx val="1"/>
          <c:order val="1"/>
          <c:tx>
            <c:strRef>
              <c:f>'exp1-endosome12'!$L$2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'exp1-endosome12'!$J$3:$J$43</c:f>
              <c:numCache>
                <c:formatCode>General</c:formatCode>
                <c:ptCount val="41"/>
                <c:pt idx="0">
                  <c:v>59</c:v>
                </c:pt>
                <c:pt idx="1">
                  <c:v>60</c:v>
                </c:pt>
                <c:pt idx="2">
                  <c:v>61</c:v>
                </c:pt>
                <c:pt idx="3">
                  <c:v>62</c:v>
                </c:pt>
                <c:pt idx="4">
                  <c:v>63</c:v>
                </c:pt>
                <c:pt idx="5">
                  <c:v>64</c:v>
                </c:pt>
                <c:pt idx="6">
                  <c:v>65</c:v>
                </c:pt>
                <c:pt idx="7">
                  <c:v>66</c:v>
                </c:pt>
                <c:pt idx="8">
                  <c:v>67</c:v>
                </c:pt>
                <c:pt idx="9">
                  <c:v>68</c:v>
                </c:pt>
                <c:pt idx="10">
                  <c:v>69</c:v>
                </c:pt>
                <c:pt idx="11">
                  <c:v>70</c:v>
                </c:pt>
                <c:pt idx="12">
                  <c:v>71</c:v>
                </c:pt>
                <c:pt idx="13">
                  <c:v>72</c:v>
                </c:pt>
                <c:pt idx="14">
                  <c:v>73</c:v>
                </c:pt>
                <c:pt idx="15">
                  <c:v>74</c:v>
                </c:pt>
                <c:pt idx="16">
                  <c:v>75</c:v>
                </c:pt>
                <c:pt idx="17">
                  <c:v>76</c:v>
                </c:pt>
                <c:pt idx="18">
                  <c:v>77</c:v>
                </c:pt>
                <c:pt idx="19">
                  <c:v>78</c:v>
                </c:pt>
                <c:pt idx="20">
                  <c:v>79</c:v>
                </c:pt>
                <c:pt idx="21">
                  <c:v>80</c:v>
                </c:pt>
                <c:pt idx="22">
                  <c:v>81</c:v>
                </c:pt>
                <c:pt idx="23">
                  <c:v>82</c:v>
                </c:pt>
                <c:pt idx="24">
                  <c:v>83</c:v>
                </c:pt>
                <c:pt idx="25">
                  <c:v>84</c:v>
                </c:pt>
                <c:pt idx="26">
                  <c:v>85</c:v>
                </c:pt>
                <c:pt idx="27">
                  <c:v>86</c:v>
                </c:pt>
                <c:pt idx="28">
                  <c:v>87</c:v>
                </c:pt>
                <c:pt idx="29">
                  <c:v>88</c:v>
                </c:pt>
                <c:pt idx="30">
                  <c:v>89</c:v>
                </c:pt>
                <c:pt idx="31">
                  <c:v>90</c:v>
                </c:pt>
                <c:pt idx="32">
                  <c:v>91</c:v>
                </c:pt>
                <c:pt idx="33">
                  <c:v>92</c:v>
                </c:pt>
                <c:pt idx="34">
                  <c:v>93</c:v>
                </c:pt>
                <c:pt idx="35">
                  <c:v>94</c:v>
                </c:pt>
                <c:pt idx="36">
                  <c:v>95</c:v>
                </c:pt>
                <c:pt idx="37">
                  <c:v>96</c:v>
                </c:pt>
                <c:pt idx="38">
                  <c:v>97</c:v>
                </c:pt>
                <c:pt idx="39">
                  <c:v>98</c:v>
                </c:pt>
                <c:pt idx="40">
                  <c:v>99</c:v>
                </c:pt>
              </c:numCache>
            </c:numRef>
          </c:xVal>
          <c:yVal>
            <c:numRef>
              <c:f>'exp1-endosome12'!$L$3:$L$43</c:f>
              <c:numCache>
                <c:formatCode>General</c:formatCode>
                <c:ptCount val="41"/>
                <c:pt idx="0">
                  <c:v>0.21013472752865497</c:v>
                </c:pt>
                <c:pt idx="1">
                  <c:v>0</c:v>
                </c:pt>
                <c:pt idx="2">
                  <c:v>0.10610846960684472</c:v>
                </c:pt>
                <c:pt idx="3">
                  <c:v>0.20379079286210031</c:v>
                </c:pt>
                <c:pt idx="4">
                  <c:v>0.54932765968487951</c:v>
                </c:pt>
                <c:pt idx="5">
                  <c:v>0.56754863358912355</c:v>
                </c:pt>
                <c:pt idx="6">
                  <c:v>1</c:v>
                </c:pt>
                <c:pt idx="7">
                  <c:v>0.59465630533915415</c:v>
                </c:pt>
                <c:pt idx="8">
                  <c:v>0.4201462088828059</c:v>
                </c:pt>
                <c:pt idx="9">
                  <c:v>0.32999487555379686</c:v>
                </c:pt>
                <c:pt idx="10">
                  <c:v>0.6431698916082329</c:v>
                </c:pt>
                <c:pt idx="11">
                  <c:v>0.3940504530918576</c:v>
                </c:pt>
                <c:pt idx="12">
                  <c:v>0.6262657057789488</c:v>
                </c:pt>
                <c:pt idx="13">
                  <c:v>0.47575618014698723</c:v>
                </c:pt>
                <c:pt idx="14">
                  <c:v>0.23302608278250964</c:v>
                </c:pt>
                <c:pt idx="15">
                  <c:v>0.39522453507002309</c:v>
                </c:pt>
                <c:pt idx="16">
                  <c:v>0.49826482359580493</c:v>
                </c:pt>
                <c:pt idx="17">
                  <c:v>0.31395341294603785</c:v>
                </c:pt>
                <c:pt idx="18">
                  <c:v>0.4708003866037897</c:v>
                </c:pt>
                <c:pt idx="19">
                  <c:v>0.40806159714068918</c:v>
                </c:pt>
                <c:pt idx="20">
                  <c:v>0.6234245571246021</c:v>
                </c:pt>
                <c:pt idx="21">
                  <c:v>0.49441824562313952</c:v>
                </c:pt>
                <c:pt idx="22">
                  <c:v>0.42407062654463151</c:v>
                </c:pt>
                <c:pt idx="23">
                  <c:v>0.60605981980112</c:v>
                </c:pt>
                <c:pt idx="24">
                  <c:v>0.60873880243638279</c:v>
                </c:pt>
                <c:pt idx="25">
                  <c:v>0.741157086979366</c:v>
                </c:pt>
                <c:pt idx="26">
                  <c:v>0.83446741436012561</c:v>
                </c:pt>
                <c:pt idx="27">
                  <c:v>0.54972334477144325</c:v>
                </c:pt>
                <c:pt idx="28">
                  <c:v>0.34560821987117546</c:v>
                </c:pt>
                <c:pt idx="29">
                  <c:v>0.5536737089963224</c:v>
                </c:pt>
                <c:pt idx="30">
                  <c:v>0.58011325674772851</c:v>
                </c:pt>
                <c:pt idx="31">
                  <c:v>0.53502461680169688</c:v>
                </c:pt>
                <c:pt idx="32">
                  <c:v>0.48080927330163553</c:v>
                </c:pt>
                <c:pt idx="33">
                  <c:v>0.26767123109955071</c:v>
                </c:pt>
                <c:pt idx="34">
                  <c:v>0.52864824893132656</c:v>
                </c:pt>
                <c:pt idx="35">
                  <c:v>0.38924385228621655</c:v>
                </c:pt>
                <c:pt idx="36">
                  <c:v>0.38976278354728466</c:v>
                </c:pt>
                <c:pt idx="37">
                  <c:v>0.20988174853888411</c:v>
                </c:pt>
                <c:pt idx="38">
                  <c:v>0.4492647392694748</c:v>
                </c:pt>
                <c:pt idx="39">
                  <c:v>0.32970297671944648</c:v>
                </c:pt>
                <c:pt idx="40">
                  <c:v>4.3609685851987913E-2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5E-499B-9CDF-AA7FEC384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1333839"/>
        <c:axId val="1907943151"/>
      </c:scatterChart>
      <c:valAx>
        <c:axId val="1901333839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7943151"/>
        <c:crosses val="autoZero"/>
        <c:crossBetween val="midCat"/>
        <c:majorUnit val="10"/>
      </c:valAx>
      <c:valAx>
        <c:axId val="1907943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1333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'exp1-endosome13'!$K$2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'exp1-endosome13'!$J$3:$J$51</c:f>
              <c:numCache>
                <c:formatCode>General</c:formatCode>
                <c:ptCount val="49"/>
                <c:pt idx="0">
                  <c:v>51</c:v>
                </c:pt>
                <c:pt idx="1">
                  <c:v>52</c:v>
                </c:pt>
                <c:pt idx="2">
                  <c:v>53</c:v>
                </c:pt>
                <c:pt idx="3">
                  <c:v>54</c:v>
                </c:pt>
                <c:pt idx="4">
                  <c:v>55</c:v>
                </c:pt>
                <c:pt idx="5">
                  <c:v>56</c:v>
                </c:pt>
                <c:pt idx="6">
                  <c:v>57</c:v>
                </c:pt>
                <c:pt idx="7">
                  <c:v>58</c:v>
                </c:pt>
                <c:pt idx="8">
                  <c:v>59</c:v>
                </c:pt>
                <c:pt idx="9">
                  <c:v>60</c:v>
                </c:pt>
                <c:pt idx="10">
                  <c:v>61</c:v>
                </c:pt>
                <c:pt idx="11">
                  <c:v>62</c:v>
                </c:pt>
                <c:pt idx="12">
                  <c:v>63</c:v>
                </c:pt>
                <c:pt idx="13">
                  <c:v>64</c:v>
                </c:pt>
                <c:pt idx="14">
                  <c:v>65</c:v>
                </c:pt>
                <c:pt idx="15">
                  <c:v>66</c:v>
                </c:pt>
                <c:pt idx="16">
                  <c:v>67</c:v>
                </c:pt>
                <c:pt idx="17">
                  <c:v>68</c:v>
                </c:pt>
                <c:pt idx="18">
                  <c:v>69</c:v>
                </c:pt>
                <c:pt idx="19">
                  <c:v>70</c:v>
                </c:pt>
                <c:pt idx="20">
                  <c:v>71</c:v>
                </c:pt>
                <c:pt idx="21">
                  <c:v>72</c:v>
                </c:pt>
                <c:pt idx="22">
                  <c:v>73</c:v>
                </c:pt>
                <c:pt idx="23">
                  <c:v>74</c:v>
                </c:pt>
                <c:pt idx="24">
                  <c:v>75</c:v>
                </c:pt>
                <c:pt idx="25">
                  <c:v>76</c:v>
                </c:pt>
                <c:pt idx="26">
                  <c:v>77</c:v>
                </c:pt>
                <c:pt idx="27">
                  <c:v>78</c:v>
                </c:pt>
                <c:pt idx="28">
                  <c:v>79</c:v>
                </c:pt>
                <c:pt idx="29">
                  <c:v>80</c:v>
                </c:pt>
                <c:pt idx="30">
                  <c:v>81</c:v>
                </c:pt>
                <c:pt idx="31">
                  <c:v>82</c:v>
                </c:pt>
                <c:pt idx="32">
                  <c:v>83</c:v>
                </c:pt>
                <c:pt idx="33">
                  <c:v>84</c:v>
                </c:pt>
                <c:pt idx="34">
                  <c:v>85</c:v>
                </c:pt>
                <c:pt idx="35">
                  <c:v>86</c:v>
                </c:pt>
                <c:pt idx="36">
                  <c:v>87</c:v>
                </c:pt>
                <c:pt idx="37">
                  <c:v>88</c:v>
                </c:pt>
                <c:pt idx="38">
                  <c:v>89</c:v>
                </c:pt>
                <c:pt idx="39">
                  <c:v>90</c:v>
                </c:pt>
                <c:pt idx="40">
                  <c:v>91</c:v>
                </c:pt>
                <c:pt idx="41">
                  <c:v>92</c:v>
                </c:pt>
                <c:pt idx="42">
                  <c:v>93</c:v>
                </c:pt>
                <c:pt idx="43">
                  <c:v>94</c:v>
                </c:pt>
                <c:pt idx="44">
                  <c:v>95</c:v>
                </c:pt>
                <c:pt idx="45">
                  <c:v>96</c:v>
                </c:pt>
                <c:pt idx="46">
                  <c:v>97</c:v>
                </c:pt>
                <c:pt idx="47">
                  <c:v>98</c:v>
                </c:pt>
                <c:pt idx="48">
                  <c:v>99</c:v>
                </c:pt>
              </c:numCache>
            </c:numRef>
          </c:xVal>
          <c:yVal>
            <c:numRef>
              <c:f>'exp1-endosome13'!$K$3:$K$51</c:f>
              <c:numCache>
                <c:formatCode>General</c:formatCode>
                <c:ptCount val="49"/>
                <c:pt idx="0">
                  <c:v>0.18222466502272794</c:v>
                </c:pt>
                <c:pt idx="1">
                  <c:v>0.16652306960991176</c:v>
                </c:pt>
                <c:pt idx="2">
                  <c:v>0.14012596928013218</c:v>
                </c:pt>
                <c:pt idx="3">
                  <c:v>0.13976945244956765</c:v>
                </c:pt>
                <c:pt idx="4">
                  <c:v>0.14798419442051147</c:v>
                </c:pt>
                <c:pt idx="5">
                  <c:v>0.20710656882260248</c:v>
                </c:pt>
                <c:pt idx="6">
                  <c:v>0.15215841231171451</c:v>
                </c:pt>
                <c:pt idx="7">
                  <c:v>0.12026501084405368</c:v>
                </c:pt>
                <c:pt idx="8">
                  <c:v>0.10163700644701248</c:v>
                </c:pt>
                <c:pt idx="9">
                  <c:v>0</c:v>
                </c:pt>
                <c:pt idx="10">
                  <c:v>0.15634748507085741</c:v>
                </c:pt>
                <c:pt idx="11">
                  <c:v>7.5329035324875532E-2</c:v>
                </c:pt>
                <c:pt idx="12">
                  <c:v>0.1619329154163813</c:v>
                </c:pt>
                <c:pt idx="13">
                  <c:v>0.1735791318815168</c:v>
                </c:pt>
                <c:pt idx="14">
                  <c:v>0.13494162036899415</c:v>
                </c:pt>
                <c:pt idx="15">
                  <c:v>0.16649335987403116</c:v>
                </c:pt>
                <c:pt idx="16">
                  <c:v>0.1334412787070324</c:v>
                </c:pt>
                <c:pt idx="17">
                  <c:v>0.28173742535428881</c:v>
                </c:pt>
                <c:pt idx="18">
                  <c:v>0.28904602038087929</c:v>
                </c:pt>
                <c:pt idx="19">
                  <c:v>0.26529308654446038</c:v>
                </c:pt>
                <c:pt idx="20">
                  <c:v>0.32068688909355553</c:v>
                </c:pt>
                <c:pt idx="21">
                  <c:v>0.30676787783356629</c:v>
                </c:pt>
                <c:pt idx="22">
                  <c:v>0.27298790813749685</c:v>
                </c:pt>
                <c:pt idx="23">
                  <c:v>8.216227457737911E-2</c:v>
                </c:pt>
                <c:pt idx="24">
                  <c:v>0.20524971033007447</c:v>
                </c:pt>
                <c:pt idx="25">
                  <c:v>0.31100151519652969</c:v>
                </c:pt>
                <c:pt idx="26">
                  <c:v>0.25464214623132003</c:v>
                </c:pt>
                <c:pt idx="27">
                  <c:v>0.27469621795062277</c:v>
                </c:pt>
                <c:pt idx="28">
                  <c:v>0.39925428562940102</c:v>
                </c:pt>
                <c:pt idx="29">
                  <c:v>0.42003624587777438</c:v>
                </c:pt>
                <c:pt idx="30">
                  <c:v>0.44496271428146944</c:v>
                </c:pt>
                <c:pt idx="31">
                  <c:v>0.62775186428592689</c:v>
                </c:pt>
                <c:pt idx="32">
                  <c:v>0.48242669122671428</c:v>
                </c:pt>
                <c:pt idx="33">
                  <c:v>0.54425265159392799</c:v>
                </c:pt>
                <c:pt idx="34">
                  <c:v>1</c:v>
                </c:pt>
                <c:pt idx="35">
                  <c:v>0.99597433078819908</c:v>
                </c:pt>
                <c:pt idx="36">
                  <c:v>0.67261356546540307</c:v>
                </c:pt>
                <c:pt idx="37">
                  <c:v>0.60683621022609124</c:v>
                </c:pt>
                <c:pt idx="38">
                  <c:v>0.69306871861909169</c:v>
                </c:pt>
                <c:pt idx="39">
                  <c:v>0.52944234825752445</c:v>
                </c:pt>
                <c:pt idx="40">
                  <c:v>0.41710983689355025</c:v>
                </c:pt>
                <c:pt idx="41">
                  <c:v>0.4511571942125433</c:v>
                </c:pt>
                <c:pt idx="42">
                  <c:v>0.4912504827832081</c:v>
                </c:pt>
                <c:pt idx="43">
                  <c:v>0.39860067144003053</c:v>
                </c:pt>
                <c:pt idx="44">
                  <c:v>0.57259573962387478</c:v>
                </c:pt>
                <c:pt idx="45">
                  <c:v>0.71221664339404034</c:v>
                </c:pt>
                <c:pt idx="46">
                  <c:v>0.42372025312694983</c:v>
                </c:pt>
                <c:pt idx="47">
                  <c:v>0.18311595709914055</c:v>
                </c:pt>
                <c:pt idx="48">
                  <c:v>0.28591164324549184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22-4CCD-93AB-CF7772F3BF0C}"/>
            </c:ext>
          </c:extLst>
        </c:ser>
        <c:ser>
          <c:idx val="1"/>
          <c:order val="1"/>
          <c:tx>
            <c:strRef>
              <c:f>'exp1-endosome13'!$L$2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'exp1-endosome13'!$J$3:$J$51</c:f>
              <c:numCache>
                <c:formatCode>General</c:formatCode>
                <c:ptCount val="49"/>
                <c:pt idx="0">
                  <c:v>51</c:v>
                </c:pt>
                <c:pt idx="1">
                  <c:v>52</c:v>
                </c:pt>
                <c:pt idx="2">
                  <c:v>53</c:v>
                </c:pt>
                <c:pt idx="3">
                  <c:v>54</c:v>
                </c:pt>
                <c:pt idx="4">
                  <c:v>55</c:v>
                </c:pt>
                <c:pt idx="5">
                  <c:v>56</c:v>
                </c:pt>
                <c:pt idx="6">
                  <c:v>57</c:v>
                </c:pt>
                <c:pt idx="7">
                  <c:v>58</c:v>
                </c:pt>
                <c:pt idx="8">
                  <c:v>59</c:v>
                </c:pt>
                <c:pt idx="9">
                  <c:v>60</c:v>
                </c:pt>
                <c:pt idx="10">
                  <c:v>61</c:v>
                </c:pt>
                <c:pt idx="11">
                  <c:v>62</c:v>
                </c:pt>
                <c:pt idx="12">
                  <c:v>63</c:v>
                </c:pt>
                <c:pt idx="13">
                  <c:v>64</c:v>
                </c:pt>
                <c:pt idx="14">
                  <c:v>65</c:v>
                </c:pt>
                <c:pt idx="15">
                  <c:v>66</c:v>
                </c:pt>
                <c:pt idx="16">
                  <c:v>67</c:v>
                </c:pt>
                <c:pt idx="17">
                  <c:v>68</c:v>
                </c:pt>
                <c:pt idx="18">
                  <c:v>69</c:v>
                </c:pt>
                <c:pt idx="19">
                  <c:v>70</c:v>
                </c:pt>
                <c:pt idx="20">
                  <c:v>71</c:v>
                </c:pt>
                <c:pt idx="21">
                  <c:v>72</c:v>
                </c:pt>
                <c:pt idx="22">
                  <c:v>73</c:v>
                </c:pt>
                <c:pt idx="23">
                  <c:v>74</c:v>
                </c:pt>
                <c:pt idx="24">
                  <c:v>75</c:v>
                </c:pt>
                <c:pt idx="25">
                  <c:v>76</c:v>
                </c:pt>
                <c:pt idx="26">
                  <c:v>77</c:v>
                </c:pt>
                <c:pt idx="27">
                  <c:v>78</c:v>
                </c:pt>
                <c:pt idx="28">
                  <c:v>79</c:v>
                </c:pt>
                <c:pt idx="29">
                  <c:v>80</c:v>
                </c:pt>
                <c:pt idx="30">
                  <c:v>81</c:v>
                </c:pt>
                <c:pt idx="31">
                  <c:v>82</c:v>
                </c:pt>
                <c:pt idx="32">
                  <c:v>83</c:v>
                </c:pt>
                <c:pt idx="33">
                  <c:v>84</c:v>
                </c:pt>
                <c:pt idx="34">
                  <c:v>85</c:v>
                </c:pt>
                <c:pt idx="35">
                  <c:v>86</c:v>
                </c:pt>
                <c:pt idx="36">
                  <c:v>87</c:v>
                </c:pt>
                <c:pt idx="37">
                  <c:v>88</c:v>
                </c:pt>
                <c:pt idx="38">
                  <c:v>89</c:v>
                </c:pt>
                <c:pt idx="39">
                  <c:v>90</c:v>
                </c:pt>
                <c:pt idx="40">
                  <c:v>91</c:v>
                </c:pt>
                <c:pt idx="41">
                  <c:v>92</c:v>
                </c:pt>
                <c:pt idx="42">
                  <c:v>93</c:v>
                </c:pt>
                <c:pt idx="43">
                  <c:v>94</c:v>
                </c:pt>
                <c:pt idx="44">
                  <c:v>95</c:v>
                </c:pt>
                <c:pt idx="45">
                  <c:v>96</c:v>
                </c:pt>
                <c:pt idx="46">
                  <c:v>97</c:v>
                </c:pt>
                <c:pt idx="47">
                  <c:v>98</c:v>
                </c:pt>
                <c:pt idx="48">
                  <c:v>99</c:v>
                </c:pt>
              </c:numCache>
            </c:numRef>
          </c:xVal>
          <c:yVal>
            <c:numRef>
              <c:f>'exp1-endosome13'!$L$3:$L$51</c:f>
              <c:numCache>
                <c:formatCode>General</c:formatCode>
                <c:ptCount val="49"/>
                <c:pt idx="0">
                  <c:v>0.54997487334809259</c:v>
                </c:pt>
                <c:pt idx="1">
                  <c:v>0.62567400545995322</c:v>
                </c:pt>
                <c:pt idx="2">
                  <c:v>0.48266940117076679</c:v>
                </c:pt>
                <c:pt idx="3">
                  <c:v>0.47208904342157082</c:v>
                </c:pt>
                <c:pt idx="4">
                  <c:v>0.34003151017968941</c:v>
                </c:pt>
                <c:pt idx="5">
                  <c:v>0.66630448069322323</c:v>
                </c:pt>
                <c:pt idx="6">
                  <c:v>0.50900484876471919</c:v>
                </c:pt>
                <c:pt idx="7">
                  <c:v>0.49322259497195292</c:v>
                </c:pt>
                <c:pt idx="8">
                  <c:v>0.29868798131120389</c:v>
                </c:pt>
                <c:pt idx="9">
                  <c:v>1</c:v>
                </c:pt>
                <c:pt idx="10">
                  <c:v>0.35518220218126523</c:v>
                </c:pt>
                <c:pt idx="11">
                  <c:v>0.60724326673638762</c:v>
                </c:pt>
                <c:pt idx="12">
                  <c:v>0.23928721800426445</c:v>
                </c:pt>
                <c:pt idx="13">
                  <c:v>0.47494125796243269</c:v>
                </c:pt>
                <c:pt idx="14">
                  <c:v>0.94819156016135375</c:v>
                </c:pt>
                <c:pt idx="15">
                  <c:v>0.15056297282247022</c:v>
                </c:pt>
                <c:pt idx="16">
                  <c:v>0.37801350048215965</c:v>
                </c:pt>
                <c:pt idx="17">
                  <c:v>0</c:v>
                </c:pt>
                <c:pt idx="18">
                  <c:v>0.34212992516332369</c:v>
                </c:pt>
                <c:pt idx="19">
                  <c:v>0.59601097423499549</c:v>
                </c:pt>
                <c:pt idx="20">
                  <c:v>0.23936870984828984</c:v>
                </c:pt>
                <c:pt idx="21">
                  <c:v>2.5411873361674876E-2</c:v>
                </c:pt>
                <c:pt idx="22">
                  <c:v>0.25718146875466924</c:v>
                </c:pt>
                <c:pt idx="23">
                  <c:v>0.19735287326660139</c:v>
                </c:pt>
                <c:pt idx="24">
                  <c:v>0.47572901245467047</c:v>
                </c:pt>
                <c:pt idx="25">
                  <c:v>0.54075950398630901</c:v>
                </c:pt>
                <c:pt idx="26">
                  <c:v>0.44982818802884833</c:v>
                </c:pt>
                <c:pt idx="27">
                  <c:v>0.55669115949312042</c:v>
                </c:pt>
                <c:pt idx="28">
                  <c:v>0.81176063129015152</c:v>
                </c:pt>
                <c:pt idx="29">
                  <c:v>0.27244760753527913</c:v>
                </c:pt>
                <c:pt idx="30">
                  <c:v>0.33603840982248373</c:v>
                </c:pt>
                <c:pt idx="31">
                  <c:v>0.28485474078802603</c:v>
                </c:pt>
                <c:pt idx="32">
                  <c:v>0.17208361063196931</c:v>
                </c:pt>
                <c:pt idx="33">
                  <c:v>0.60140980890162565</c:v>
                </c:pt>
                <c:pt idx="34">
                  <c:v>0.81657544107460522</c:v>
                </c:pt>
                <c:pt idx="35">
                  <c:v>0.27943553316039021</c:v>
                </c:pt>
                <c:pt idx="36">
                  <c:v>0.21860866258302061</c:v>
                </c:pt>
                <c:pt idx="37">
                  <c:v>0.1413068575386745</c:v>
                </c:pt>
                <c:pt idx="38">
                  <c:v>0.37197631303733714</c:v>
                </c:pt>
                <c:pt idx="39">
                  <c:v>0.63298110747416014</c:v>
                </c:pt>
                <c:pt idx="40">
                  <c:v>0.37733440178195515</c:v>
                </c:pt>
                <c:pt idx="41">
                  <c:v>0.32478574436008517</c:v>
                </c:pt>
                <c:pt idx="42">
                  <c:v>0.63203716028087498</c:v>
                </c:pt>
                <c:pt idx="43">
                  <c:v>0.5928192103440314</c:v>
                </c:pt>
                <c:pt idx="44">
                  <c:v>0.72698194955654816</c:v>
                </c:pt>
                <c:pt idx="45">
                  <c:v>0.91304820242574003</c:v>
                </c:pt>
                <c:pt idx="46">
                  <c:v>0.44115609762722946</c:v>
                </c:pt>
                <c:pt idx="47">
                  <c:v>0.11772175968055289</c:v>
                </c:pt>
                <c:pt idx="48">
                  <c:v>0.52161571162752784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22-4CCD-93AB-CF7772F3B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1333839"/>
        <c:axId val="1907943151"/>
      </c:scatterChart>
      <c:valAx>
        <c:axId val="1901333839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7943151"/>
        <c:crosses val="autoZero"/>
        <c:crossBetween val="midCat"/>
        <c:majorUnit val="10"/>
      </c:valAx>
      <c:valAx>
        <c:axId val="1907943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1333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'exp1-endosome14'!$K$2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'exp1-endosome14'!$J$3:$J$54</c:f>
              <c:numCache>
                <c:formatCode>General</c:formatCode>
                <c:ptCount val="52"/>
                <c:pt idx="0">
                  <c:v>69</c:v>
                </c:pt>
                <c:pt idx="1">
                  <c:v>70</c:v>
                </c:pt>
                <c:pt idx="2">
                  <c:v>71</c:v>
                </c:pt>
                <c:pt idx="3">
                  <c:v>72</c:v>
                </c:pt>
                <c:pt idx="4">
                  <c:v>73</c:v>
                </c:pt>
                <c:pt idx="5">
                  <c:v>74</c:v>
                </c:pt>
                <c:pt idx="6">
                  <c:v>75</c:v>
                </c:pt>
                <c:pt idx="7">
                  <c:v>76</c:v>
                </c:pt>
                <c:pt idx="8">
                  <c:v>77</c:v>
                </c:pt>
                <c:pt idx="9">
                  <c:v>78</c:v>
                </c:pt>
                <c:pt idx="10">
                  <c:v>79</c:v>
                </c:pt>
                <c:pt idx="11">
                  <c:v>80</c:v>
                </c:pt>
                <c:pt idx="12">
                  <c:v>81</c:v>
                </c:pt>
                <c:pt idx="13">
                  <c:v>82</c:v>
                </c:pt>
                <c:pt idx="14">
                  <c:v>83</c:v>
                </c:pt>
                <c:pt idx="15">
                  <c:v>84</c:v>
                </c:pt>
                <c:pt idx="16">
                  <c:v>85</c:v>
                </c:pt>
                <c:pt idx="17">
                  <c:v>86</c:v>
                </c:pt>
                <c:pt idx="18">
                  <c:v>87</c:v>
                </c:pt>
                <c:pt idx="19">
                  <c:v>88</c:v>
                </c:pt>
                <c:pt idx="20">
                  <c:v>89</c:v>
                </c:pt>
                <c:pt idx="21">
                  <c:v>90</c:v>
                </c:pt>
                <c:pt idx="22">
                  <c:v>91</c:v>
                </c:pt>
                <c:pt idx="23">
                  <c:v>92</c:v>
                </c:pt>
                <c:pt idx="24">
                  <c:v>93</c:v>
                </c:pt>
                <c:pt idx="25">
                  <c:v>94</c:v>
                </c:pt>
                <c:pt idx="26">
                  <c:v>95</c:v>
                </c:pt>
                <c:pt idx="27">
                  <c:v>96</c:v>
                </c:pt>
                <c:pt idx="28">
                  <c:v>97</c:v>
                </c:pt>
                <c:pt idx="29">
                  <c:v>98</c:v>
                </c:pt>
                <c:pt idx="30">
                  <c:v>99</c:v>
                </c:pt>
                <c:pt idx="31">
                  <c:v>100</c:v>
                </c:pt>
                <c:pt idx="32">
                  <c:v>101</c:v>
                </c:pt>
                <c:pt idx="33">
                  <c:v>102</c:v>
                </c:pt>
                <c:pt idx="34">
                  <c:v>103</c:v>
                </c:pt>
                <c:pt idx="35">
                  <c:v>104</c:v>
                </c:pt>
                <c:pt idx="36">
                  <c:v>105</c:v>
                </c:pt>
                <c:pt idx="37">
                  <c:v>106</c:v>
                </c:pt>
                <c:pt idx="38">
                  <c:v>107</c:v>
                </c:pt>
                <c:pt idx="39">
                  <c:v>108</c:v>
                </c:pt>
                <c:pt idx="40">
                  <c:v>109</c:v>
                </c:pt>
                <c:pt idx="41">
                  <c:v>110</c:v>
                </c:pt>
                <c:pt idx="42">
                  <c:v>111</c:v>
                </c:pt>
                <c:pt idx="43">
                  <c:v>112</c:v>
                </c:pt>
                <c:pt idx="44">
                  <c:v>113</c:v>
                </c:pt>
                <c:pt idx="45">
                  <c:v>114</c:v>
                </c:pt>
                <c:pt idx="46">
                  <c:v>115</c:v>
                </c:pt>
                <c:pt idx="47">
                  <c:v>116</c:v>
                </c:pt>
                <c:pt idx="48">
                  <c:v>117</c:v>
                </c:pt>
                <c:pt idx="49">
                  <c:v>118</c:v>
                </c:pt>
                <c:pt idx="50">
                  <c:v>119</c:v>
                </c:pt>
                <c:pt idx="51">
                  <c:v>120</c:v>
                </c:pt>
              </c:numCache>
            </c:numRef>
          </c:xVal>
          <c:yVal>
            <c:numRef>
              <c:f>'exp1-endosome14'!$K$3:$K$54</c:f>
              <c:numCache>
                <c:formatCode>General</c:formatCode>
                <c:ptCount val="52"/>
                <c:pt idx="0">
                  <c:v>4.2837824785087388E-2</c:v>
                </c:pt>
                <c:pt idx="1">
                  <c:v>4.0503557744937371E-2</c:v>
                </c:pt>
                <c:pt idx="2">
                  <c:v>0.14734859461025823</c:v>
                </c:pt>
                <c:pt idx="3">
                  <c:v>6.9094304388422526E-2</c:v>
                </c:pt>
                <c:pt idx="4">
                  <c:v>0.18485785118645168</c:v>
                </c:pt>
                <c:pt idx="5">
                  <c:v>0.16159567275185954</c:v>
                </c:pt>
                <c:pt idx="6">
                  <c:v>0.2148008628738855</c:v>
                </c:pt>
                <c:pt idx="7">
                  <c:v>0.28552110499372146</c:v>
                </c:pt>
                <c:pt idx="8">
                  <c:v>0.31784667890144613</c:v>
                </c:pt>
                <c:pt idx="9">
                  <c:v>0.22049969413052675</c:v>
                </c:pt>
                <c:pt idx="10">
                  <c:v>0.19565987314466057</c:v>
                </c:pt>
                <c:pt idx="11">
                  <c:v>0.12305611899932396</c:v>
                </c:pt>
                <c:pt idx="12">
                  <c:v>0.16219131330693179</c:v>
                </c:pt>
                <c:pt idx="13">
                  <c:v>0.18975176277407479</c:v>
                </c:pt>
                <c:pt idx="14">
                  <c:v>0.2456936797707589</c:v>
                </c:pt>
                <c:pt idx="15">
                  <c:v>0.22389645513377793</c:v>
                </c:pt>
                <c:pt idx="16">
                  <c:v>0.11117550468463258</c:v>
                </c:pt>
                <c:pt idx="17">
                  <c:v>0.15404552625647988</c:v>
                </c:pt>
                <c:pt idx="18">
                  <c:v>0.19697994140184796</c:v>
                </c:pt>
                <c:pt idx="19">
                  <c:v>6.9850928877298948E-2</c:v>
                </c:pt>
                <c:pt idx="20">
                  <c:v>3.8442963392253997E-2</c:v>
                </c:pt>
                <c:pt idx="21">
                  <c:v>0.1958691522586051</c:v>
                </c:pt>
                <c:pt idx="22">
                  <c:v>0.25103834637303191</c:v>
                </c:pt>
                <c:pt idx="23">
                  <c:v>0.31058630348691213</c:v>
                </c:pt>
                <c:pt idx="24">
                  <c:v>0.4442190669371196</c:v>
                </c:pt>
                <c:pt idx="25">
                  <c:v>0.58190862551917355</c:v>
                </c:pt>
                <c:pt idx="26">
                  <c:v>0.23386136063620833</c:v>
                </c:pt>
                <c:pt idx="27">
                  <c:v>0.79096236195627745</c:v>
                </c:pt>
                <c:pt idx="28">
                  <c:v>0.60394732605685986</c:v>
                </c:pt>
                <c:pt idx="29">
                  <c:v>0.995927106474774</c:v>
                </c:pt>
                <c:pt idx="30">
                  <c:v>0.81092436974789994</c:v>
                </c:pt>
                <c:pt idx="31">
                  <c:v>0.67640619466177276</c:v>
                </c:pt>
                <c:pt idx="32">
                  <c:v>0.74236131234102898</c:v>
                </c:pt>
                <c:pt idx="33">
                  <c:v>0.70155188512186506</c:v>
                </c:pt>
                <c:pt idx="34">
                  <c:v>1</c:v>
                </c:pt>
                <c:pt idx="35">
                  <c:v>0.58421069577256224</c:v>
                </c:pt>
                <c:pt idx="36">
                  <c:v>0.66702083132103462</c:v>
                </c:pt>
                <c:pt idx="37">
                  <c:v>0.52155574873627653</c:v>
                </c:pt>
                <c:pt idx="38">
                  <c:v>0.43127595865932616</c:v>
                </c:pt>
                <c:pt idx="39">
                  <c:v>0.54869763997553145</c:v>
                </c:pt>
                <c:pt idx="40">
                  <c:v>0.59481953701020662</c:v>
                </c:pt>
                <c:pt idx="41">
                  <c:v>0.34502076692746092</c:v>
                </c:pt>
                <c:pt idx="42">
                  <c:v>0.42992369361537752</c:v>
                </c:pt>
                <c:pt idx="43">
                  <c:v>0.15610612060916371</c:v>
                </c:pt>
                <c:pt idx="44">
                  <c:v>9.9150004829518343E-2</c:v>
                </c:pt>
                <c:pt idx="45">
                  <c:v>0.14572265687884384</c:v>
                </c:pt>
                <c:pt idx="46">
                  <c:v>0</c:v>
                </c:pt>
                <c:pt idx="47">
                  <c:v>0.18150938536334085</c:v>
                </c:pt>
                <c:pt idx="48">
                  <c:v>0.12733829163849489</c:v>
                </c:pt>
                <c:pt idx="49">
                  <c:v>0.12170385395537529</c:v>
                </c:pt>
                <c:pt idx="50">
                  <c:v>9.1873531021604407E-2</c:v>
                </c:pt>
                <c:pt idx="51">
                  <c:v>0.19456518239479723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81-4F38-9883-866560E16D35}"/>
            </c:ext>
          </c:extLst>
        </c:ser>
        <c:ser>
          <c:idx val="1"/>
          <c:order val="1"/>
          <c:tx>
            <c:strRef>
              <c:f>'exp1-endosome14'!$L$2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'exp1-endosome14'!$J$3:$J$54</c:f>
              <c:numCache>
                <c:formatCode>General</c:formatCode>
                <c:ptCount val="52"/>
                <c:pt idx="0">
                  <c:v>69</c:v>
                </c:pt>
                <c:pt idx="1">
                  <c:v>70</c:v>
                </c:pt>
                <c:pt idx="2">
                  <c:v>71</c:v>
                </c:pt>
                <c:pt idx="3">
                  <c:v>72</c:v>
                </c:pt>
                <c:pt idx="4">
                  <c:v>73</c:v>
                </c:pt>
                <c:pt idx="5">
                  <c:v>74</c:v>
                </c:pt>
                <c:pt idx="6">
                  <c:v>75</c:v>
                </c:pt>
                <c:pt idx="7">
                  <c:v>76</c:v>
                </c:pt>
                <c:pt idx="8">
                  <c:v>77</c:v>
                </c:pt>
                <c:pt idx="9">
                  <c:v>78</c:v>
                </c:pt>
                <c:pt idx="10">
                  <c:v>79</c:v>
                </c:pt>
                <c:pt idx="11">
                  <c:v>80</c:v>
                </c:pt>
                <c:pt idx="12">
                  <c:v>81</c:v>
                </c:pt>
                <c:pt idx="13">
                  <c:v>82</c:v>
                </c:pt>
                <c:pt idx="14">
                  <c:v>83</c:v>
                </c:pt>
                <c:pt idx="15">
                  <c:v>84</c:v>
                </c:pt>
                <c:pt idx="16">
                  <c:v>85</c:v>
                </c:pt>
                <c:pt idx="17">
                  <c:v>86</c:v>
                </c:pt>
                <c:pt idx="18">
                  <c:v>87</c:v>
                </c:pt>
                <c:pt idx="19">
                  <c:v>88</c:v>
                </c:pt>
                <c:pt idx="20">
                  <c:v>89</c:v>
                </c:pt>
                <c:pt idx="21">
                  <c:v>90</c:v>
                </c:pt>
                <c:pt idx="22">
                  <c:v>91</c:v>
                </c:pt>
                <c:pt idx="23">
                  <c:v>92</c:v>
                </c:pt>
                <c:pt idx="24">
                  <c:v>93</c:v>
                </c:pt>
                <c:pt idx="25">
                  <c:v>94</c:v>
                </c:pt>
                <c:pt idx="26">
                  <c:v>95</c:v>
                </c:pt>
                <c:pt idx="27">
                  <c:v>96</c:v>
                </c:pt>
                <c:pt idx="28">
                  <c:v>97</c:v>
                </c:pt>
                <c:pt idx="29">
                  <c:v>98</c:v>
                </c:pt>
                <c:pt idx="30">
                  <c:v>99</c:v>
                </c:pt>
                <c:pt idx="31">
                  <c:v>100</c:v>
                </c:pt>
                <c:pt idx="32">
                  <c:v>101</c:v>
                </c:pt>
                <c:pt idx="33">
                  <c:v>102</c:v>
                </c:pt>
                <c:pt idx="34">
                  <c:v>103</c:v>
                </c:pt>
                <c:pt idx="35">
                  <c:v>104</c:v>
                </c:pt>
                <c:pt idx="36">
                  <c:v>105</c:v>
                </c:pt>
                <c:pt idx="37">
                  <c:v>106</c:v>
                </c:pt>
                <c:pt idx="38">
                  <c:v>107</c:v>
                </c:pt>
                <c:pt idx="39">
                  <c:v>108</c:v>
                </c:pt>
                <c:pt idx="40">
                  <c:v>109</c:v>
                </c:pt>
                <c:pt idx="41">
                  <c:v>110</c:v>
                </c:pt>
                <c:pt idx="42">
                  <c:v>111</c:v>
                </c:pt>
                <c:pt idx="43">
                  <c:v>112</c:v>
                </c:pt>
                <c:pt idx="44">
                  <c:v>113</c:v>
                </c:pt>
                <c:pt idx="45">
                  <c:v>114</c:v>
                </c:pt>
                <c:pt idx="46">
                  <c:v>115</c:v>
                </c:pt>
                <c:pt idx="47">
                  <c:v>116</c:v>
                </c:pt>
                <c:pt idx="48">
                  <c:v>117</c:v>
                </c:pt>
                <c:pt idx="49">
                  <c:v>118</c:v>
                </c:pt>
                <c:pt idx="50">
                  <c:v>119</c:v>
                </c:pt>
                <c:pt idx="51">
                  <c:v>120</c:v>
                </c:pt>
              </c:numCache>
            </c:numRef>
          </c:xVal>
          <c:yVal>
            <c:numRef>
              <c:f>'exp1-endosome14'!$L$3:$L$54</c:f>
              <c:numCache>
                <c:formatCode>General</c:formatCode>
                <c:ptCount val="52"/>
                <c:pt idx="0">
                  <c:v>9.9180195068208188E-2</c:v>
                </c:pt>
                <c:pt idx="1">
                  <c:v>0.11011308771588731</c:v>
                </c:pt>
                <c:pt idx="2">
                  <c:v>0.12702115939211284</c:v>
                </c:pt>
                <c:pt idx="3">
                  <c:v>0.1419396649492887</c:v>
                </c:pt>
                <c:pt idx="4">
                  <c:v>5.319335083114593E-2</c:v>
                </c:pt>
                <c:pt idx="5">
                  <c:v>0.30137066200058288</c:v>
                </c:pt>
                <c:pt idx="6">
                  <c:v>4.7490360001295986E-2</c:v>
                </c:pt>
                <c:pt idx="7">
                  <c:v>0.23627231781212521</c:v>
                </c:pt>
                <c:pt idx="8">
                  <c:v>0.11482453582191093</c:v>
                </c:pt>
                <c:pt idx="9">
                  <c:v>0.13807718479634484</c:v>
                </c:pt>
                <c:pt idx="10">
                  <c:v>0.12676193253621043</c:v>
                </c:pt>
                <c:pt idx="11">
                  <c:v>0.38333819383688167</c:v>
                </c:pt>
                <c:pt idx="12">
                  <c:v>0.2677100547616732</c:v>
                </c:pt>
                <c:pt idx="13">
                  <c:v>0.33192054696866596</c:v>
                </c:pt>
                <c:pt idx="14">
                  <c:v>0.5718609247918085</c:v>
                </c:pt>
                <c:pt idx="15">
                  <c:v>0.50178542497002709</c:v>
                </c:pt>
                <c:pt idx="16">
                  <c:v>0.32700819804931841</c:v>
                </c:pt>
                <c:pt idx="17">
                  <c:v>0.67667282330449408</c:v>
                </c:pt>
                <c:pt idx="18">
                  <c:v>3.839797803052368E-2</c:v>
                </c:pt>
                <c:pt idx="19">
                  <c:v>0</c:v>
                </c:pt>
                <c:pt idx="20">
                  <c:v>0.10281585172223852</c:v>
                </c:pt>
                <c:pt idx="21">
                  <c:v>0.15841353164187827</c:v>
                </c:pt>
                <c:pt idx="22">
                  <c:v>0.35464826155989765</c:v>
                </c:pt>
                <c:pt idx="23">
                  <c:v>0.30307507857814053</c:v>
                </c:pt>
                <c:pt idx="24">
                  <c:v>0.39224911700852189</c:v>
                </c:pt>
                <c:pt idx="25">
                  <c:v>0.49544732834321642</c:v>
                </c:pt>
                <c:pt idx="26">
                  <c:v>0.10733936035773302</c:v>
                </c:pt>
                <c:pt idx="27">
                  <c:v>0.34752600369398279</c:v>
                </c:pt>
                <c:pt idx="28">
                  <c:v>0.47899938433621725</c:v>
                </c:pt>
                <c:pt idx="29">
                  <c:v>0.34431159068079442</c:v>
                </c:pt>
                <c:pt idx="30">
                  <c:v>0.61874210168173416</c:v>
                </c:pt>
                <c:pt idx="31">
                  <c:v>0.56018275493341141</c:v>
                </c:pt>
                <c:pt idx="32">
                  <c:v>0.97502997310521322</c:v>
                </c:pt>
                <c:pt idx="33">
                  <c:v>1</c:v>
                </c:pt>
                <c:pt idx="34">
                  <c:v>0.47023103593532284</c:v>
                </c:pt>
                <c:pt idx="35">
                  <c:v>0.83563073134376753</c:v>
                </c:pt>
                <c:pt idx="36">
                  <c:v>0.72143482064741948</c:v>
                </c:pt>
                <c:pt idx="37">
                  <c:v>0.48420336346845572</c:v>
                </c:pt>
                <c:pt idx="38">
                  <c:v>0.67896698097922981</c:v>
                </c:pt>
                <c:pt idx="39">
                  <c:v>0.6236090859012996</c:v>
                </c:pt>
                <c:pt idx="40">
                  <c:v>0.92557596967045763</c:v>
                </c:pt>
                <c:pt idx="41">
                  <c:v>0.75968374323579924</c:v>
                </c:pt>
                <c:pt idx="42">
                  <c:v>0.28259615696186058</c:v>
                </c:pt>
                <c:pt idx="43">
                  <c:v>0.48861022001879401</c:v>
                </c:pt>
                <c:pt idx="44">
                  <c:v>0.22008360066102806</c:v>
                </c:pt>
                <c:pt idx="45">
                  <c:v>0.39950746897378592</c:v>
                </c:pt>
                <c:pt idx="46">
                  <c:v>0.17403194970999028</c:v>
                </c:pt>
                <c:pt idx="47">
                  <c:v>0.44224749684067238</c:v>
                </c:pt>
                <c:pt idx="48">
                  <c:v>0.19937137487443676</c:v>
                </c:pt>
                <c:pt idx="49">
                  <c:v>0.31554389034703967</c:v>
                </c:pt>
                <c:pt idx="50">
                  <c:v>0.40872946437250884</c:v>
                </c:pt>
                <c:pt idx="51">
                  <c:v>0.40764071157771931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81-4F38-9883-866560E16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1333839"/>
        <c:axId val="1907943151"/>
      </c:scatterChart>
      <c:valAx>
        <c:axId val="1901333839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7943151"/>
        <c:crosses val="autoZero"/>
        <c:crossBetween val="midCat"/>
        <c:majorUnit val="10"/>
      </c:valAx>
      <c:valAx>
        <c:axId val="1907943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1333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'exp1-endosome15'!$K$2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'exp1-endosome15'!$J$3:$J$61</c:f>
              <c:numCache>
                <c:formatCode>General</c:formatCode>
                <c:ptCount val="59"/>
                <c:pt idx="0">
                  <c:v>54</c:v>
                </c:pt>
                <c:pt idx="1">
                  <c:v>55</c:v>
                </c:pt>
                <c:pt idx="2">
                  <c:v>56</c:v>
                </c:pt>
                <c:pt idx="3">
                  <c:v>57</c:v>
                </c:pt>
                <c:pt idx="4">
                  <c:v>58</c:v>
                </c:pt>
                <c:pt idx="5">
                  <c:v>59</c:v>
                </c:pt>
                <c:pt idx="6">
                  <c:v>60</c:v>
                </c:pt>
                <c:pt idx="7">
                  <c:v>61</c:v>
                </c:pt>
                <c:pt idx="8">
                  <c:v>62</c:v>
                </c:pt>
                <c:pt idx="9">
                  <c:v>63</c:v>
                </c:pt>
                <c:pt idx="10">
                  <c:v>64</c:v>
                </c:pt>
                <c:pt idx="11">
                  <c:v>65</c:v>
                </c:pt>
                <c:pt idx="12">
                  <c:v>66</c:v>
                </c:pt>
                <c:pt idx="13">
                  <c:v>67</c:v>
                </c:pt>
                <c:pt idx="14">
                  <c:v>68</c:v>
                </c:pt>
                <c:pt idx="15">
                  <c:v>69</c:v>
                </c:pt>
                <c:pt idx="16">
                  <c:v>70</c:v>
                </c:pt>
                <c:pt idx="17">
                  <c:v>71</c:v>
                </c:pt>
                <c:pt idx="18">
                  <c:v>72</c:v>
                </c:pt>
                <c:pt idx="19">
                  <c:v>73</c:v>
                </c:pt>
                <c:pt idx="20">
                  <c:v>74</c:v>
                </c:pt>
                <c:pt idx="21">
                  <c:v>75</c:v>
                </c:pt>
                <c:pt idx="22">
                  <c:v>76</c:v>
                </c:pt>
                <c:pt idx="23">
                  <c:v>77</c:v>
                </c:pt>
                <c:pt idx="24">
                  <c:v>78</c:v>
                </c:pt>
                <c:pt idx="25">
                  <c:v>79</c:v>
                </c:pt>
                <c:pt idx="26">
                  <c:v>80</c:v>
                </c:pt>
                <c:pt idx="27">
                  <c:v>81</c:v>
                </c:pt>
                <c:pt idx="28">
                  <c:v>82</c:v>
                </c:pt>
                <c:pt idx="29">
                  <c:v>83</c:v>
                </c:pt>
                <c:pt idx="30">
                  <c:v>84</c:v>
                </c:pt>
                <c:pt idx="31">
                  <c:v>85</c:v>
                </c:pt>
                <c:pt idx="32">
                  <c:v>86</c:v>
                </c:pt>
                <c:pt idx="33">
                  <c:v>87</c:v>
                </c:pt>
                <c:pt idx="34">
                  <c:v>88</c:v>
                </c:pt>
                <c:pt idx="35">
                  <c:v>89</c:v>
                </c:pt>
                <c:pt idx="36">
                  <c:v>90</c:v>
                </c:pt>
                <c:pt idx="37">
                  <c:v>91</c:v>
                </c:pt>
                <c:pt idx="38">
                  <c:v>92</c:v>
                </c:pt>
                <c:pt idx="39">
                  <c:v>93</c:v>
                </c:pt>
                <c:pt idx="40">
                  <c:v>94</c:v>
                </c:pt>
                <c:pt idx="41">
                  <c:v>95</c:v>
                </c:pt>
                <c:pt idx="42">
                  <c:v>96</c:v>
                </c:pt>
                <c:pt idx="43">
                  <c:v>97</c:v>
                </c:pt>
                <c:pt idx="44">
                  <c:v>98</c:v>
                </c:pt>
                <c:pt idx="45">
                  <c:v>99</c:v>
                </c:pt>
                <c:pt idx="46">
                  <c:v>100</c:v>
                </c:pt>
                <c:pt idx="47">
                  <c:v>101</c:v>
                </c:pt>
                <c:pt idx="48">
                  <c:v>102</c:v>
                </c:pt>
                <c:pt idx="49">
                  <c:v>103</c:v>
                </c:pt>
                <c:pt idx="50">
                  <c:v>104</c:v>
                </c:pt>
                <c:pt idx="51">
                  <c:v>105</c:v>
                </c:pt>
                <c:pt idx="52">
                  <c:v>106</c:v>
                </c:pt>
                <c:pt idx="53">
                  <c:v>107</c:v>
                </c:pt>
                <c:pt idx="54">
                  <c:v>108</c:v>
                </c:pt>
                <c:pt idx="55">
                  <c:v>109</c:v>
                </c:pt>
                <c:pt idx="56">
                  <c:v>110</c:v>
                </c:pt>
                <c:pt idx="57">
                  <c:v>111</c:v>
                </c:pt>
                <c:pt idx="58">
                  <c:v>112</c:v>
                </c:pt>
              </c:numCache>
            </c:numRef>
          </c:xVal>
          <c:yVal>
            <c:numRef>
              <c:f>'exp1-endosome15'!$K$3:$K$61</c:f>
              <c:numCache>
                <c:formatCode>General</c:formatCode>
                <c:ptCount val="59"/>
                <c:pt idx="0">
                  <c:v>2.6980467333299139E-2</c:v>
                </c:pt>
                <c:pt idx="1">
                  <c:v>0</c:v>
                </c:pt>
                <c:pt idx="2">
                  <c:v>9.2015957722398331E-2</c:v>
                </c:pt>
                <c:pt idx="3">
                  <c:v>0.15753069789130067</c:v>
                </c:pt>
                <c:pt idx="4">
                  <c:v>1.9040464224651926E-2</c:v>
                </c:pt>
                <c:pt idx="5">
                  <c:v>0.16322988446194464</c:v>
                </c:pt>
                <c:pt idx="6">
                  <c:v>0.24503911714418947</c:v>
                </c:pt>
                <c:pt idx="7">
                  <c:v>0.13130148696958707</c:v>
                </c:pt>
                <c:pt idx="8">
                  <c:v>0.16733588933215945</c:v>
                </c:pt>
                <c:pt idx="9">
                  <c:v>0.18027563338687047</c:v>
                </c:pt>
                <c:pt idx="10">
                  <c:v>0.21628413035593982</c:v>
                </c:pt>
                <c:pt idx="11">
                  <c:v>0.10013729858556543</c:v>
                </c:pt>
                <c:pt idx="12">
                  <c:v>0.13136625045334432</c:v>
                </c:pt>
                <c:pt idx="13">
                  <c:v>6.6926584114813087E-2</c:v>
                </c:pt>
                <c:pt idx="14">
                  <c:v>6.4310139371017455E-2</c:v>
                </c:pt>
                <c:pt idx="15">
                  <c:v>0.13267447282524214</c:v>
                </c:pt>
                <c:pt idx="16">
                  <c:v>0.1402647531216</c:v>
                </c:pt>
                <c:pt idx="17">
                  <c:v>0.1590850215014771</c:v>
                </c:pt>
                <c:pt idx="18">
                  <c:v>0.27799077767991281</c:v>
                </c:pt>
                <c:pt idx="19">
                  <c:v>0.34452878089218159</c:v>
                </c:pt>
                <c:pt idx="20">
                  <c:v>0.39019998963784258</c:v>
                </c:pt>
                <c:pt idx="21">
                  <c:v>0.46662090047147781</c:v>
                </c:pt>
                <c:pt idx="22">
                  <c:v>0.39302367752966111</c:v>
                </c:pt>
                <c:pt idx="23">
                  <c:v>0.44261955339101555</c:v>
                </c:pt>
                <c:pt idx="24">
                  <c:v>0.58666649396404336</c:v>
                </c:pt>
                <c:pt idx="25">
                  <c:v>0.8189860628982959</c:v>
                </c:pt>
                <c:pt idx="26">
                  <c:v>0.81964665043261964</c:v>
                </c:pt>
                <c:pt idx="27">
                  <c:v>0.73217708926998581</c:v>
                </c:pt>
                <c:pt idx="28">
                  <c:v>1</c:v>
                </c:pt>
                <c:pt idx="29">
                  <c:v>0.73497487176830201</c:v>
                </c:pt>
                <c:pt idx="30">
                  <c:v>0.7279933682192633</c:v>
                </c:pt>
                <c:pt idx="31">
                  <c:v>0.79480337806331225</c:v>
                </c:pt>
                <c:pt idx="32">
                  <c:v>0.64236308999533642</c:v>
                </c:pt>
                <c:pt idx="33">
                  <c:v>0.76360033158903717</c:v>
                </c:pt>
                <c:pt idx="34">
                  <c:v>0.6875161908709394</c:v>
                </c:pt>
                <c:pt idx="35">
                  <c:v>0.61250712398321339</c:v>
                </c:pt>
                <c:pt idx="36">
                  <c:v>0.51063416403295159</c:v>
                </c:pt>
                <c:pt idx="37">
                  <c:v>0.62040826900160639</c:v>
                </c:pt>
                <c:pt idx="38">
                  <c:v>0.44601315993989904</c:v>
                </c:pt>
                <c:pt idx="39">
                  <c:v>0.50584166623491</c:v>
                </c:pt>
                <c:pt idx="40">
                  <c:v>0.5524325164499253</c:v>
                </c:pt>
                <c:pt idx="41">
                  <c:v>0.55721206155121494</c:v>
                </c:pt>
                <c:pt idx="42">
                  <c:v>0.52679912957877884</c:v>
                </c:pt>
                <c:pt idx="43">
                  <c:v>0.41286720895290396</c:v>
                </c:pt>
                <c:pt idx="44">
                  <c:v>0.43370809802600946</c:v>
                </c:pt>
                <c:pt idx="45">
                  <c:v>0.35445054660380299</c:v>
                </c:pt>
                <c:pt idx="46">
                  <c:v>0.30569659603129368</c:v>
                </c:pt>
                <c:pt idx="47">
                  <c:v>0.38268742552199309</c:v>
                </c:pt>
                <c:pt idx="48">
                  <c:v>0.33914045904357276</c:v>
                </c:pt>
                <c:pt idx="49">
                  <c:v>0.21505362416455115</c:v>
                </c:pt>
                <c:pt idx="50">
                  <c:v>0.19850007771618108</c:v>
                </c:pt>
                <c:pt idx="51">
                  <c:v>0.19992487435884151</c:v>
                </c:pt>
                <c:pt idx="52">
                  <c:v>0.26362623698253984</c:v>
                </c:pt>
                <c:pt idx="53">
                  <c:v>0.25529765297134832</c:v>
                </c:pt>
                <c:pt idx="54">
                  <c:v>0.16547070099994787</c:v>
                </c:pt>
                <c:pt idx="55">
                  <c:v>0.14614527744676462</c:v>
                </c:pt>
                <c:pt idx="56">
                  <c:v>0.24182684834982623</c:v>
                </c:pt>
                <c:pt idx="57">
                  <c:v>0.21019636288275229</c:v>
                </c:pt>
                <c:pt idx="58">
                  <c:v>0.21743692036682005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E0-471E-AE39-DF3A33CD6260}"/>
            </c:ext>
          </c:extLst>
        </c:ser>
        <c:ser>
          <c:idx val="1"/>
          <c:order val="1"/>
          <c:tx>
            <c:strRef>
              <c:f>'exp1-endosome15'!$L$2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'exp1-endosome15'!$J$3:$J$61</c:f>
              <c:numCache>
                <c:formatCode>General</c:formatCode>
                <c:ptCount val="59"/>
                <c:pt idx="0">
                  <c:v>54</c:v>
                </c:pt>
                <c:pt idx="1">
                  <c:v>55</c:v>
                </c:pt>
                <c:pt idx="2">
                  <c:v>56</c:v>
                </c:pt>
                <c:pt idx="3">
                  <c:v>57</c:v>
                </c:pt>
                <c:pt idx="4">
                  <c:v>58</c:v>
                </c:pt>
                <c:pt idx="5">
                  <c:v>59</c:v>
                </c:pt>
                <c:pt idx="6">
                  <c:v>60</c:v>
                </c:pt>
                <c:pt idx="7">
                  <c:v>61</c:v>
                </c:pt>
                <c:pt idx="8">
                  <c:v>62</c:v>
                </c:pt>
                <c:pt idx="9">
                  <c:v>63</c:v>
                </c:pt>
                <c:pt idx="10">
                  <c:v>64</c:v>
                </c:pt>
                <c:pt idx="11">
                  <c:v>65</c:v>
                </c:pt>
                <c:pt idx="12">
                  <c:v>66</c:v>
                </c:pt>
                <c:pt idx="13">
                  <c:v>67</c:v>
                </c:pt>
                <c:pt idx="14">
                  <c:v>68</c:v>
                </c:pt>
                <c:pt idx="15">
                  <c:v>69</c:v>
                </c:pt>
                <c:pt idx="16">
                  <c:v>70</c:v>
                </c:pt>
                <c:pt idx="17">
                  <c:v>71</c:v>
                </c:pt>
                <c:pt idx="18">
                  <c:v>72</c:v>
                </c:pt>
                <c:pt idx="19">
                  <c:v>73</c:v>
                </c:pt>
                <c:pt idx="20">
                  <c:v>74</c:v>
                </c:pt>
                <c:pt idx="21">
                  <c:v>75</c:v>
                </c:pt>
                <c:pt idx="22">
                  <c:v>76</c:v>
                </c:pt>
                <c:pt idx="23">
                  <c:v>77</c:v>
                </c:pt>
                <c:pt idx="24">
                  <c:v>78</c:v>
                </c:pt>
                <c:pt idx="25">
                  <c:v>79</c:v>
                </c:pt>
                <c:pt idx="26">
                  <c:v>80</c:v>
                </c:pt>
                <c:pt idx="27">
                  <c:v>81</c:v>
                </c:pt>
                <c:pt idx="28">
                  <c:v>82</c:v>
                </c:pt>
                <c:pt idx="29">
                  <c:v>83</c:v>
                </c:pt>
                <c:pt idx="30">
                  <c:v>84</c:v>
                </c:pt>
                <c:pt idx="31">
                  <c:v>85</c:v>
                </c:pt>
                <c:pt idx="32">
                  <c:v>86</c:v>
                </c:pt>
                <c:pt idx="33">
                  <c:v>87</c:v>
                </c:pt>
                <c:pt idx="34">
                  <c:v>88</c:v>
                </c:pt>
                <c:pt idx="35">
                  <c:v>89</c:v>
                </c:pt>
                <c:pt idx="36">
                  <c:v>90</c:v>
                </c:pt>
                <c:pt idx="37">
                  <c:v>91</c:v>
                </c:pt>
                <c:pt idx="38">
                  <c:v>92</c:v>
                </c:pt>
                <c:pt idx="39">
                  <c:v>93</c:v>
                </c:pt>
                <c:pt idx="40">
                  <c:v>94</c:v>
                </c:pt>
                <c:pt idx="41">
                  <c:v>95</c:v>
                </c:pt>
                <c:pt idx="42">
                  <c:v>96</c:v>
                </c:pt>
                <c:pt idx="43">
                  <c:v>97</c:v>
                </c:pt>
                <c:pt idx="44">
                  <c:v>98</c:v>
                </c:pt>
                <c:pt idx="45">
                  <c:v>99</c:v>
                </c:pt>
                <c:pt idx="46">
                  <c:v>100</c:v>
                </c:pt>
                <c:pt idx="47">
                  <c:v>101</c:v>
                </c:pt>
                <c:pt idx="48">
                  <c:v>102</c:v>
                </c:pt>
                <c:pt idx="49">
                  <c:v>103</c:v>
                </c:pt>
                <c:pt idx="50">
                  <c:v>104</c:v>
                </c:pt>
                <c:pt idx="51">
                  <c:v>105</c:v>
                </c:pt>
                <c:pt idx="52">
                  <c:v>106</c:v>
                </c:pt>
                <c:pt idx="53">
                  <c:v>107</c:v>
                </c:pt>
                <c:pt idx="54">
                  <c:v>108</c:v>
                </c:pt>
                <c:pt idx="55">
                  <c:v>109</c:v>
                </c:pt>
                <c:pt idx="56">
                  <c:v>110</c:v>
                </c:pt>
                <c:pt idx="57">
                  <c:v>111</c:v>
                </c:pt>
                <c:pt idx="58">
                  <c:v>112</c:v>
                </c:pt>
              </c:numCache>
            </c:numRef>
          </c:xVal>
          <c:yVal>
            <c:numRef>
              <c:f>'exp1-endosome15'!$L$3:$L$61</c:f>
              <c:numCache>
                <c:formatCode>General</c:formatCode>
                <c:ptCount val="59"/>
                <c:pt idx="0">
                  <c:v>0.17327810640600497</c:v>
                </c:pt>
                <c:pt idx="1">
                  <c:v>0.23915056002016669</c:v>
                </c:pt>
                <c:pt idx="2">
                  <c:v>0.15940907767264573</c:v>
                </c:pt>
                <c:pt idx="3">
                  <c:v>0.23265719464014822</c:v>
                </c:pt>
                <c:pt idx="4">
                  <c:v>2.6286394791399544E-2</c:v>
                </c:pt>
                <c:pt idx="5">
                  <c:v>0.3218084066046305</c:v>
                </c:pt>
                <c:pt idx="6">
                  <c:v>0.27014399276776413</c:v>
                </c:pt>
                <c:pt idx="7">
                  <c:v>0</c:v>
                </c:pt>
                <c:pt idx="8">
                  <c:v>0.31873122943658982</c:v>
                </c:pt>
                <c:pt idx="9">
                  <c:v>0.24065437824070643</c:v>
                </c:pt>
                <c:pt idx="10">
                  <c:v>0.31146856976456105</c:v>
                </c:pt>
                <c:pt idx="11">
                  <c:v>0.15380235656138508</c:v>
                </c:pt>
                <c:pt idx="12">
                  <c:v>0.34974204736592768</c:v>
                </c:pt>
                <c:pt idx="13">
                  <c:v>0.17702026677561389</c:v>
                </c:pt>
                <c:pt idx="14">
                  <c:v>0.11728478231579362</c:v>
                </c:pt>
                <c:pt idx="15">
                  <c:v>0.12865469117397826</c:v>
                </c:pt>
                <c:pt idx="16">
                  <c:v>0.37462893502722955</c:v>
                </c:pt>
                <c:pt idx="17">
                  <c:v>0.24984244679047815</c:v>
                </c:pt>
                <c:pt idx="18">
                  <c:v>0.17275220465835966</c:v>
                </c:pt>
                <c:pt idx="19">
                  <c:v>0.32698049817238295</c:v>
                </c:pt>
                <c:pt idx="20">
                  <c:v>0.24265802043628107</c:v>
                </c:pt>
                <c:pt idx="21">
                  <c:v>0.45426175998887347</c:v>
                </c:pt>
                <c:pt idx="22">
                  <c:v>0.3490857567552299</c:v>
                </c:pt>
                <c:pt idx="23">
                  <c:v>0.13012373903103666</c:v>
                </c:pt>
                <c:pt idx="24">
                  <c:v>0.35451862604908729</c:v>
                </c:pt>
                <c:pt idx="25">
                  <c:v>0.39542161238868095</c:v>
                </c:pt>
                <c:pt idx="26">
                  <c:v>0.32228649910249002</c:v>
                </c:pt>
                <c:pt idx="27">
                  <c:v>0.3490857567552299</c:v>
                </c:pt>
                <c:pt idx="28">
                  <c:v>0.34702995901443395</c:v>
                </c:pt>
                <c:pt idx="29">
                  <c:v>0.4129980311281683</c:v>
                </c:pt>
                <c:pt idx="30">
                  <c:v>0.49836796606412531</c:v>
                </c:pt>
                <c:pt idx="31">
                  <c:v>0.45083253289059072</c:v>
                </c:pt>
                <c:pt idx="32">
                  <c:v>0.50673023848123044</c:v>
                </c:pt>
                <c:pt idx="33">
                  <c:v>0.43309530122000511</c:v>
                </c:pt>
                <c:pt idx="34">
                  <c:v>0.47498055032792769</c:v>
                </c:pt>
                <c:pt idx="35">
                  <c:v>0.56478805290310818</c:v>
                </c:pt>
                <c:pt idx="36">
                  <c:v>0.55013234469599825</c:v>
                </c:pt>
                <c:pt idx="37">
                  <c:v>0.51449272212829411</c:v>
                </c:pt>
                <c:pt idx="38">
                  <c:v>0.4981332661106303</c:v>
                </c:pt>
                <c:pt idx="39">
                  <c:v>0.46751796106588578</c:v>
                </c:pt>
                <c:pt idx="40">
                  <c:v>0.6778830064194783</c:v>
                </c:pt>
                <c:pt idx="41">
                  <c:v>0.74182570486046207</c:v>
                </c:pt>
                <c:pt idx="42">
                  <c:v>0.91035765665135282</c:v>
                </c:pt>
                <c:pt idx="43">
                  <c:v>0.83246769615917859</c:v>
                </c:pt>
                <c:pt idx="44">
                  <c:v>0.51423629069762378</c:v>
                </c:pt>
                <c:pt idx="45">
                  <c:v>0.30990390340793056</c:v>
                </c:pt>
                <c:pt idx="46">
                  <c:v>0.90295591552540155</c:v>
                </c:pt>
                <c:pt idx="47">
                  <c:v>1</c:v>
                </c:pt>
                <c:pt idx="48">
                  <c:v>0.5154532534194477</c:v>
                </c:pt>
                <c:pt idx="49">
                  <c:v>0.56933862422364279</c:v>
                </c:pt>
                <c:pt idx="50">
                  <c:v>0.2220739652557143</c:v>
                </c:pt>
                <c:pt idx="51">
                  <c:v>0.38236534090168234</c:v>
                </c:pt>
                <c:pt idx="52">
                  <c:v>0.34316175607720756</c:v>
                </c:pt>
                <c:pt idx="53">
                  <c:v>0.24812131379818383</c:v>
                </c:pt>
                <c:pt idx="54">
                  <c:v>0.56866060213576908</c:v>
                </c:pt>
                <c:pt idx="55">
                  <c:v>0.5295178654473861</c:v>
                </c:pt>
                <c:pt idx="56">
                  <c:v>0.21418978533646862</c:v>
                </c:pt>
                <c:pt idx="57">
                  <c:v>0.35640057197247943</c:v>
                </c:pt>
                <c:pt idx="58">
                  <c:v>0.24510498476623438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E0-471E-AE39-DF3A33CD6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1333839"/>
        <c:axId val="1907943151"/>
      </c:scatterChart>
      <c:valAx>
        <c:axId val="1901333839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7943151"/>
        <c:crosses val="autoZero"/>
        <c:crossBetween val="midCat"/>
        <c:majorUnit val="10"/>
      </c:valAx>
      <c:valAx>
        <c:axId val="1907943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1333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'exp1-endosome16'!$K$2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'exp1-endosome16'!$J$3:$J$67</c:f>
              <c:numCache>
                <c:formatCode>General</c:formatCode>
                <c:ptCount val="65"/>
                <c:pt idx="0">
                  <c:v>56</c:v>
                </c:pt>
                <c:pt idx="1">
                  <c:v>57</c:v>
                </c:pt>
                <c:pt idx="2">
                  <c:v>58</c:v>
                </c:pt>
                <c:pt idx="3">
                  <c:v>59</c:v>
                </c:pt>
                <c:pt idx="4">
                  <c:v>60</c:v>
                </c:pt>
                <c:pt idx="5">
                  <c:v>61</c:v>
                </c:pt>
                <c:pt idx="6">
                  <c:v>62</c:v>
                </c:pt>
                <c:pt idx="7">
                  <c:v>63</c:v>
                </c:pt>
                <c:pt idx="8">
                  <c:v>64</c:v>
                </c:pt>
                <c:pt idx="9">
                  <c:v>65</c:v>
                </c:pt>
                <c:pt idx="10">
                  <c:v>66</c:v>
                </c:pt>
                <c:pt idx="11">
                  <c:v>67</c:v>
                </c:pt>
                <c:pt idx="12">
                  <c:v>68</c:v>
                </c:pt>
                <c:pt idx="13">
                  <c:v>69</c:v>
                </c:pt>
                <c:pt idx="14">
                  <c:v>70</c:v>
                </c:pt>
                <c:pt idx="15">
                  <c:v>71</c:v>
                </c:pt>
                <c:pt idx="16">
                  <c:v>72</c:v>
                </c:pt>
                <c:pt idx="17">
                  <c:v>73</c:v>
                </c:pt>
                <c:pt idx="18">
                  <c:v>74</c:v>
                </c:pt>
                <c:pt idx="19">
                  <c:v>75</c:v>
                </c:pt>
                <c:pt idx="20">
                  <c:v>76</c:v>
                </c:pt>
                <c:pt idx="21">
                  <c:v>77</c:v>
                </c:pt>
                <c:pt idx="22">
                  <c:v>78</c:v>
                </c:pt>
                <c:pt idx="23">
                  <c:v>79</c:v>
                </c:pt>
                <c:pt idx="24">
                  <c:v>80</c:v>
                </c:pt>
                <c:pt idx="25">
                  <c:v>81</c:v>
                </c:pt>
                <c:pt idx="26">
                  <c:v>82</c:v>
                </c:pt>
                <c:pt idx="27">
                  <c:v>83</c:v>
                </c:pt>
                <c:pt idx="28">
                  <c:v>84</c:v>
                </c:pt>
                <c:pt idx="29">
                  <c:v>85</c:v>
                </c:pt>
                <c:pt idx="30">
                  <c:v>86</c:v>
                </c:pt>
                <c:pt idx="31">
                  <c:v>87</c:v>
                </c:pt>
                <c:pt idx="32">
                  <c:v>88</c:v>
                </c:pt>
                <c:pt idx="33">
                  <c:v>89</c:v>
                </c:pt>
                <c:pt idx="34">
                  <c:v>90</c:v>
                </c:pt>
                <c:pt idx="35">
                  <c:v>91</c:v>
                </c:pt>
                <c:pt idx="36">
                  <c:v>92</c:v>
                </c:pt>
                <c:pt idx="37">
                  <c:v>93</c:v>
                </c:pt>
                <c:pt idx="38">
                  <c:v>94</c:v>
                </c:pt>
                <c:pt idx="39">
                  <c:v>95</c:v>
                </c:pt>
                <c:pt idx="40">
                  <c:v>96</c:v>
                </c:pt>
                <c:pt idx="41">
                  <c:v>97</c:v>
                </c:pt>
                <c:pt idx="42">
                  <c:v>98</c:v>
                </c:pt>
                <c:pt idx="43">
                  <c:v>99</c:v>
                </c:pt>
                <c:pt idx="44">
                  <c:v>100</c:v>
                </c:pt>
                <c:pt idx="45">
                  <c:v>101</c:v>
                </c:pt>
                <c:pt idx="46">
                  <c:v>102</c:v>
                </c:pt>
                <c:pt idx="47">
                  <c:v>103</c:v>
                </c:pt>
                <c:pt idx="48">
                  <c:v>104</c:v>
                </c:pt>
                <c:pt idx="49">
                  <c:v>105</c:v>
                </c:pt>
                <c:pt idx="50">
                  <c:v>106</c:v>
                </c:pt>
                <c:pt idx="51">
                  <c:v>107</c:v>
                </c:pt>
                <c:pt idx="52">
                  <c:v>108</c:v>
                </c:pt>
                <c:pt idx="53">
                  <c:v>109</c:v>
                </c:pt>
                <c:pt idx="54">
                  <c:v>110</c:v>
                </c:pt>
                <c:pt idx="55">
                  <c:v>111</c:v>
                </c:pt>
                <c:pt idx="56">
                  <c:v>112</c:v>
                </c:pt>
                <c:pt idx="57">
                  <c:v>113</c:v>
                </c:pt>
                <c:pt idx="58">
                  <c:v>114</c:v>
                </c:pt>
                <c:pt idx="59">
                  <c:v>115</c:v>
                </c:pt>
                <c:pt idx="60">
                  <c:v>116</c:v>
                </c:pt>
                <c:pt idx="61">
                  <c:v>117</c:v>
                </c:pt>
                <c:pt idx="62">
                  <c:v>118</c:v>
                </c:pt>
                <c:pt idx="63">
                  <c:v>119</c:v>
                </c:pt>
                <c:pt idx="64">
                  <c:v>120</c:v>
                </c:pt>
              </c:numCache>
            </c:numRef>
          </c:xVal>
          <c:yVal>
            <c:numRef>
              <c:f>'exp1-endosome16'!$K$3:$K$67</c:f>
              <c:numCache>
                <c:formatCode>General</c:formatCode>
                <c:ptCount val="65"/>
                <c:pt idx="0">
                  <c:v>0.19070054838958791</c:v>
                </c:pt>
                <c:pt idx="1">
                  <c:v>0.20585635453944692</c:v>
                </c:pt>
                <c:pt idx="2">
                  <c:v>0.22842700582717598</c:v>
                </c:pt>
                <c:pt idx="3">
                  <c:v>0.21158054632990914</c:v>
                </c:pt>
                <c:pt idx="4">
                  <c:v>0.16900526076396924</c:v>
                </c:pt>
                <c:pt idx="5">
                  <c:v>0.16450829449979823</c:v>
                </c:pt>
                <c:pt idx="6">
                  <c:v>8.8343073899573354E-2</c:v>
                </c:pt>
                <c:pt idx="7">
                  <c:v>0.13504629987212771</c:v>
                </c:pt>
                <c:pt idx="8">
                  <c:v>0.13676269920959797</c:v>
                </c:pt>
                <c:pt idx="9">
                  <c:v>0.19415051105790271</c:v>
                </c:pt>
                <c:pt idx="10">
                  <c:v>0.1888039271216837</c:v>
                </c:pt>
                <c:pt idx="11">
                  <c:v>0.18369763909271114</c:v>
                </c:pt>
                <c:pt idx="12">
                  <c:v>0.1685418329428526</c:v>
                </c:pt>
                <c:pt idx="13">
                  <c:v>0.142323833063</c:v>
                </c:pt>
                <c:pt idx="14">
                  <c:v>0.19055465444590303</c:v>
                </c:pt>
                <c:pt idx="15">
                  <c:v>0.10422834976785686</c:v>
                </c:pt>
                <c:pt idx="16">
                  <c:v>0.1555830179449548</c:v>
                </c:pt>
                <c:pt idx="17">
                  <c:v>0.13517502982243831</c:v>
                </c:pt>
                <c:pt idx="18">
                  <c:v>0.1448383580923939</c:v>
                </c:pt>
                <c:pt idx="19">
                  <c:v>5.713035194768401E-2</c:v>
                </c:pt>
                <c:pt idx="20">
                  <c:v>1.0023772130824015E-2</c:v>
                </c:pt>
                <c:pt idx="21">
                  <c:v>7.5959252679727987E-2</c:v>
                </c:pt>
                <c:pt idx="22">
                  <c:v>9.3432197935171629E-2</c:v>
                </c:pt>
                <c:pt idx="23">
                  <c:v>0.11099096315748819</c:v>
                </c:pt>
                <c:pt idx="24">
                  <c:v>0.14301897479467546</c:v>
                </c:pt>
                <c:pt idx="25">
                  <c:v>0.13748358693133533</c:v>
                </c:pt>
                <c:pt idx="26">
                  <c:v>0.21273053388601407</c:v>
                </c:pt>
                <c:pt idx="27">
                  <c:v>0.70459051002806328</c:v>
                </c:pt>
                <c:pt idx="28">
                  <c:v>1</c:v>
                </c:pt>
                <c:pt idx="29">
                  <c:v>0.86521116002849208</c:v>
                </c:pt>
                <c:pt idx="30">
                  <c:v>0.78206019412476513</c:v>
                </c:pt>
                <c:pt idx="31">
                  <c:v>0.76645812414716386</c:v>
                </c:pt>
                <c:pt idx="32">
                  <c:v>0.82133999296276283</c:v>
                </c:pt>
                <c:pt idx="33">
                  <c:v>0.66091672888614283</c:v>
                </c:pt>
                <c:pt idx="34">
                  <c:v>0.64211357414416026</c:v>
                </c:pt>
                <c:pt idx="35">
                  <c:v>0.63664684225431878</c:v>
                </c:pt>
                <c:pt idx="36">
                  <c:v>0.60173527973018204</c:v>
                </c:pt>
                <c:pt idx="37">
                  <c:v>0.7883164697098427</c:v>
                </c:pt>
                <c:pt idx="38">
                  <c:v>0.64423332732593575</c:v>
                </c:pt>
                <c:pt idx="39">
                  <c:v>0.74887361293478538</c:v>
                </c:pt>
                <c:pt idx="40">
                  <c:v>0.48261716570977409</c:v>
                </c:pt>
                <c:pt idx="41">
                  <c:v>0.58246011517039575</c:v>
                </c:pt>
                <c:pt idx="42">
                  <c:v>0.53113119298335976</c:v>
                </c:pt>
                <c:pt idx="43">
                  <c:v>0.66340550792547381</c:v>
                </c:pt>
                <c:pt idx="44">
                  <c:v>0.45019438222496833</c:v>
                </c:pt>
                <c:pt idx="45">
                  <c:v>0.3862413429108415</c:v>
                </c:pt>
                <c:pt idx="46">
                  <c:v>0.44225603528917012</c:v>
                </c:pt>
                <c:pt idx="47">
                  <c:v>0.53068492915561694</c:v>
                </c:pt>
                <c:pt idx="48">
                  <c:v>0.37504183723385065</c:v>
                </c:pt>
                <c:pt idx="49">
                  <c:v>0.32188494975240955</c:v>
                </c:pt>
                <c:pt idx="50">
                  <c:v>9.7242604464354371E-2</c:v>
                </c:pt>
                <c:pt idx="51">
                  <c:v>0.18942183088317285</c:v>
                </c:pt>
                <c:pt idx="52">
                  <c:v>0.17945813272916084</c:v>
                </c:pt>
                <c:pt idx="53">
                  <c:v>0.19730010384215957</c:v>
                </c:pt>
                <c:pt idx="54">
                  <c:v>0.21966478720939223</c:v>
                </c:pt>
                <c:pt idx="55">
                  <c:v>0.15020210602198672</c:v>
                </c:pt>
                <c:pt idx="56">
                  <c:v>5.4933360795722835E-2</c:v>
                </c:pt>
                <c:pt idx="57">
                  <c:v>7.9263321404357878E-2</c:v>
                </c:pt>
                <c:pt idx="58">
                  <c:v>0.1430876307681741</c:v>
                </c:pt>
                <c:pt idx="59">
                  <c:v>4.4034225002788918E-2</c:v>
                </c:pt>
                <c:pt idx="60">
                  <c:v>9.9971679410931782E-2</c:v>
                </c:pt>
                <c:pt idx="61">
                  <c:v>4.7046505840048512E-2</c:v>
                </c:pt>
                <c:pt idx="62">
                  <c:v>5.0487886511675663E-2</c:v>
                </c:pt>
                <c:pt idx="63">
                  <c:v>0</c:v>
                </c:pt>
                <c:pt idx="64">
                  <c:v>1.8494202861237468E-2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D3-4C94-9C47-24FDB10639B5}"/>
            </c:ext>
          </c:extLst>
        </c:ser>
        <c:ser>
          <c:idx val="1"/>
          <c:order val="1"/>
          <c:tx>
            <c:strRef>
              <c:f>'exp1-endosome16'!$L$2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'exp1-endosome16'!$J$3:$J$67</c:f>
              <c:numCache>
                <c:formatCode>General</c:formatCode>
                <c:ptCount val="65"/>
                <c:pt idx="0">
                  <c:v>56</c:v>
                </c:pt>
                <c:pt idx="1">
                  <c:v>57</c:v>
                </c:pt>
                <c:pt idx="2">
                  <c:v>58</c:v>
                </c:pt>
                <c:pt idx="3">
                  <c:v>59</c:v>
                </c:pt>
                <c:pt idx="4">
                  <c:v>60</c:v>
                </c:pt>
                <c:pt idx="5">
                  <c:v>61</c:v>
                </c:pt>
                <c:pt idx="6">
                  <c:v>62</c:v>
                </c:pt>
                <c:pt idx="7">
                  <c:v>63</c:v>
                </c:pt>
                <c:pt idx="8">
                  <c:v>64</c:v>
                </c:pt>
                <c:pt idx="9">
                  <c:v>65</c:v>
                </c:pt>
                <c:pt idx="10">
                  <c:v>66</c:v>
                </c:pt>
                <c:pt idx="11">
                  <c:v>67</c:v>
                </c:pt>
                <c:pt idx="12">
                  <c:v>68</c:v>
                </c:pt>
                <c:pt idx="13">
                  <c:v>69</c:v>
                </c:pt>
                <c:pt idx="14">
                  <c:v>70</c:v>
                </c:pt>
                <c:pt idx="15">
                  <c:v>71</c:v>
                </c:pt>
                <c:pt idx="16">
                  <c:v>72</c:v>
                </c:pt>
                <c:pt idx="17">
                  <c:v>73</c:v>
                </c:pt>
                <c:pt idx="18">
                  <c:v>74</c:v>
                </c:pt>
                <c:pt idx="19">
                  <c:v>75</c:v>
                </c:pt>
                <c:pt idx="20">
                  <c:v>76</c:v>
                </c:pt>
                <c:pt idx="21">
                  <c:v>77</c:v>
                </c:pt>
                <c:pt idx="22">
                  <c:v>78</c:v>
                </c:pt>
                <c:pt idx="23">
                  <c:v>79</c:v>
                </c:pt>
                <c:pt idx="24">
                  <c:v>80</c:v>
                </c:pt>
                <c:pt idx="25">
                  <c:v>81</c:v>
                </c:pt>
                <c:pt idx="26">
                  <c:v>82</c:v>
                </c:pt>
                <c:pt idx="27">
                  <c:v>83</c:v>
                </c:pt>
                <c:pt idx="28">
                  <c:v>84</c:v>
                </c:pt>
                <c:pt idx="29">
                  <c:v>85</c:v>
                </c:pt>
                <c:pt idx="30">
                  <c:v>86</c:v>
                </c:pt>
                <c:pt idx="31">
                  <c:v>87</c:v>
                </c:pt>
                <c:pt idx="32">
                  <c:v>88</c:v>
                </c:pt>
                <c:pt idx="33">
                  <c:v>89</c:v>
                </c:pt>
                <c:pt idx="34">
                  <c:v>90</c:v>
                </c:pt>
                <c:pt idx="35">
                  <c:v>91</c:v>
                </c:pt>
                <c:pt idx="36">
                  <c:v>92</c:v>
                </c:pt>
                <c:pt idx="37">
                  <c:v>93</c:v>
                </c:pt>
                <c:pt idx="38">
                  <c:v>94</c:v>
                </c:pt>
                <c:pt idx="39">
                  <c:v>95</c:v>
                </c:pt>
                <c:pt idx="40">
                  <c:v>96</c:v>
                </c:pt>
                <c:pt idx="41">
                  <c:v>97</c:v>
                </c:pt>
                <c:pt idx="42">
                  <c:v>98</c:v>
                </c:pt>
                <c:pt idx="43">
                  <c:v>99</c:v>
                </c:pt>
                <c:pt idx="44">
                  <c:v>100</c:v>
                </c:pt>
                <c:pt idx="45">
                  <c:v>101</c:v>
                </c:pt>
                <c:pt idx="46">
                  <c:v>102</c:v>
                </c:pt>
                <c:pt idx="47">
                  <c:v>103</c:v>
                </c:pt>
                <c:pt idx="48">
                  <c:v>104</c:v>
                </c:pt>
                <c:pt idx="49">
                  <c:v>105</c:v>
                </c:pt>
                <c:pt idx="50">
                  <c:v>106</c:v>
                </c:pt>
                <c:pt idx="51">
                  <c:v>107</c:v>
                </c:pt>
                <c:pt idx="52">
                  <c:v>108</c:v>
                </c:pt>
                <c:pt idx="53">
                  <c:v>109</c:v>
                </c:pt>
                <c:pt idx="54">
                  <c:v>110</c:v>
                </c:pt>
                <c:pt idx="55">
                  <c:v>111</c:v>
                </c:pt>
                <c:pt idx="56">
                  <c:v>112</c:v>
                </c:pt>
                <c:pt idx="57">
                  <c:v>113</c:v>
                </c:pt>
                <c:pt idx="58">
                  <c:v>114</c:v>
                </c:pt>
                <c:pt idx="59">
                  <c:v>115</c:v>
                </c:pt>
                <c:pt idx="60">
                  <c:v>116</c:v>
                </c:pt>
                <c:pt idx="61">
                  <c:v>117</c:v>
                </c:pt>
                <c:pt idx="62">
                  <c:v>118</c:v>
                </c:pt>
                <c:pt idx="63">
                  <c:v>119</c:v>
                </c:pt>
                <c:pt idx="64">
                  <c:v>120</c:v>
                </c:pt>
              </c:numCache>
            </c:numRef>
          </c:xVal>
          <c:yVal>
            <c:numRef>
              <c:f>'exp1-endosome16'!$L$3:$L$67</c:f>
              <c:numCache>
                <c:formatCode>General</c:formatCode>
                <c:ptCount val="65"/>
                <c:pt idx="0">
                  <c:v>0.35330940366574776</c:v>
                </c:pt>
                <c:pt idx="1">
                  <c:v>9.7400683209350261E-2</c:v>
                </c:pt>
                <c:pt idx="2">
                  <c:v>0.61448958712653279</c:v>
                </c:pt>
                <c:pt idx="3">
                  <c:v>0.2567063760425885</c:v>
                </c:pt>
                <c:pt idx="4">
                  <c:v>0.43201720161611951</c:v>
                </c:pt>
                <c:pt idx="5">
                  <c:v>0.3342003502748449</c:v>
                </c:pt>
                <c:pt idx="6">
                  <c:v>0.25110544660042655</c:v>
                </c:pt>
                <c:pt idx="7">
                  <c:v>0.2532209679377137</c:v>
                </c:pt>
                <c:pt idx="8">
                  <c:v>0.60890599802320167</c:v>
                </c:pt>
                <c:pt idx="9">
                  <c:v>0.21567913437028546</c:v>
                </c:pt>
                <c:pt idx="10">
                  <c:v>0.54618599247429289</c:v>
                </c:pt>
                <c:pt idx="11">
                  <c:v>0.80620437323345318</c:v>
                </c:pt>
                <c:pt idx="12">
                  <c:v>0.29922488685428872</c:v>
                </c:pt>
                <c:pt idx="13">
                  <c:v>0.28231805649482411</c:v>
                </c:pt>
                <c:pt idx="14">
                  <c:v>0.44174513169987295</c:v>
                </c:pt>
                <c:pt idx="15">
                  <c:v>0.21458669302398176</c:v>
                </c:pt>
                <c:pt idx="16">
                  <c:v>0.20045431687735188</c:v>
                </c:pt>
                <c:pt idx="17">
                  <c:v>0.39040038842359009</c:v>
                </c:pt>
                <c:pt idx="18">
                  <c:v>0.29606894518718924</c:v>
                </c:pt>
                <c:pt idx="19">
                  <c:v>0.31368672943869291</c:v>
                </c:pt>
                <c:pt idx="20">
                  <c:v>0.27805233314259015</c:v>
                </c:pt>
                <c:pt idx="21">
                  <c:v>0.42194246475576191</c:v>
                </c:pt>
                <c:pt idx="22">
                  <c:v>0.15583762506719426</c:v>
                </c:pt>
                <c:pt idx="23">
                  <c:v>0.12902946123567313</c:v>
                </c:pt>
                <c:pt idx="24">
                  <c:v>0</c:v>
                </c:pt>
                <c:pt idx="25">
                  <c:v>0.117671539301879</c:v>
                </c:pt>
                <c:pt idx="26">
                  <c:v>0.1829752553364897</c:v>
                </c:pt>
                <c:pt idx="27">
                  <c:v>0.4535885831209146</c:v>
                </c:pt>
                <c:pt idx="28">
                  <c:v>0.32716017270977515</c:v>
                </c:pt>
                <c:pt idx="29">
                  <c:v>0.17522412387938097</c:v>
                </c:pt>
                <c:pt idx="30">
                  <c:v>0.39419792262740833</c:v>
                </c:pt>
                <c:pt idx="31">
                  <c:v>0.27559000502869785</c:v>
                </c:pt>
                <c:pt idx="32">
                  <c:v>0.24673568121521075</c:v>
                </c:pt>
                <c:pt idx="33">
                  <c:v>0.31160588877906731</c:v>
                </c:pt>
                <c:pt idx="34">
                  <c:v>0.67864884079835042</c:v>
                </c:pt>
                <c:pt idx="35">
                  <c:v>0.38968943453155208</c:v>
                </c:pt>
                <c:pt idx="36">
                  <c:v>0.601241568260244</c:v>
                </c:pt>
                <c:pt idx="37">
                  <c:v>0.4409821567913445</c:v>
                </c:pt>
                <c:pt idx="38">
                  <c:v>0.3682220950597378</c:v>
                </c:pt>
                <c:pt idx="39">
                  <c:v>0.4978584681544681</c:v>
                </c:pt>
                <c:pt idx="40">
                  <c:v>0.77743675111411803</c:v>
                </c:pt>
                <c:pt idx="41">
                  <c:v>0.79888675024710054</c:v>
                </c:pt>
                <c:pt idx="42">
                  <c:v>0.54779864398550382</c:v>
                </c:pt>
                <c:pt idx="43">
                  <c:v>1</c:v>
                </c:pt>
                <c:pt idx="44">
                  <c:v>0.70197159652499674</c:v>
                </c:pt>
                <c:pt idx="45">
                  <c:v>0.70176351245903412</c:v>
                </c:pt>
                <c:pt idx="46">
                  <c:v>0.79966706549446076</c:v>
                </c:pt>
                <c:pt idx="47">
                  <c:v>0.85607518770916757</c:v>
                </c:pt>
                <c:pt idx="48">
                  <c:v>0.40193171374568726</c:v>
                </c:pt>
                <c:pt idx="49">
                  <c:v>0.91036778858659029</c:v>
                </c:pt>
                <c:pt idx="50">
                  <c:v>0.49830931696405401</c:v>
                </c:pt>
                <c:pt idx="51">
                  <c:v>0.43043923078257024</c:v>
                </c:pt>
                <c:pt idx="52">
                  <c:v>0.36761518320068065</c:v>
                </c:pt>
                <c:pt idx="53">
                  <c:v>0.45742079800239344</c:v>
                </c:pt>
                <c:pt idx="54">
                  <c:v>0.50904298669996118</c:v>
                </c:pt>
                <c:pt idx="55">
                  <c:v>0.46146109694983495</c:v>
                </c:pt>
                <c:pt idx="56">
                  <c:v>0.48526938216372784</c:v>
                </c:pt>
                <c:pt idx="57">
                  <c:v>0.58206315351401994</c:v>
                </c:pt>
                <c:pt idx="58">
                  <c:v>0.59584872288404578</c:v>
                </c:pt>
                <c:pt idx="59">
                  <c:v>8.2435970798869759E-2</c:v>
                </c:pt>
                <c:pt idx="60">
                  <c:v>0.38963741351506065</c:v>
                </c:pt>
                <c:pt idx="61">
                  <c:v>0.29541001231164066</c:v>
                </c:pt>
                <c:pt idx="62">
                  <c:v>0.29684926043454946</c:v>
                </c:pt>
                <c:pt idx="63">
                  <c:v>0.13117966325061992</c:v>
                </c:pt>
                <c:pt idx="64">
                  <c:v>0.2238637742981503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D3-4C94-9C47-24FDB1063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1333839"/>
        <c:axId val="1907943151"/>
      </c:scatterChart>
      <c:valAx>
        <c:axId val="1901333839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7943151"/>
        <c:crosses val="autoZero"/>
        <c:crossBetween val="midCat"/>
        <c:majorUnit val="10"/>
      </c:valAx>
      <c:valAx>
        <c:axId val="1907943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1333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'exp1-aligned'!$AK$22:$AK$87</c:f>
              <c:numCache>
                <c:formatCode>General</c:formatCode>
                <c:ptCount val="66"/>
                <c:pt idx="0">
                  <c:v>-33</c:v>
                </c:pt>
                <c:pt idx="1">
                  <c:v>-32</c:v>
                </c:pt>
                <c:pt idx="2">
                  <c:v>-31</c:v>
                </c:pt>
                <c:pt idx="3">
                  <c:v>-30</c:v>
                </c:pt>
                <c:pt idx="4">
                  <c:v>-29</c:v>
                </c:pt>
                <c:pt idx="5">
                  <c:v>-28</c:v>
                </c:pt>
                <c:pt idx="6">
                  <c:v>-27</c:v>
                </c:pt>
                <c:pt idx="7">
                  <c:v>-26</c:v>
                </c:pt>
                <c:pt idx="8">
                  <c:v>-25</c:v>
                </c:pt>
                <c:pt idx="9">
                  <c:v>-24</c:v>
                </c:pt>
                <c:pt idx="10">
                  <c:v>-23</c:v>
                </c:pt>
                <c:pt idx="11">
                  <c:v>-22</c:v>
                </c:pt>
                <c:pt idx="12">
                  <c:v>-21</c:v>
                </c:pt>
                <c:pt idx="13">
                  <c:v>-20</c:v>
                </c:pt>
                <c:pt idx="14">
                  <c:v>-19</c:v>
                </c:pt>
                <c:pt idx="15">
                  <c:v>-18</c:v>
                </c:pt>
                <c:pt idx="16">
                  <c:v>-17</c:v>
                </c:pt>
                <c:pt idx="17">
                  <c:v>-16</c:v>
                </c:pt>
                <c:pt idx="18">
                  <c:v>-15</c:v>
                </c:pt>
                <c:pt idx="19">
                  <c:v>-14</c:v>
                </c:pt>
                <c:pt idx="20">
                  <c:v>-13</c:v>
                </c:pt>
                <c:pt idx="21">
                  <c:v>-12</c:v>
                </c:pt>
                <c:pt idx="22">
                  <c:v>-11</c:v>
                </c:pt>
                <c:pt idx="23">
                  <c:v>-10</c:v>
                </c:pt>
                <c:pt idx="24">
                  <c:v>-9</c:v>
                </c:pt>
                <c:pt idx="25">
                  <c:v>-8</c:v>
                </c:pt>
                <c:pt idx="26">
                  <c:v>-7</c:v>
                </c:pt>
                <c:pt idx="27">
                  <c:v>-6</c:v>
                </c:pt>
                <c:pt idx="28">
                  <c:v>-5</c:v>
                </c:pt>
                <c:pt idx="29">
                  <c:v>-4</c:v>
                </c:pt>
                <c:pt idx="30">
                  <c:v>-3</c:v>
                </c:pt>
                <c:pt idx="31">
                  <c:v>-2</c:v>
                </c:pt>
                <c:pt idx="32">
                  <c:v>-1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  <c:pt idx="53">
                  <c:v>20</c:v>
                </c:pt>
                <c:pt idx="54">
                  <c:v>21</c:v>
                </c:pt>
                <c:pt idx="55">
                  <c:v>22</c:v>
                </c:pt>
                <c:pt idx="56">
                  <c:v>23</c:v>
                </c:pt>
                <c:pt idx="57">
                  <c:v>24</c:v>
                </c:pt>
                <c:pt idx="58">
                  <c:v>25</c:v>
                </c:pt>
                <c:pt idx="59">
                  <c:v>26</c:v>
                </c:pt>
                <c:pt idx="60">
                  <c:v>27</c:v>
                </c:pt>
                <c:pt idx="61">
                  <c:v>28</c:v>
                </c:pt>
                <c:pt idx="62">
                  <c:v>29</c:v>
                </c:pt>
                <c:pt idx="63">
                  <c:v>30</c:v>
                </c:pt>
                <c:pt idx="64">
                  <c:v>31</c:v>
                </c:pt>
                <c:pt idx="65">
                  <c:v>32</c:v>
                </c:pt>
              </c:numCache>
            </c:numRef>
          </c:xVal>
          <c:yVal>
            <c:numRef>
              <c:f>'exp1-aligned'!$AL$22:$AL$87</c:f>
              <c:numCache>
                <c:formatCode>General</c:formatCode>
                <c:ptCount val="66"/>
                <c:pt idx="0">
                  <c:v>0.13702344410720319</c:v>
                </c:pt>
                <c:pt idx="1">
                  <c:v>0.20273617432425506</c:v>
                </c:pt>
                <c:pt idx="2">
                  <c:v>0.19956690272090352</c:v>
                </c:pt>
                <c:pt idx="3">
                  <c:v>0.1664996431292313</c:v>
                </c:pt>
                <c:pt idx="4">
                  <c:v>0.21380964668799551</c:v>
                </c:pt>
                <c:pt idx="5">
                  <c:v>0.20166375204025683</c:v>
                </c:pt>
                <c:pt idx="6">
                  <c:v>0.18142766627625961</c:v>
                </c:pt>
                <c:pt idx="7">
                  <c:v>0.20469513313069776</c:v>
                </c:pt>
                <c:pt idx="8">
                  <c:v>0.14909662342966495</c:v>
                </c:pt>
                <c:pt idx="9">
                  <c:v>0.21682752728135324</c:v>
                </c:pt>
                <c:pt idx="10">
                  <c:v>0.19422219925471423</c:v>
                </c:pt>
                <c:pt idx="11">
                  <c:v>0.23208317026564493</c:v>
                </c:pt>
                <c:pt idx="12">
                  <c:v>0.28535301673831376</c:v>
                </c:pt>
                <c:pt idx="13">
                  <c:v>0.28405780842157263</c:v>
                </c:pt>
                <c:pt idx="14">
                  <c:v>0.31040198731295882</c:v>
                </c:pt>
                <c:pt idx="15">
                  <c:v>0.23867314534941467</c:v>
                </c:pt>
                <c:pt idx="16">
                  <c:v>0.29140776645048005</c:v>
                </c:pt>
                <c:pt idx="17">
                  <c:v>0.26182509443475876</c:v>
                </c:pt>
                <c:pt idx="18">
                  <c:v>0.27244032147710906</c:v>
                </c:pt>
                <c:pt idx="19">
                  <c:v>0.2586210619882075</c:v>
                </c:pt>
                <c:pt idx="20">
                  <c:v>0.30356944707401845</c:v>
                </c:pt>
                <c:pt idx="21">
                  <c:v>0.36072625294184968</c:v>
                </c:pt>
                <c:pt idx="22">
                  <c:v>0.34871692640616136</c:v>
                </c:pt>
                <c:pt idx="23">
                  <c:v>0.30441461118152158</c:v>
                </c:pt>
                <c:pt idx="24">
                  <c:v>0.3543317308915927</c:v>
                </c:pt>
                <c:pt idx="25">
                  <c:v>0.41345941765396738</c:v>
                </c:pt>
                <c:pt idx="26">
                  <c:v>0.55212989137670787</c:v>
                </c:pt>
                <c:pt idx="27">
                  <c:v>0.51373521071516881</c:v>
                </c:pt>
                <c:pt idx="28">
                  <c:v>0.47823657113295831</c:v>
                </c:pt>
                <c:pt idx="29">
                  <c:v>0.44975544361766767</c:v>
                </c:pt>
                <c:pt idx="30">
                  <c:v>0.45197995159879806</c:v>
                </c:pt>
                <c:pt idx="31">
                  <c:v>0.53366406987057979</c:v>
                </c:pt>
                <c:pt idx="32">
                  <c:v>0.70731761390689396</c:v>
                </c:pt>
                <c:pt idx="33">
                  <c:v>0.97611453303642515</c:v>
                </c:pt>
                <c:pt idx="34">
                  <c:v>0.76622908235740661</c:v>
                </c:pt>
                <c:pt idx="35">
                  <c:v>0.69541270706055003</c:v>
                </c:pt>
                <c:pt idx="36">
                  <c:v>0.59049489114725506</c:v>
                </c:pt>
                <c:pt idx="37">
                  <c:v>0.56608186606154465</c:v>
                </c:pt>
                <c:pt idx="38">
                  <c:v>0.4773966774373124</c:v>
                </c:pt>
                <c:pt idx="39">
                  <c:v>0.45053934811804563</c:v>
                </c:pt>
                <c:pt idx="40">
                  <c:v>0.42740740719920772</c:v>
                </c:pt>
                <c:pt idx="41">
                  <c:v>0.45942657504530959</c:v>
                </c:pt>
                <c:pt idx="42">
                  <c:v>0.43748790919920333</c:v>
                </c:pt>
                <c:pt idx="43">
                  <c:v>0.41923692450898159</c:v>
                </c:pt>
                <c:pt idx="44">
                  <c:v>0.40898347719989836</c:v>
                </c:pt>
                <c:pt idx="45">
                  <c:v>0.33670863527785216</c:v>
                </c:pt>
                <c:pt idx="46">
                  <c:v>0.32908901543307972</c:v>
                </c:pt>
                <c:pt idx="47">
                  <c:v>0.29442488693647845</c:v>
                </c:pt>
                <c:pt idx="48">
                  <c:v>0.26779183131070805</c:v>
                </c:pt>
                <c:pt idx="49">
                  <c:v>0.21256599939446785</c:v>
                </c:pt>
                <c:pt idx="50">
                  <c:v>0.23077623126973223</c:v>
                </c:pt>
                <c:pt idx="51">
                  <c:v>0.22987940970613718</c:v>
                </c:pt>
                <c:pt idx="52">
                  <c:v>0.24850116365419739</c:v>
                </c:pt>
                <c:pt idx="53">
                  <c:v>0.20496992122086752</c:v>
                </c:pt>
                <c:pt idx="54">
                  <c:v>0.18527534805135695</c:v>
                </c:pt>
                <c:pt idx="55">
                  <c:v>0.23803919579268573</c:v>
                </c:pt>
                <c:pt idx="56">
                  <c:v>0.225750975690374</c:v>
                </c:pt>
                <c:pt idx="57">
                  <c:v>0.18896773351184667</c:v>
                </c:pt>
                <c:pt idx="58">
                  <c:v>0.18799441429396183</c:v>
                </c:pt>
                <c:pt idx="59">
                  <c:v>0.22516680230251315</c:v>
                </c:pt>
                <c:pt idx="60">
                  <c:v>0.20128575229406315</c:v>
                </c:pt>
                <c:pt idx="61">
                  <c:v>0.18445837473429177</c:v>
                </c:pt>
                <c:pt idx="62">
                  <c:v>0.19548265025593392</c:v>
                </c:pt>
                <c:pt idx="63">
                  <c:v>0.19469306273854234</c:v>
                </c:pt>
                <c:pt idx="64">
                  <c:v>0.15653769781174362</c:v>
                </c:pt>
                <c:pt idx="65">
                  <c:v>0.20286169424966868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90-44FB-98DE-18E844A1269B}"/>
            </c:ext>
          </c:extLst>
        </c:ser>
        <c:ser>
          <c:idx val="1"/>
          <c:order val="1"/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'exp1-aligned'!$AK$22:$AK$87</c:f>
              <c:numCache>
                <c:formatCode>General</c:formatCode>
                <c:ptCount val="66"/>
                <c:pt idx="0">
                  <c:v>-33</c:v>
                </c:pt>
                <c:pt idx="1">
                  <c:v>-32</c:v>
                </c:pt>
                <c:pt idx="2">
                  <c:v>-31</c:v>
                </c:pt>
                <c:pt idx="3">
                  <c:v>-30</c:v>
                </c:pt>
                <c:pt idx="4">
                  <c:v>-29</c:v>
                </c:pt>
                <c:pt idx="5">
                  <c:v>-28</c:v>
                </c:pt>
                <c:pt idx="6">
                  <c:v>-27</c:v>
                </c:pt>
                <c:pt idx="7">
                  <c:v>-26</c:v>
                </c:pt>
                <c:pt idx="8">
                  <c:v>-25</c:v>
                </c:pt>
                <c:pt idx="9">
                  <c:v>-24</c:v>
                </c:pt>
                <c:pt idx="10">
                  <c:v>-23</c:v>
                </c:pt>
                <c:pt idx="11">
                  <c:v>-22</c:v>
                </c:pt>
                <c:pt idx="12">
                  <c:v>-21</c:v>
                </c:pt>
                <c:pt idx="13">
                  <c:v>-20</c:v>
                </c:pt>
                <c:pt idx="14">
                  <c:v>-19</c:v>
                </c:pt>
                <c:pt idx="15">
                  <c:v>-18</c:v>
                </c:pt>
                <c:pt idx="16">
                  <c:v>-17</c:v>
                </c:pt>
                <c:pt idx="17">
                  <c:v>-16</c:v>
                </c:pt>
                <c:pt idx="18">
                  <c:v>-15</c:v>
                </c:pt>
                <c:pt idx="19">
                  <c:v>-14</c:v>
                </c:pt>
                <c:pt idx="20">
                  <c:v>-13</c:v>
                </c:pt>
                <c:pt idx="21">
                  <c:v>-12</c:v>
                </c:pt>
                <c:pt idx="22">
                  <c:v>-11</c:v>
                </c:pt>
                <c:pt idx="23">
                  <c:v>-10</c:v>
                </c:pt>
                <c:pt idx="24">
                  <c:v>-9</c:v>
                </c:pt>
                <c:pt idx="25">
                  <c:v>-8</c:v>
                </c:pt>
                <c:pt idx="26">
                  <c:v>-7</c:v>
                </c:pt>
                <c:pt idx="27">
                  <c:v>-6</c:v>
                </c:pt>
                <c:pt idx="28">
                  <c:v>-5</c:v>
                </c:pt>
                <c:pt idx="29">
                  <c:v>-4</c:v>
                </c:pt>
                <c:pt idx="30">
                  <c:v>-3</c:v>
                </c:pt>
                <c:pt idx="31">
                  <c:v>-2</c:v>
                </c:pt>
                <c:pt idx="32">
                  <c:v>-1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  <c:pt idx="53">
                  <c:v>20</c:v>
                </c:pt>
                <c:pt idx="54">
                  <c:v>21</c:v>
                </c:pt>
                <c:pt idx="55">
                  <c:v>22</c:v>
                </c:pt>
                <c:pt idx="56">
                  <c:v>23</c:v>
                </c:pt>
                <c:pt idx="57">
                  <c:v>24</c:v>
                </c:pt>
                <c:pt idx="58">
                  <c:v>25</c:v>
                </c:pt>
                <c:pt idx="59">
                  <c:v>26</c:v>
                </c:pt>
                <c:pt idx="60">
                  <c:v>27</c:v>
                </c:pt>
                <c:pt idx="61">
                  <c:v>28</c:v>
                </c:pt>
                <c:pt idx="62">
                  <c:v>29</c:v>
                </c:pt>
                <c:pt idx="63">
                  <c:v>30</c:v>
                </c:pt>
                <c:pt idx="64">
                  <c:v>31</c:v>
                </c:pt>
                <c:pt idx="65">
                  <c:v>32</c:v>
                </c:pt>
              </c:numCache>
            </c:numRef>
          </c:xVal>
          <c:yVal>
            <c:numRef>
              <c:f>'exp1-aligned'!$AM$22:$AM$87</c:f>
              <c:numCache>
                <c:formatCode>General</c:formatCode>
                <c:ptCount val="66"/>
                <c:pt idx="0">
                  <c:v>0.30785791147188529</c:v>
                </c:pt>
                <c:pt idx="1">
                  <c:v>0.3120037309955519</c:v>
                </c:pt>
                <c:pt idx="2">
                  <c:v>0.49334010109144244</c:v>
                </c:pt>
                <c:pt idx="3">
                  <c:v>0.45262108829601772</c:v>
                </c:pt>
                <c:pt idx="4">
                  <c:v>0.40411708014788061</c:v>
                </c:pt>
                <c:pt idx="5">
                  <c:v>0.37288167979894138</c:v>
                </c:pt>
                <c:pt idx="6">
                  <c:v>0.3981515412299112</c:v>
                </c:pt>
                <c:pt idx="7">
                  <c:v>0.37977199789033977</c:v>
                </c:pt>
                <c:pt idx="8">
                  <c:v>0.49785955334969018</c:v>
                </c:pt>
                <c:pt idx="9">
                  <c:v>0.34449508706616727</c:v>
                </c:pt>
                <c:pt idx="10">
                  <c:v>0.47240198871177808</c:v>
                </c:pt>
                <c:pt idx="11">
                  <c:v>0.50140844531660678</c:v>
                </c:pt>
                <c:pt idx="12">
                  <c:v>0.39798087578867181</c:v>
                </c:pt>
                <c:pt idx="13">
                  <c:v>0.40830107158531703</c:v>
                </c:pt>
                <c:pt idx="14">
                  <c:v>0.44532233264510773</c:v>
                </c:pt>
                <c:pt idx="15">
                  <c:v>0.41100468022001968</c:v>
                </c:pt>
                <c:pt idx="16">
                  <c:v>0.44969144324096505</c:v>
                </c:pt>
                <c:pt idx="17">
                  <c:v>0.44127175631136029</c:v>
                </c:pt>
                <c:pt idx="18">
                  <c:v>0.32984600905396005</c:v>
                </c:pt>
                <c:pt idx="19">
                  <c:v>0.33176335368593912</c:v>
                </c:pt>
                <c:pt idx="20">
                  <c:v>0.34542487345262335</c:v>
                </c:pt>
                <c:pt idx="21">
                  <c:v>0.42050579830559459</c:v>
                </c:pt>
                <c:pt idx="22">
                  <c:v>0.39339312789974934</c:v>
                </c:pt>
                <c:pt idx="23">
                  <c:v>0.44234578080712272</c:v>
                </c:pt>
                <c:pt idx="24">
                  <c:v>0.45373611700115124</c:v>
                </c:pt>
                <c:pt idx="25">
                  <c:v>0.42215768962947453</c:v>
                </c:pt>
                <c:pt idx="26">
                  <c:v>0.41178776963625191</c:v>
                </c:pt>
                <c:pt idx="27">
                  <c:v>0.48392605091008417</c:v>
                </c:pt>
                <c:pt idx="28">
                  <c:v>0.41956418016686592</c:v>
                </c:pt>
                <c:pt idx="29">
                  <c:v>0.43479538844741833</c:v>
                </c:pt>
                <c:pt idx="30">
                  <c:v>0.45057509647329003</c:v>
                </c:pt>
                <c:pt idx="31">
                  <c:v>0.52324838709989996</c:v>
                </c:pt>
                <c:pt idx="32">
                  <c:v>0.42970166850921432</c:v>
                </c:pt>
                <c:pt idx="33">
                  <c:v>0.57889355999236614</c:v>
                </c:pt>
                <c:pt idx="34">
                  <c:v>0.50505502330333563</c:v>
                </c:pt>
                <c:pt idx="35">
                  <c:v>0.58699000323320316</c:v>
                </c:pt>
                <c:pt idx="36">
                  <c:v>0.56863775157061458</c:v>
                </c:pt>
                <c:pt idx="37">
                  <c:v>0.61459487867177776</c:v>
                </c:pt>
                <c:pt idx="38">
                  <c:v>0.47894159840719691</c:v>
                </c:pt>
                <c:pt idx="39">
                  <c:v>0.53739882509447645</c:v>
                </c:pt>
                <c:pt idx="40">
                  <c:v>0.44554399656192289</c:v>
                </c:pt>
                <c:pt idx="41">
                  <c:v>0.47582699375092602</c:v>
                </c:pt>
                <c:pt idx="42">
                  <c:v>0.45596478828044384</c:v>
                </c:pt>
                <c:pt idx="43">
                  <c:v>0.4874026320715254</c:v>
                </c:pt>
                <c:pt idx="44">
                  <c:v>0.45375679809372726</c:v>
                </c:pt>
                <c:pt idx="45">
                  <c:v>0.4697208727949258</c:v>
                </c:pt>
                <c:pt idx="46">
                  <c:v>0.42416553928563538</c:v>
                </c:pt>
                <c:pt idx="47">
                  <c:v>0.42762863784194821</c:v>
                </c:pt>
                <c:pt idx="48">
                  <c:v>0.4174778235705926</c:v>
                </c:pt>
                <c:pt idx="49">
                  <c:v>0.334604238953146</c:v>
                </c:pt>
                <c:pt idx="50">
                  <c:v>0.40356225914215055</c:v>
                </c:pt>
                <c:pt idx="51">
                  <c:v>0.38787795249683571</c:v>
                </c:pt>
                <c:pt idx="52">
                  <c:v>0.41190726162744318</c:v>
                </c:pt>
                <c:pt idx="53">
                  <c:v>0.21042648917933224</c:v>
                </c:pt>
                <c:pt idx="54">
                  <c:v>0.28354847698967089</c:v>
                </c:pt>
                <c:pt idx="55">
                  <c:v>0.36497189856384915</c:v>
                </c:pt>
                <c:pt idx="56">
                  <c:v>0.4479757362029122</c:v>
                </c:pt>
                <c:pt idx="57">
                  <c:v>0.38456687864860134</c:v>
                </c:pt>
                <c:pt idx="58">
                  <c:v>0.3598596886956888</c:v>
                </c:pt>
                <c:pt idx="59">
                  <c:v>0.34519974968048395</c:v>
                </c:pt>
                <c:pt idx="60">
                  <c:v>0.37945903839805595</c:v>
                </c:pt>
                <c:pt idx="61">
                  <c:v>0.45562442220517696</c:v>
                </c:pt>
                <c:pt idx="62">
                  <c:v>0.45032125045974708</c:v>
                </c:pt>
                <c:pt idx="63">
                  <c:v>0.3539733316898932</c:v>
                </c:pt>
                <c:pt idx="64">
                  <c:v>0.46723237105095822</c:v>
                </c:pt>
                <c:pt idx="65">
                  <c:v>0.51617000329367557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90-44FB-98DE-18E844A12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946159"/>
        <c:axId val="164951567"/>
      </c:scatterChart>
      <c:valAx>
        <c:axId val="1649461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951567"/>
        <c:crosses val="autoZero"/>
        <c:crossBetween val="midCat"/>
      </c:valAx>
      <c:valAx>
        <c:axId val="164951567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946159"/>
        <c:crosses val="autoZero"/>
        <c:crossBetween val="midCat"/>
        <c:majorUnit val="1"/>
        <c:min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'exp1-aligned'!$AO$22:$AO$87</c:f>
              <c:numCache>
                <c:formatCode>General</c:formatCode>
                <c:ptCount val="66"/>
                <c:pt idx="0">
                  <c:v>-33</c:v>
                </c:pt>
                <c:pt idx="1">
                  <c:v>-32</c:v>
                </c:pt>
                <c:pt idx="2">
                  <c:v>-31</c:v>
                </c:pt>
                <c:pt idx="3">
                  <c:v>-30</c:v>
                </c:pt>
                <c:pt idx="4">
                  <c:v>-29</c:v>
                </c:pt>
                <c:pt idx="5">
                  <c:v>-28</c:v>
                </c:pt>
                <c:pt idx="6">
                  <c:v>-27</c:v>
                </c:pt>
                <c:pt idx="7">
                  <c:v>-26</c:v>
                </c:pt>
                <c:pt idx="8">
                  <c:v>-25</c:v>
                </c:pt>
                <c:pt idx="9">
                  <c:v>-24</c:v>
                </c:pt>
                <c:pt idx="10">
                  <c:v>-23</c:v>
                </c:pt>
                <c:pt idx="11">
                  <c:v>-22</c:v>
                </c:pt>
                <c:pt idx="12">
                  <c:v>-21</c:v>
                </c:pt>
                <c:pt idx="13">
                  <c:v>-20</c:v>
                </c:pt>
                <c:pt idx="14">
                  <c:v>-19</c:v>
                </c:pt>
                <c:pt idx="15">
                  <c:v>-18</c:v>
                </c:pt>
                <c:pt idx="16">
                  <c:v>-17</c:v>
                </c:pt>
                <c:pt idx="17">
                  <c:v>-16</c:v>
                </c:pt>
                <c:pt idx="18">
                  <c:v>-15</c:v>
                </c:pt>
                <c:pt idx="19">
                  <c:v>-14</c:v>
                </c:pt>
                <c:pt idx="20">
                  <c:v>-13</c:v>
                </c:pt>
                <c:pt idx="21">
                  <c:v>-12</c:v>
                </c:pt>
                <c:pt idx="22">
                  <c:v>-11</c:v>
                </c:pt>
                <c:pt idx="23">
                  <c:v>-10</c:v>
                </c:pt>
                <c:pt idx="24">
                  <c:v>-9</c:v>
                </c:pt>
                <c:pt idx="25">
                  <c:v>-8</c:v>
                </c:pt>
                <c:pt idx="26">
                  <c:v>-7</c:v>
                </c:pt>
                <c:pt idx="27">
                  <c:v>-6</c:v>
                </c:pt>
                <c:pt idx="28">
                  <c:v>-5</c:v>
                </c:pt>
                <c:pt idx="29">
                  <c:v>-4</c:v>
                </c:pt>
                <c:pt idx="30">
                  <c:v>-3</c:v>
                </c:pt>
                <c:pt idx="31">
                  <c:v>-2</c:v>
                </c:pt>
                <c:pt idx="32">
                  <c:v>-1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  <c:pt idx="53">
                  <c:v>20</c:v>
                </c:pt>
                <c:pt idx="54">
                  <c:v>21</c:v>
                </c:pt>
                <c:pt idx="55">
                  <c:v>22</c:v>
                </c:pt>
                <c:pt idx="56">
                  <c:v>23</c:v>
                </c:pt>
                <c:pt idx="57">
                  <c:v>24</c:v>
                </c:pt>
                <c:pt idx="58">
                  <c:v>25</c:v>
                </c:pt>
                <c:pt idx="59">
                  <c:v>26</c:v>
                </c:pt>
                <c:pt idx="60">
                  <c:v>27</c:v>
                </c:pt>
                <c:pt idx="61">
                  <c:v>28</c:v>
                </c:pt>
                <c:pt idx="62">
                  <c:v>29</c:v>
                </c:pt>
                <c:pt idx="63">
                  <c:v>30</c:v>
                </c:pt>
                <c:pt idx="64">
                  <c:v>31</c:v>
                </c:pt>
                <c:pt idx="65">
                  <c:v>32</c:v>
                </c:pt>
              </c:numCache>
            </c:numRef>
          </c:xVal>
          <c:yVal>
            <c:numRef>
              <c:f>'exp1-aligned'!$AP$22:$AP$87</c:f>
              <c:numCache>
                <c:formatCode>General</c:formatCode>
                <c:ptCount val="66"/>
                <c:pt idx="0">
                  <c:v>6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7</c:v>
                </c:pt>
                <c:pt idx="5">
                  <c:v>9</c:v>
                </c:pt>
                <c:pt idx="6">
                  <c:v>10</c:v>
                </c:pt>
                <c:pt idx="7">
                  <c:v>6</c:v>
                </c:pt>
                <c:pt idx="8">
                  <c:v>8</c:v>
                </c:pt>
                <c:pt idx="9">
                  <c:v>11</c:v>
                </c:pt>
                <c:pt idx="10">
                  <c:v>11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11</c:v>
                </c:pt>
                <c:pt idx="15">
                  <c:v>11</c:v>
                </c:pt>
                <c:pt idx="16">
                  <c:v>13</c:v>
                </c:pt>
                <c:pt idx="17">
                  <c:v>13</c:v>
                </c:pt>
                <c:pt idx="18">
                  <c:v>13</c:v>
                </c:pt>
                <c:pt idx="19">
                  <c:v>15</c:v>
                </c:pt>
                <c:pt idx="20">
                  <c:v>15</c:v>
                </c:pt>
                <c:pt idx="21">
                  <c:v>14</c:v>
                </c:pt>
                <c:pt idx="22">
                  <c:v>11</c:v>
                </c:pt>
                <c:pt idx="23">
                  <c:v>11</c:v>
                </c:pt>
                <c:pt idx="24">
                  <c:v>15</c:v>
                </c:pt>
                <c:pt idx="25">
                  <c:v>15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14</c:v>
                </c:pt>
                <c:pt idx="30">
                  <c:v>15</c:v>
                </c:pt>
                <c:pt idx="31">
                  <c:v>15</c:v>
                </c:pt>
                <c:pt idx="32">
                  <c:v>14</c:v>
                </c:pt>
                <c:pt idx="33">
                  <c:v>16</c:v>
                </c:pt>
                <c:pt idx="34">
                  <c:v>14</c:v>
                </c:pt>
                <c:pt idx="35">
                  <c:v>14</c:v>
                </c:pt>
                <c:pt idx="36">
                  <c:v>14</c:v>
                </c:pt>
                <c:pt idx="37">
                  <c:v>14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14</c:v>
                </c:pt>
                <c:pt idx="42">
                  <c:v>14</c:v>
                </c:pt>
                <c:pt idx="43">
                  <c:v>14</c:v>
                </c:pt>
                <c:pt idx="44">
                  <c:v>13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11</c:v>
                </c:pt>
                <c:pt idx="49">
                  <c:v>9</c:v>
                </c:pt>
                <c:pt idx="50">
                  <c:v>9</c:v>
                </c:pt>
                <c:pt idx="51">
                  <c:v>10</c:v>
                </c:pt>
                <c:pt idx="52">
                  <c:v>10</c:v>
                </c:pt>
                <c:pt idx="53">
                  <c:v>6</c:v>
                </c:pt>
                <c:pt idx="54">
                  <c:v>7</c:v>
                </c:pt>
                <c:pt idx="55">
                  <c:v>7</c:v>
                </c:pt>
                <c:pt idx="56">
                  <c:v>8</c:v>
                </c:pt>
                <c:pt idx="57">
                  <c:v>8</c:v>
                </c:pt>
                <c:pt idx="58">
                  <c:v>7</c:v>
                </c:pt>
                <c:pt idx="59">
                  <c:v>6</c:v>
                </c:pt>
                <c:pt idx="60">
                  <c:v>7</c:v>
                </c:pt>
                <c:pt idx="61">
                  <c:v>7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6C-4EE5-B348-22C3EEBAB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4337935"/>
        <c:axId val="2074331695"/>
      </c:scatterChart>
      <c:valAx>
        <c:axId val="20743379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074331695"/>
        <c:crosses val="autoZero"/>
        <c:crossBetween val="midCat"/>
      </c:valAx>
      <c:valAx>
        <c:axId val="207433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0743379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'exp2-endosome1'!$K$3:$K$18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'exp2-endosome1'!$L$3:$L$18</c:f>
              <c:numCache>
                <c:formatCode>General</c:formatCode>
                <c:ptCount val="16"/>
                <c:pt idx="0">
                  <c:v>0.1314158562716328</c:v>
                </c:pt>
                <c:pt idx="1">
                  <c:v>0.14191527938025322</c:v>
                </c:pt>
                <c:pt idx="2">
                  <c:v>0.15017306741387737</c:v>
                </c:pt>
                <c:pt idx="3">
                  <c:v>0.25337069391791606</c:v>
                </c:pt>
                <c:pt idx="4">
                  <c:v>0.46881490028020445</c:v>
                </c:pt>
                <c:pt idx="5">
                  <c:v>1</c:v>
                </c:pt>
                <c:pt idx="6">
                  <c:v>0.438569309378605</c:v>
                </c:pt>
                <c:pt idx="7">
                  <c:v>0.66296357343003143</c:v>
                </c:pt>
                <c:pt idx="8">
                  <c:v>0.5344981044997521</c:v>
                </c:pt>
                <c:pt idx="9">
                  <c:v>0.86909510466457862</c:v>
                </c:pt>
                <c:pt idx="10">
                  <c:v>4.0201087852314313E-2</c:v>
                </c:pt>
                <c:pt idx="11">
                  <c:v>0.18645129388495077</c:v>
                </c:pt>
                <c:pt idx="12">
                  <c:v>0.46065600791165318</c:v>
                </c:pt>
                <c:pt idx="13">
                  <c:v>0.18836327674303524</c:v>
                </c:pt>
                <c:pt idx="14">
                  <c:v>0.34142080105488637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66-4CBE-98AB-B688949AB625}"/>
            </c:ext>
          </c:extLst>
        </c:ser>
        <c:ser>
          <c:idx val="1"/>
          <c:order val="1"/>
          <c:tx>
            <c:strRef>
              <c:f>'exp2-endosome1'!$M$2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'exp2-endosome1'!$K$3:$K$18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'exp2-endosome1'!$M$3:$M$18</c:f>
              <c:numCache>
                <c:formatCode>General</c:formatCode>
                <c:ptCount val="16"/>
                <c:pt idx="0">
                  <c:v>0.48841866945315132</c:v>
                </c:pt>
                <c:pt idx="1">
                  <c:v>0.30988766980146248</c:v>
                </c:pt>
                <c:pt idx="2">
                  <c:v>0.15423632880529289</c:v>
                </c:pt>
                <c:pt idx="3">
                  <c:v>0</c:v>
                </c:pt>
                <c:pt idx="4">
                  <c:v>1</c:v>
                </c:pt>
                <c:pt idx="5">
                  <c:v>0.34504528039010784</c:v>
                </c:pt>
                <c:pt idx="6">
                  <c:v>0.36816440264716016</c:v>
                </c:pt>
                <c:pt idx="7">
                  <c:v>0.69159265064437603</c:v>
                </c:pt>
                <c:pt idx="8">
                  <c:v>0.34384796238244486</c:v>
                </c:pt>
                <c:pt idx="9">
                  <c:v>0.13960727969348583</c:v>
                </c:pt>
                <c:pt idx="10">
                  <c:v>0.10458028561476675</c:v>
                </c:pt>
                <c:pt idx="11">
                  <c:v>0.1955546847788219</c:v>
                </c:pt>
                <c:pt idx="12">
                  <c:v>0.38777864855451105</c:v>
                </c:pt>
                <c:pt idx="13">
                  <c:v>0.8431731104144905</c:v>
                </c:pt>
                <c:pt idx="14">
                  <c:v>0.42067223963775663</c:v>
                </c:pt>
                <c:pt idx="15">
                  <c:v>0.29430076628352431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66-4CBE-98AB-B688949AB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6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  <c:majorUnit val="4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'exp1-endosome2'!$K$2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'exp1-endosome2'!$J$3:$J$58</c:f>
              <c:numCache>
                <c:formatCode>General</c:formatCode>
                <c:ptCount val="5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  <c:pt idx="40">
                  <c:v>105</c:v>
                </c:pt>
                <c:pt idx="41">
                  <c:v>106</c:v>
                </c:pt>
                <c:pt idx="42">
                  <c:v>107</c:v>
                </c:pt>
                <c:pt idx="43">
                  <c:v>108</c:v>
                </c:pt>
                <c:pt idx="44">
                  <c:v>109</c:v>
                </c:pt>
                <c:pt idx="45">
                  <c:v>110</c:v>
                </c:pt>
                <c:pt idx="46">
                  <c:v>111</c:v>
                </c:pt>
                <c:pt idx="47">
                  <c:v>112</c:v>
                </c:pt>
                <c:pt idx="48">
                  <c:v>113</c:v>
                </c:pt>
                <c:pt idx="49">
                  <c:v>114</c:v>
                </c:pt>
                <c:pt idx="50">
                  <c:v>115</c:v>
                </c:pt>
                <c:pt idx="51">
                  <c:v>116</c:v>
                </c:pt>
                <c:pt idx="52">
                  <c:v>117</c:v>
                </c:pt>
                <c:pt idx="53">
                  <c:v>118</c:v>
                </c:pt>
                <c:pt idx="54">
                  <c:v>119</c:v>
                </c:pt>
                <c:pt idx="55">
                  <c:v>120</c:v>
                </c:pt>
              </c:numCache>
            </c:numRef>
          </c:xVal>
          <c:yVal>
            <c:numRef>
              <c:f>'exp1-endosome2'!$K$3:$K$58</c:f>
              <c:numCache>
                <c:formatCode>General</c:formatCode>
                <c:ptCount val="56"/>
                <c:pt idx="0">
                  <c:v>0.20602324322072715</c:v>
                </c:pt>
                <c:pt idx="1">
                  <c:v>0.15949514724871822</c:v>
                </c:pt>
                <c:pt idx="2">
                  <c:v>0.27181655350522732</c:v>
                </c:pt>
                <c:pt idx="3">
                  <c:v>0.1331694922314314</c:v>
                </c:pt>
                <c:pt idx="4">
                  <c:v>0.15280959720081616</c:v>
                </c:pt>
                <c:pt idx="5">
                  <c:v>9.4743199900028691E-2</c:v>
                </c:pt>
                <c:pt idx="6">
                  <c:v>0.14776940059149349</c:v>
                </c:pt>
                <c:pt idx="7">
                  <c:v>0</c:v>
                </c:pt>
                <c:pt idx="8">
                  <c:v>0.18577914774857243</c:v>
                </c:pt>
                <c:pt idx="9">
                  <c:v>0.27214978964468589</c:v>
                </c:pt>
                <c:pt idx="10">
                  <c:v>0.15814137543216594</c:v>
                </c:pt>
                <c:pt idx="11">
                  <c:v>0.15114341650351987</c:v>
                </c:pt>
                <c:pt idx="12">
                  <c:v>0.22926646394801592</c:v>
                </c:pt>
                <c:pt idx="13">
                  <c:v>9.5055608780772696E-2</c:v>
                </c:pt>
                <c:pt idx="14">
                  <c:v>0.2204773607697757</c:v>
                </c:pt>
                <c:pt idx="15">
                  <c:v>0.19527637772316356</c:v>
                </c:pt>
                <c:pt idx="16">
                  <c:v>0.24703211563294014</c:v>
                </c:pt>
                <c:pt idx="17">
                  <c:v>0.17388678302161845</c:v>
                </c:pt>
                <c:pt idx="18">
                  <c:v>0.27437830632732185</c:v>
                </c:pt>
                <c:pt idx="19">
                  <c:v>0.1597242470945982</c:v>
                </c:pt>
                <c:pt idx="20">
                  <c:v>0.16209855458824537</c:v>
                </c:pt>
                <c:pt idx="21">
                  <c:v>0.27437830632732069</c:v>
                </c:pt>
                <c:pt idx="22">
                  <c:v>0.19052776273586799</c:v>
                </c:pt>
                <c:pt idx="23">
                  <c:v>0.19161078018911123</c:v>
                </c:pt>
                <c:pt idx="24">
                  <c:v>0.25280126629733057</c:v>
                </c:pt>
                <c:pt idx="25">
                  <c:v>0.17126254842337557</c:v>
                </c:pt>
                <c:pt idx="26">
                  <c:v>0.28527096263589785</c:v>
                </c:pt>
                <c:pt idx="27">
                  <c:v>0.33173657683175728</c:v>
                </c:pt>
                <c:pt idx="28">
                  <c:v>0.38790769358936966</c:v>
                </c:pt>
                <c:pt idx="29">
                  <c:v>0.86166534760694813</c:v>
                </c:pt>
                <c:pt idx="30">
                  <c:v>0.88982380139126049</c:v>
                </c:pt>
                <c:pt idx="31">
                  <c:v>1</c:v>
                </c:pt>
                <c:pt idx="32">
                  <c:v>0.77664847752738697</c:v>
                </c:pt>
                <c:pt idx="33">
                  <c:v>0.799454325821635</c:v>
                </c:pt>
                <c:pt idx="34">
                  <c:v>0.73732661307118719</c:v>
                </c:pt>
                <c:pt idx="35">
                  <c:v>0.81413754321656118</c:v>
                </c:pt>
                <c:pt idx="36">
                  <c:v>0.66255675428000183</c:v>
                </c:pt>
                <c:pt idx="37">
                  <c:v>0.80663973007872725</c:v>
                </c:pt>
                <c:pt idx="38">
                  <c:v>0.85718748698296277</c:v>
                </c:pt>
                <c:pt idx="39">
                  <c:v>0.64000083309034816</c:v>
                </c:pt>
                <c:pt idx="40">
                  <c:v>0.6636814262506765</c:v>
                </c:pt>
                <c:pt idx="41">
                  <c:v>0.64931061773649312</c:v>
                </c:pt>
                <c:pt idx="42">
                  <c:v>0.46290665222643385</c:v>
                </c:pt>
                <c:pt idx="43">
                  <c:v>0.67369933769317225</c:v>
                </c:pt>
                <c:pt idx="44">
                  <c:v>0.52315991169242237</c:v>
                </c:pt>
                <c:pt idx="45">
                  <c:v>0.58314241679510181</c:v>
                </c:pt>
                <c:pt idx="46">
                  <c:v>0.46253176156954151</c:v>
                </c:pt>
                <c:pt idx="47">
                  <c:v>0.59105677510726062</c:v>
                </c:pt>
                <c:pt idx="48">
                  <c:v>0.82611321697838158</c:v>
                </c:pt>
                <c:pt idx="49">
                  <c:v>0.64474944807764378</c:v>
                </c:pt>
                <c:pt idx="50">
                  <c:v>0.64393718498771069</c:v>
                </c:pt>
                <c:pt idx="51">
                  <c:v>0.4395176406881327</c:v>
                </c:pt>
                <c:pt idx="52">
                  <c:v>0.17463656433540314</c:v>
                </c:pt>
                <c:pt idx="53">
                  <c:v>0.179635106427292</c:v>
                </c:pt>
                <c:pt idx="54">
                  <c:v>0.20589827966842933</c:v>
                </c:pt>
                <c:pt idx="55">
                  <c:v>0.16203607281209587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E7-4D70-A795-FB3E6BAE3431}"/>
            </c:ext>
          </c:extLst>
        </c:ser>
        <c:ser>
          <c:idx val="1"/>
          <c:order val="1"/>
          <c:tx>
            <c:strRef>
              <c:f>'exp1-endosome2'!$L$2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'exp1-endosome2'!$J$3:$J$58</c:f>
              <c:numCache>
                <c:formatCode>General</c:formatCode>
                <c:ptCount val="56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  <c:pt idx="40">
                  <c:v>105</c:v>
                </c:pt>
                <c:pt idx="41">
                  <c:v>106</c:v>
                </c:pt>
                <c:pt idx="42">
                  <c:v>107</c:v>
                </c:pt>
                <c:pt idx="43">
                  <c:v>108</c:v>
                </c:pt>
                <c:pt idx="44">
                  <c:v>109</c:v>
                </c:pt>
                <c:pt idx="45">
                  <c:v>110</c:v>
                </c:pt>
                <c:pt idx="46">
                  <c:v>111</c:v>
                </c:pt>
                <c:pt idx="47">
                  <c:v>112</c:v>
                </c:pt>
                <c:pt idx="48">
                  <c:v>113</c:v>
                </c:pt>
                <c:pt idx="49">
                  <c:v>114</c:v>
                </c:pt>
                <c:pt idx="50">
                  <c:v>115</c:v>
                </c:pt>
                <c:pt idx="51">
                  <c:v>116</c:v>
                </c:pt>
                <c:pt idx="52">
                  <c:v>117</c:v>
                </c:pt>
                <c:pt idx="53">
                  <c:v>118</c:v>
                </c:pt>
                <c:pt idx="54">
                  <c:v>119</c:v>
                </c:pt>
                <c:pt idx="55">
                  <c:v>120</c:v>
                </c:pt>
              </c:numCache>
            </c:numRef>
          </c:xVal>
          <c:yVal>
            <c:numRef>
              <c:f>'exp1-endosome2'!$L$3:$L$58</c:f>
              <c:numCache>
                <c:formatCode>General</c:formatCode>
                <c:ptCount val="56"/>
                <c:pt idx="0">
                  <c:v>0.15542332494177535</c:v>
                </c:pt>
                <c:pt idx="1">
                  <c:v>0.26592264509093899</c:v>
                </c:pt>
                <c:pt idx="2">
                  <c:v>0.67635061455823164</c:v>
                </c:pt>
                <c:pt idx="3">
                  <c:v>0.2416768756478776</c:v>
                </c:pt>
                <c:pt idx="4">
                  <c:v>5.3378387474590158E-2</c:v>
                </c:pt>
                <c:pt idx="5">
                  <c:v>0.27608675165923963</c:v>
                </c:pt>
                <c:pt idx="6">
                  <c:v>0.24913504126223432</c:v>
                </c:pt>
                <c:pt idx="7">
                  <c:v>0</c:v>
                </c:pt>
                <c:pt idx="8">
                  <c:v>0.37021580215667532</c:v>
                </c:pt>
                <c:pt idx="9">
                  <c:v>0.35858429477255316</c:v>
                </c:pt>
                <c:pt idx="10">
                  <c:v>0.23032807851267534</c:v>
                </c:pt>
                <c:pt idx="11">
                  <c:v>0.28164671988799278</c:v>
                </c:pt>
                <c:pt idx="12">
                  <c:v>0.16504893579784857</c:v>
                </c:pt>
                <c:pt idx="13">
                  <c:v>0.32597837939715402</c:v>
                </c:pt>
                <c:pt idx="14">
                  <c:v>0.31872214967488333</c:v>
                </c:pt>
                <c:pt idx="15">
                  <c:v>0.55404477591847134</c:v>
                </c:pt>
                <c:pt idx="16">
                  <c:v>0.35091073087330582</c:v>
                </c:pt>
                <c:pt idx="17">
                  <c:v>0.28568543772970212</c:v>
                </c:pt>
                <c:pt idx="18">
                  <c:v>9.505795560102899E-2</c:v>
                </c:pt>
                <c:pt idx="19">
                  <c:v>6.3704042756559914E-2</c:v>
                </c:pt>
                <c:pt idx="20">
                  <c:v>1</c:v>
                </c:pt>
                <c:pt idx="21">
                  <c:v>0.52734885098477358</c:v>
                </c:pt>
                <c:pt idx="22">
                  <c:v>0.71276638709764262</c:v>
                </c:pt>
                <c:pt idx="23">
                  <c:v>0.29745156904188186</c:v>
                </c:pt>
                <c:pt idx="24">
                  <c:v>7.5685572353630312E-2</c:v>
                </c:pt>
                <c:pt idx="25">
                  <c:v>0.13998196039363991</c:v>
                </c:pt>
                <c:pt idx="26">
                  <c:v>0.25714516498162382</c:v>
                </c:pt>
                <c:pt idx="27">
                  <c:v>0.33844455513522953</c:v>
                </c:pt>
                <c:pt idx="28">
                  <c:v>0.50636098060069268</c:v>
                </c:pt>
                <c:pt idx="29">
                  <c:v>0.48428265639934853</c:v>
                </c:pt>
                <c:pt idx="30">
                  <c:v>0.29376287341312002</c:v>
                </c:pt>
                <c:pt idx="31">
                  <c:v>0.23205126479180438</c:v>
                </c:pt>
                <c:pt idx="32">
                  <c:v>0.420363215357898</c:v>
                </c:pt>
                <c:pt idx="33">
                  <c:v>0.62987843459296466</c:v>
                </c:pt>
                <c:pt idx="34">
                  <c:v>0.49336977154319439</c:v>
                </c:pt>
                <c:pt idx="35">
                  <c:v>0.35248583083157187</c:v>
                </c:pt>
                <c:pt idx="36">
                  <c:v>0.22833564437743178</c:v>
                </c:pt>
                <c:pt idx="37">
                  <c:v>0.18878313431429333</c:v>
                </c:pt>
                <c:pt idx="38">
                  <c:v>0.37985487540555468</c:v>
                </c:pt>
                <c:pt idx="39">
                  <c:v>0.55032915550409878</c:v>
                </c:pt>
                <c:pt idx="40">
                  <c:v>0.26926131850675183</c:v>
                </c:pt>
                <c:pt idx="41">
                  <c:v>0.75291124244423224</c:v>
                </c:pt>
                <c:pt idx="42">
                  <c:v>0.64035217619579743</c:v>
                </c:pt>
                <c:pt idx="43">
                  <c:v>0.68399725367186748</c:v>
                </c:pt>
                <c:pt idx="44">
                  <c:v>0.58464479476582232</c:v>
                </c:pt>
                <c:pt idx="45">
                  <c:v>0.48541349739502715</c:v>
                </c:pt>
                <c:pt idx="46">
                  <c:v>0.62601472785772905</c:v>
                </c:pt>
                <c:pt idx="47">
                  <c:v>0.40920289172197483</c:v>
                </c:pt>
                <c:pt idx="48">
                  <c:v>0.66401906274821298</c:v>
                </c:pt>
                <c:pt idx="49">
                  <c:v>0.65980533380002993</c:v>
                </c:pt>
                <c:pt idx="50">
                  <c:v>0.58713533743487567</c:v>
                </c:pt>
                <c:pt idx="51">
                  <c:v>0.69130733296536118</c:v>
                </c:pt>
                <c:pt idx="52">
                  <c:v>0.48570967003675242</c:v>
                </c:pt>
                <c:pt idx="53">
                  <c:v>0.50393774989566709</c:v>
                </c:pt>
                <c:pt idx="54">
                  <c:v>0.39145945800406601</c:v>
                </c:pt>
                <c:pt idx="55">
                  <c:v>0.24440974138743382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E7-4D70-A795-FB3E6BAE3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1333839"/>
        <c:axId val="1907943151"/>
      </c:scatterChart>
      <c:valAx>
        <c:axId val="1901333839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7943151"/>
        <c:crosses val="autoZero"/>
        <c:crossBetween val="midCat"/>
        <c:majorUnit val="10"/>
      </c:valAx>
      <c:valAx>
        <c:axId val="1907943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1333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'exp2-endosome2'!$L$2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'exp2-endosome2'!$K$3:$K$23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xVal>
          <c:yVal>
            <c:numRef>
              <c:f>'exp2-endosome2'!$L$3:$L$23</c:f>
              <c:numCache>
                <c:formatCode>General</c:formatCode>
                <c:ptCount val="21"/>
                <c:pt idx="0">
                  <c:v>5.5252478211695849E-2</c:v>
                </c:pt>
                <c:pt idx="1">
                  <c:v>6.4300445745459123E-2</c:v>
                </c:pt>
                <c:pt idx="2">
                  <c:v>0</c:v>
                </c:pt>
                <c:pt idx="3">
                  <c:v>5.9161067127934903E-2</c:v>
                </c:pt>
                <c:pt idx="4">
                  <c:v>6.0042578670747325E-2</c:v>
                </c:pt>
                <c:pt idx="5">
                  <c:v>0.1030370567493835</c:v>
                </c:pt>
                <c:pt idx="6">
                  <c:v>8.0799680659969439E-2</c:v>
                </c:pt>
                <c:pt idx="7">
                  <c:v>0.18919233583926545</c:v>
                </c:pt>
                <c:pt idx="8">
                  <c:v>0.11017231055817917</c:v>
                </c:pt>
                <c:pt idx="9">
                  <c:v>0.2636384804736876</c:v>
                </c:pt>
                <c:pt idx="10">
                  <c:v>0.20096799946776697</c:v>
                </c:pt>
                <c:pt idx="11">
                  <c:v>7.379748519725822E-2</c:v>
                </c:pt>
                <c:pt idx="12">
                  <c:v>0.13538686714124068</c:v>
                </c:pt>
                <c:pt idx="13">
                  <c:v>0.17796553788836378</c:v>
                </c:pt>
                <c:pt idx="14">
                  <c:v>0.41597365444747397</c:v>
                </c:pt>
                <c:pt idx="15">
                  <c:v>1</c:v>
                </c:pt>
                <c:pt idx="16">
                  <c:v>0.57286607677466517</c:v>
                </c:pt>
                <c:pt idx="17">
                  <c:v>0.82261659237575646</c:v>
                </c:pt>
                <c:pt idx="18">
                  <c:v>0.69880580134388881</c:v>
                </c:pt>
                <c:pt idx="19">
                  <c:v>0.74344687645532459</c:v>
                </c:pt>
                <c:pt idx="20">
                  <c:v>0.19341693832745682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F4-4A41-AB9C-E42259441BEF}"/>
            </c:ext>
          </c:extLst>
        </c:ser>
        <c:ser>
          <c:idx val="1"/>
          <c:order val="1"/>
          <c:tx>
            <c:strRef>
              <c:f>'exp2-endosome2'!$M$2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'exp2-endosome2'!$K$3:$K$23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xVal>
          <c:yVal>
            <c:numRef>
              <c:f>'exp2-endosome2'!$M$3:$M$23</c:f>
              <c:numCache>
                <c:formatCode>General</c:formatCode>
                <c:ptCount val="21"/>
                <c:pt idx="0">
                  <c:v>0.15378713142606804</c:v>
                </c:pt>
                <c:pt idx="1">
                  <c:v>1</c:v>
                </c:pt>
                <c:pt idx="2">
                  <c:v>0.48430706273521068</c:v>
                </c:pt>
                <c:pt idx="3">
                  <c:v>0.76290693850706914</c:v>
                </c:pt>
                <c:pt idx="4">
                  <c:v>0</c:v>
                </c:pt>
                <c:pt idx="5">
                  <c:v>0.20797252365815344</c:v>
                </c:pt>
                <c:pt idx="6">
                  <c:v>0.41612773575943579</c:v>
                </c:pt>
                <c:pt idx="7">
                  <c:v>4.304139720121291E-2</c:v>
                </c:pt>
                <c:pt idx="8">
                  <c:v>0.56337462092148138</c:v>
                </c:pt>
                <c:pt idx="9">
                  <c:v>0.89619642661405219</c:v>
                </c:pt>
                <c:pt idx="10">
                  <c:v>0.84920895904125082</c:v>
                </c:pt>
                <c:pt idx="11">
                  <c:v>0.7918082502100906</c:v>
                </c:pt>
                <c:pt idx="12">
                  <c:v>0.63904417406554825</c:v>
                </c:pt>
                <c:pt idx="13">
                  <c:v>1.0011326683476103E-2</c:v>
                </c:pt>
                <c:pt idx="14">
                  <c:v>0.4680112536080972</c:v>
                </c:pt>
                <c:pt idx="15">
                  <c:v>0.51591216339654322</c:v>
                </c:pt>
                <c:pt idx="16">
                  <c:v>0.77916620994555974</c:v>
                </c:pt>
                <c:pt idx="17">
                  <c:v>0.78296612956264211</c:v>
                </c:pt>
                <c:pt idx="18">
                  <c:v>0.67200116920603514</c:v>
                </c:pt>
                <c:pt idx="19">
                  <c:v>0.91406335635207603</c:v>
                </c:pt>
                <c:pt idx="20">
                  <c:v>0.68358361650041954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F4-4A41-AB9C-E42259441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6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  <c:majorUnit val="4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'exp2-endosome3'!$L$2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'exp2-endosome3'!$K$3:$K$8</c:f>
              <c:numCache>
                <c:formatCode>General</c:formatCode>
                <c:ptCount val="6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</c:numCache>
            </c:numRef>
          </c:xVal>
          <c:yVal>
            <c:numRef>
              <c:f>'exp2-endosome3'!$L$3:$L$8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3.2271553314475732E-2</c:v>
                </c:pt>
                <c:pt idx="3">
                  <c:v>0.65667199606444426</c:v>
                </c:pt>
                <c:pt idx="4">
                  <c:v>0.64705448284343925</c:v>
                </c:pt>
                <c:pt idx="5">
                  <c:v>0.14295904562784423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45-4D2C-9629-8B0BA23B3676}"/>
            </c:ext>
          </c:extLst>
        </c:ser>
        <c:ser>
          <c:idx val="1"/>
          <c:order val="1"/>
          <c:tx>
            <c:strRef>
              <c:f>'exp2-endosome3'!$M$2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'exp2-endosome3'!$K$3:$K$8</c:f>
              <c:numCache>
                <c:formatCode>General</c:formatCode>
                <c:ptCount val="6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</c:numCache>
            </c:numRef>
          </c:xVal>
          <c:yVal>
            <c:numRef>
              <c:f>'exp2-endosome3'!$M$3:$M$8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0.96591848789131729</c:v>
                </c:pt>
                <c:pt idx="3">
                  <c:v>0.86272888363851086</c:v>
                </c:pt>
                <c:pt idx="4">
                  <c:v>0.31748375664500872</c:v>
                </c:pt>
                <c:pt idx="5">
                  <c:v>0.31925575900767694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45-4D2C-9629-8B0BA23B3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08"/>
          <c:min val="4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  <c:majorUnit val="4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'exp2-endosome4'!$L$2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'exp2-endosome4'!$K$3:$K$28</c:f>
              <c:numCache>
                <c:formatCode>General</c:formatCode>
                <c:ptCount val="26"/>
                <c:pt idx="0">
                  <c:v>32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51</c:v>
                </c:pt>
                <c:pt idx="20">
                  <c:v>52</c:v>
                </c:pt>
                <c:pt idx="21">
                  <c:v>53</c:v>
                </c:pt>
                <c:pt idx="22">
                  <c:v>54</c:v>
                </c:pt>
                <c:pt idx="23">
                  <c:v>55</c:v>
                </c:pt>
                <c:pt idx="24">
                  <c:v>56</c:v>
                </c:pt>
                <c:pt idx="25">
                  <c:v>57</c:v>
                </c:pt>
              </c:numCache>
            </c:numRef>
          </c:xVal>
          <c:yVal>
            <c:numRef>
              <c:f>'exp2-endosome4'!$L$3:$L$28</c:f>
              <c:numCache>
                <c:formatCode>General</c:formatCode>
                <c:ptCount val="26"/>
                <c:pt idx="0">
                  <c:v>0</c:v>
                </c:pt>
                <c:pt idx="1">
                  <c:v>8.1309072438002242E-2</c:v>
                </c:pt>
                <c:pt idx="2">
                  <c:v>0.55280917221486525</c:v>
                </c:pt>
                <c:pt idx="3">
                  <c:v>1</c:v>
                </c:pt>
                <c:pt idx="4">
                  <c:v>0.94017016490394212</c:v>
                </c:pt>
                <c:pt idx="5">
                  <c:v>0.6948551421366761</c:v>
                </c:pt>
                <c:pt idx="6">
                  <c:v>0.90895814814142883</c:v>
                </c:pt>
                <c:pt idx="7">
                  <c:v>0.82445621609854325</c:v>
                </c:pt>
                <c:pt idx="8">
                  <c:v>0.65065399198156848</c:v>
                </c:pt>
                <c:pt idx="9">
                  <c:v>0.82598915153384234</c:v>
                </c:pt>
                <c:pt idx="10">
                  <c:v>0.77988317036445731</c:v>
                </c:pt>
                <c:pt idx="11">
                  <c:v>0.73670700070750883</c:v>
                </c:pt>
                <c:pt idx="12">
                  <c:v>0.44739945213431775</c:v>
                </c:pt>
                <c:pt idx="13">
                  <c:v>0.33823449376848119</c:v>
                </c:pt>
                <c:pt idx="14">
                  <c:v>0.1994448778186963</c:v>
                </c:pt>
                <c:pt idx="15">
                  <c:v>0.42833300074379083</c:v>
                </c:pt>
                <c:pt idx="16">
                  <c:v>0.37754657765361083</c:v>
                </c:pt>
                <c:pt idx="17">
                  <c:v>0.55063222248426213</c:v>
                </c:pt>
                <c:pt idx="18">
                  <c:v>0.14816864103913044</c:v>
                </c:pt>
                <c:pt idx="19">
                  <c:v>0.16913992344393433</c:v>
                </c:pt>
                <c:pt idx="20">
                  <c:v>0.27820510494711809</c:v>
                </c:pt>
                <c:pt idx="21">
                  <c:v>0.2897157266476787</c:v>
                </c:pt>
                <c:pt idx="22">
                  <c:v>0.18665529815140708</c:v>
                </c:pt>
                <c:pt idx="23">
                  <c:v>0.17226928868167513</c:v>
                </c:pt>
                <c:pt idx="24">
                  <c:v>0.18038749705204718</c:v>
                </c:pt>
                <c:pt idx="25">
                  <c:v>0.30655987518821504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31-4678-916F-418C2C0CC381}"/>
            </c:ext>
          </c:extLst>
        </c:ser>
        <c:ser>
          <c:idx val="1"/>
          <c:order val="1"/>
          <c:tx>
            <c:strRef>
              <c:f>'exp2-endosome4'!$M$2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'exp2-endosome4'!$K$3:$K$28</c:f>
              <c:numCache>
                <c:formatCode>General</c:formatCode>
                <c:ptCount val="26"/>
                <c:pt idx="0">
                  <c:v>32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51</c:v>
                </c:pt>
                <c:pt idx="20">
                  <c:v>52</c:v>
                </c:pt>
                <c:pt idx="21">
                  <c:v>53</c:v>
                </c:pt>
                <c:pt idx="22">
                  <c:v>54</c:v>
                </c:pt>
                <c:pt idx="23">
                  <c:v>55</c:v>
                </c:pt>
                <c:pt idx="24">
                  <c:v>56</c:v>
                </c:pt>
                <c:pt idx="25">
                  <c:v>57</c:v>
                </c:pt>
              </c:numCache>
            </c:numRef>
          </c:xVal>
          <c:yVal>
            <c:numRef>
              <c:f>'exp2-endosome4'!$M$3:$M$28</c:f>
              <c:numCache>
                <c:formatCode>General</c:formatCode>
                <c:ptCount val="26"/>
                <c:pt idx="0">
                  <c:v>0</c:v>
                </c:pt>
                <c:pt idx="1">
                  <c:v>0.13536526588786169</c:v>
                </c:pt>
                <c:pt idx="2">
                  <c:v>0.61107158431066499</c:v>
                </c:pt>
                <c:pt idx="3">
                  <c:v>0.90040393839939314</c:v>
                </c:pt>
                <c:pt idx="4">
                  <c:v>0.91472539074154791</c:v>
                </c:pt>
                <c:pt idx="5">
                  <c:v>0.91900576071240059</c:v>
                </c:pt>
                <c:pt idx="6">
                  <c:v>0.51338045947992861</c:v>
                </c:pt>
                <c:pt idx="7">
                  <c:v>0.80534070826926218</c:v>
                </c:pt>
                <c:pt idx="8">
                  <c:v>0.69985770351839449</c:v>
                </c:pt>
                <c:pt idx="9">
                  <c:v>0.51323127768469878</c:v>
                </c:pt>
                <c:pt idx="10">
                  <c:v>1</c:v>
                </c:pt>
                <c:pt idx="11">
                  <c:v>0.52991668770512457</c:v>
                </c:pt>
                <c:pt idx="12">
                  <c:v>0.83067866241307309</c:v>
                </c:pt>
                <c:pt idx="13">
                  <c:v>0.75475660416331869</c:v>
                </c:pt>
                <c:pt idx="14">
                  <c:v>0.62613894562897288</c:v>
                </c:pt>
                <c:pt idx="15">
                  <c:v>0.75554841523031369</c:v>
                </c:pt>
                <c:pt idx="16">
                  <c:v>0.58355328085194214</c:v>
                </c:pt>
                <c:pt idx="17">
                  <c:v>0.89755800876729919</c:v>
                </c:pt>
                <c:pt idx="18">
                  <c:v>0.42908126965183196</c:v>
                </c:pt>
                <c:pt idx="19">
                  <c:v>0.34786899543274263</c:v>
                </c:pt>
                <c:pt idx="20">
                  <c:v>0.67174267287874967</c:v>
                </c:pt>
                <c:pt idx="21">
                  <c:v>0.46076518785430698</c:v>
                </c:pt>
                <c:pt idx="22">
                  <c:v>0.75678777168299949</c:v>
                </c:pt>
                <c:pt idx="23">
                  <c:v>0.41844346009960792</c:v>
                </c:pt>
                <c:pt idx="24">
                  <c:v>0.5450529021596926</c:v>
                </c:pt>
                <c:pt idx="25">
                  <c:v>0.62693075669596787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31-4678-916F-418C2C0CC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92"/>
          <c:min val="2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  <c:majorUnit val="4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'exp2-endosome5'!$L$2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'exp2-endosome5'!$K$3:$K$56</c:f>
              <c:numCache>
                <c:formatCode>General</c:formatCode>
                <c:ptCount val="54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53</c:v>
                </c:pt>
                <c:pt idx="21">
                  <c:v>54</c:v>
                </c:pt>
                <c:pt idx="22">
                  <c:v>55</c:v>
                </c:pt>
                <c:pt idx="23">
                  <c:v>56</c:v>
                </c:pt>
                <c:pt idx="24">
                  <c:v>57</c:v>
                </c:pt>
                <c:pt idx="25">
                  <c:v>58</c:v>
                </c:pt>
                <c:pt idx="26">
                  <c:v>59</c:v>
                </c:pt>
                <c:pt idx="27">
                  <c:v>60</c:v>
                </c:pt>
                <c:pt idx="28">
                  <c:v>61</c:v>
                </c:pt>
                <c:pt idx="29">
                  <c:v>62</c:v>
                </c:pt>
                <c:pt idx="30">
                  <c:v>63</c:v>
                </c:pt>
                <c:pt idx="31">
                  <c:v>64</c:v>
                </c:pt>
                <c:pt idx="32">
                  <c:v>65</c:v>
                </c:pt>
                <c:pt idx="33">
                  <c:v>66</c:v>
                </c:pt>
                <c:pt idx="34">
                  <c:v>67</c:v>
                </c:pt>
                <c:pt idx="35">
                  <c:v>68</c:v>
                </c:pt>
                <c:pt idx="36">
                  <c:v>69</c:v>
                </c:pt>
                <c:pt idx="37">
                  <c:v>70</c:v>
                </c:pt>
                <c:pt idx="38">
                  <c:v>71</c:v>
                </c:pt>
                <c:pt idx="39">
                  <c:v>72</c:v>
                </c:pt>
                <c:pt idx="40">
                  <c:v>73</c:v>
                </c:pt>
                <c:pt idx="41">
                  <c:v>74</c:v>
                </c:pt>
                <c:pt idx="42">
                  <c:v>75</c:v>
                </c:pt>
                <c:pt idx="43">
                  <c:v>76</c:v>
                </c:pt>
                <c:pt idx="44">
                  <c:v>77</c:v>
                </c:pt>
                <c:pt idx="45">
                  <c:v>78</c:v>
                </c:pt>
                <c:pt idx="46">
                  <c:v>79</c:v>
                </c:pt>
                <c:pt idx="47">
                  <c:v>80</c:v>
                </c:pt>
                <c:pt idx="48">
                  <c:v>81</c:v>
                </c:pt>
                <c:pt idx="49">
                  <c:v>82</c:v>
                </c:pt>
                <c:pt idx="50">
                  <c:v>83</c:v>
                </c:pt>
                <c:pt idx="51">
                  <c:v>84</c:v>
                </c:pt>
                <c:pt idx="52">
                  <c:v>85</c:v>
                </c:pt>
                <c:pt idx="53">
                  <c:v>86</c:v>
                </c:pt>
              </c:numCache>
            </c:numRef>
          </c:xVal>
          <c:yVal>
            <c:numRef>
              <c:f>'exp2-endosome5'!$L$3:$L$56</c:f>
              <c:numCache>
                <c:formatCode>General</c:formatCode>
                <c:ptCount val="54"/>
                <c:pt idx="0">
                  <c:v>0.11096798415390378</c:v>
                </c:pt>
                <c:pt idx="1">
                  <c:v>0.1977525471563768</c:v>
                </c:pt>
                <c:pt idx="2">
                  <c:v>0.18702018305865908</c:v>
                </c:pt>
                <c:pt idx="3">
                  <c:v>0.22216252605414072</c:v>
                </c:pt>
                <c:pt idx="4">
                  <c:v>0.21305490465155419</c:v>
                </c:pt>
                <c:pt idx="5">
                  <c:v>0.17892883497533763</c:v>
                </c:pt>
                <c:pt idx="6">
                  <c:v>0.39554393278355332</c:v>
                </c:pt>
                <c:pt idx="7">
                  <c:v>0.69536398120218068</c:v>
                </c:pt>
                <c:pt idx="8">
                  <c:v>0.80391103400955488</c:v>
                </c:pt>
                <c:pt idx="9">
                  <c:v>0.88451380707636962</c:v>
                </c:pt>
                <c:pt idx="10">
                  <c:v>0.7260010615848691</c:v>
                </c:pt>
                <c:pt idx="11">
                  <c:v>0.77203759563973473</c:v>
                </c:pt>
                <c:pt idx="12">
                  <c:v>0.93172196833370013</c:v>
                </c:pt>
                <c:pt idx="13">
                  <c:v>0.82467019665212404</c:v>
                </c:pt>
                <c:pt idx="14">
                  <c:v>0.67951788511580402</c:v>
                </c:pt>
                <c:pt idx="15">
                  <c:v>0.55641935191538416</c:v>
                </c:pt>
                <c:pt idx="16">
                  <c:v>0.5858783320171409</c:v>
                </c:pt>
                <c:pt idx="17">
                  <c:v>0.62972049247181017</c:v>
                </c:pt>
                <c:pt idx="18">
                  <c:v>0.74999029038230036</c:v>
                </c:pt>
                <c:pt idx="19">
                  <c:v>0.65735406444596967</c:v>
                </c:pt>
                <c:pt idx="20">
                  <c:v>0.62350633714381898</c:v>
                </c:pt>
                <c:pt idx="21">
                  <c:v>0.67462423779501068</c:v>
                </c:pt>
                <c:pt idx="22">
                  <c:v>0.4887044780756834</c:v>
                </c:pt>
                <c:pt idx="23">
                  <c:v>0.705060652745233</c:v>
                </c:pt>
                <c:pt idx="24">
                  <c:v>0.67432000310707763</c:v>
                </c:pt>
                <c:pt idx="25">
                  <c:v>0.66547777792162432</c:v>
                </c:pt>
                <c:pt idx="26">
                  <c:v>0.72526313063966996</c:v>
                </c:pt>
                <c:pt idx="27">
                  <c:v>0.78601944512771438</c:v>
                </c:pt>
                <c:pt idx="28">
                  <c:v>0.59369133772639648</c:v>
                </c:pt>
                <c:pt idx="29">
                  <c:v>0.75694884973395671</c:v>
                </c:pt>
                <c:pt idx="30">
                  <c:v>0.73970456869878209</c:v>
                </c:pt>
                <c:pt idx="31">
                  <c:v>0.54616599562419921</c:v>
                </c:pt>
                <c:pt idx="32">
                  <c:v>0.79119143482257337</c:v>
                </c:pt>
                <c:pt idx="33">
                  <c:v>0.93797496213249132</c:v>
                </c:pt>
                <c:pt idx="34">
                  <c:v>0.84740364822702408</c:v>
                </c:pt>
                <c:pt idx="35">
                  <c:v>0.85407739212614764</c:v>
                </c:pt>
                <c:pt idx="36">
                  <c:v>1</c:v>
                </c:pt>
                <c:pt idx="37">
                  <c:v>0.94233134394055162</c:v>
                </c:pt>
                <c:pt idx="38">
                  <c:v>0.97496860556943699</c:v>
                </c:pt>
                <c:pt idx="39">
                  <c:v>0.92190878137824839</c:v>
                </c:pt>
                <c:pt idx="40">
                  <c:v>0.80158719884002472</c:v>
                </c:pt>
                <c:pt idx="41">
                  <c:v>0.85775410069520874</c:v>
                </c:pt>
                <c:pt idx="42">
                  <c:v>0.70412205636756753</c:v>
                </c:pt>
                <c:pt idx="43">
                  <c:v>0.6176223088176277</c:v>
                </c:pt>
                <c:pt idx="44">
                  <c:v>0.62845824217081159</c:v>
                </c:pt>
                <c:pt idx="45">
                  <c:v>0.57029763214789719</c:v>
                </c:pt>
                <c:pt idx="46">
                  <c:v>0.50539854744119228</c:v>
                </c:pt>
                <c:pt idx="47">
                  <c:v>0.44904392631047479</c:v>
                </c:pt>
                <c:pt idx="48">
                  <c:v>0.43290006861463198</c:v>
                </c:pt>
                <c:pt idx="49">
                  <c:v>0.41076214025866437</c:v>
                </c:pt>
                <c:pt idx="50">
                  <c:v>0.167290239892288</c:v>
                </c:pt>
                <c:pt idx="51">
                  <c:v>0.14579314630451973</c:v>
                </c:pt>
                <c:pt idx="52">
                  <c:v>0</c:v>
                </c:pt>
                <c:pt idx="53">
                  <c:v>0.12501456442654996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39-4035-899E-030CE98AB0A2}"/>
            </c:ext>
          </c:extLst>
        </c:ser>
        <c:ser>
          <c:idx val="1"/>
          <c:order val="1"/>
          <c:tx>
            <c:strRef>
              <c:f>'exp2-endosome5'!$M$2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'exp2-endosome5'!$K$3:$K$56</c:f>
              <c:numCache>
                <c:formatCode>General</c:formatCode>
                <c:ptCount val="54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53</c:v>
                </c:pt>
                <c:pt idx="21">
                  <c:v>54</c:v>
                </c:pt>
                <c:pt idx="22">
                  <c:v>55</c:v>
                </c:pt>
                <c:pt idx="23">
                  <c:v>56</c:v>
                </c:pt>
                <c:pt idx="24">
                  <c:v>57</c:v>
                </c:pt>
                <c:pt idx="25">
                  <c:v>58</c:v>
                </c:pt>
                <c:pt idx="26">
                  <c:v>59</c:v>
                </c:pt>
                <c:pt idx="27">
                  <c:v>60</c:v>
                </c:pt>
                <c:pt idx="28">
                  <c:v>61</c:v>
                </c:pt>
                <c:pt idx="29">
                  <c:v>62</c:v>
                </c:pt>
                <c:pt idx="30">
                  <c:v>63</c:v>
                </c:pt>
                <c:pt idx="31">
                  <c:v>64</c:v>
                </c:pt>
                <c:pt idx="32">
                  <c:v>65</c:v>
                </c:pt>
                <c:pt idx="33">
                  <c:v>66</c:v>
                </c:pt>
                <c:pt idx="34">
                  <c:v>67</c:v>
                </c:pt>
                <c:pt idx="35">
                  <c:v>68</c:v>
                </c:pt>
                <c:pt idx="36">
                  <c:v>69</c:v>
                </c:pt>
                <c:pt idx="37">
                  <c:v>70</c:v>
                </c:pt>
                <c:pt idx="38">
                  <c:v>71</c:v>
                </c:pt>
                <c:pt idx="39">
                  <c:v>72</c:v>
                </c:pt>
                <c:pt idx="40">
                  <c:v>73</c:v>
                </c:pt>
                <c:pt idx="41">
                  <c:v>74</c:v>
                </c:pt>
                <c:pt idx="42">
                  <c:v>75</c:v>
                </c:pt>
                <c:pt idx="43">
                  <c:v>76</c:v>
                </c:pt>
                <c:pt idx="44">
                  <c:v>77</c:v>
                </c:pt>
                <c:pt idx="45">
                  <c:v>78</c:v>
                </c:pt>
                <c:pt idx="46">
                  <c:v>79</c:v>
                </c:pt>
                <c:pt idx="47">
                  <c:v>80</c:v>
                </c:pt>
                <c:pt idx="48">
                  <c:v>81</c:v>
                </c:pt>
                <c:pt idx="49">
                  <c:v>82</c:v>
                </c:pt>
                <c:pt idx="50">
                  <c:v>83</c:v>
                </c:pt>
                <c:pt idx="51">
                  <c:v>84</c:v>
                </c:pt>
                <c:pt idx="52">
                  <c:v>85</c:v>
                </c:pt>
                <c:pt idx="53">
                  <c:v>86</c:v>
                </c:pt>
              </c:numCache>
            </c:numRef>
          </c:xVal>
          <c:yVal>
            <c:numRef>
              <c:f>'exp2-endosome5'!$M$3:$M$56</c:f>
              <c:numCache>
                <c:formatCode>General</c:formatCode>
                <c:ptCount val="54"/>
                <c:pt idx="0">
                  <c:v>0.48952492639962913</c:v>
                </c:pt>
                <c:pt idx="1">
                  <c:v>0.34244634196992579</c:v>
                </c:pt>
                <c:pt idx="2">
                  <c:v>2.522568744579428E-2</c:v>
                </c:pt>
                <c:pt idx="3">
                  <c:v>0.46696228973503806</c:v>
                </c:pt>
                <c:pt idx="4">
                  <c:v>0.28784158512600716</c:v>
                </c:pt>
                <c:pt idx="5">
                  <c:v>0.23310245416010167</c:v>
                </c:pt>
                <c:pt idx="6">
                  <c:v>0.53436923565556216</c:v>
                </c:pt>
                <c:pt idx="7">
                  <c:v>0.39542639352072512</c:v>
                </c:pt>
                <c:pt idx="8">
                  <c:v>0.74365082273610295</c:v>
                </c:pt>
                <c:pt idx="9">
                  <c:v>0.51131796582011013</c:v>
                </c:pt>
                <c:pt idx="10">
                  <c:v>0.38956279547036987</c:v>
                </c:pt>
                <c:pt idx="11">
                  <c:v>0.62464421397246628</c:v>
                </c:pt>
                <c:pt idx="12">
                  <c:v>0.37753020363787454</c:v>
                </c:pt>
                <c:pt idx="13">
                  <c:v>5.2552497526296149E-2</c:v>
                </c:pt>
                <c:pt idx="14">
                  <c:v>0.27149680556064681</c:v>
                </c:pt>
                <c:pt idx="15">
                  <c:v>0.50167967652484147</c:v>
                </c:pt>
                <c:pt idx="16">
                  <c:v>0.41135583489085215</c:v>
                </c:pt>
                <c:pt idx="17">
                  <c:v>0.78158097262432691</c:v>
                </c:pt>
                <c:pt idx="18">
                  <c:v>0.49288427944931062</c:v>
                </c:pt>
                <c:pt idx="19">
                  <c:v>0.20542138503072432</c:v>
                </c:pt>
                <c:pt idx="20">
                  <c:v>0.47704034888408392</c:v>
                </c:pt>
                <c:pt idx="21">
                  <c:v>0.21176140042266786</c:v>
                </c:pt>
                <c:pt idx="22">
                  <c:v>0.30821758835098473</c:v>
                </c:pt>
                <c:pt idx="23">
                  <c:v>0.40505246698672109</c:v>
                </c:pt>
                <c:pt idx="24">
                  <c:v>0.39807722847265564</c:v>
                </c:pt>
                <c:pt idx="25">
                  <c:v>0.44785673275430288</c:v>
                </c:pt>
                <c:pt idx="26">
                  <c:v>0.15071890155263268</c:v>
                </c:pt>
                <c:pt idx="27">
                  <c:v>0.52308180940863169</c:v>
                </c:pt>
                <c:pt idx="28">
                  <c:v>0</c:v>
                </c:pt>
                <c:pt idx="29">
                  <c:v>7.9280731972503852E-3</c:v>
                </c:pt>
                <c:pt idx="30">
                  <c:v>0.2286803239637937</c:v>
                </c:pt>
                <c:pt idx="31">
                  <c:v>0.23809872833217374</c:v>
                </c:pt>
                <c:pt idx="32">
                  <c:v>0.18361612978097072</c:v>
                </c:pt>
                <c:pt idx="33">
                  <c:v>1</c:v>
                </c:pt>
                <c:pt idx="34">
                  <c:v>0.82064719463480784</c:v>
                </c:pt>
                <c:pt idx="35">
                  <c:v>0.67967652484088947</c:v>
                </c:pt>
                <c:pt idx="36">
                  <c:v>0.30281819181295205</c:v>
                </c:pt>
                <c:pt idx="37">
                  <c:v>0.52729627050732364</c:v>
                </c:pt>
                <c:pt idx="38">
                  <c:v>0.52167698904240101</c:v>
                </c:pt>
                <c:pt idx="39">
                  <c:v>0.35805817177899119</c:v>
                </c:pt>
                <c:pt idx="40">
                  <c:v>0.23593652655110559</c:v>
                </c:pt>
                <c:pt idx="41">
                  <c:v>0.25223244279938078</c:v>
                </c:pt>
                <c:pt idx="42">
                  <c:v>0.21452217783804409</c:v>
                </c:pt>
                <c:pt idx="43">
                  <c:v>0.45419674814624783</c:v>
                </c:pt>
                <c:pt idx="44">
                  <c:v>0.52619684587288196</c:v>
                </c:pt>
                <c:pt idx="45">
                  <c:v>0.65095711022342817</c:v>
                </c:pt>
                <c:pt idx="46">
                  <c:v>0.63486886307277035</c:v>
                </c:pt>
                <c:pt idx="47">
                  <c:v>0.63944979904960908</c:v>
                </c:pt>
                <c:pt idx="48">
                  <c:v>0.67278679713172296</c:v>
                </c:pt>
                <c:pt idx="49">
                  <c:v>0.42997275870072499</c:v>
                </c:pt>
                <c:pt idx="50">
                  <c:v>4.7519575866408856E-2</c:v>
                </c:pt>
                <c:pt idx="51">
                  <c:v>0.30517584686236487</c:v>
                </c:pt>
                <c:pt idx="52">
                  <c:v>0.14611353391724993</c:v>
                </c:pt>
                <c:pt idx="53">
                  <c:v>0.30240285361771879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39-4035-899E-030CE98AB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96"/>
          <c:min val="3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  <c:majorUnit val="4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'exp2-endosome6'!$L$2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'exp2-endosome6'!$K$3:$K$11</c:f>
              <c:numCache>
                <c:formatCode>General</c:formatCode>
                <c:ptCount val="9"/>
                <c:pt idx="0">
                  <c:v>92</c:v>
                </c:pt>
                <c:pt idx="1">
                  <c:v>93</c:v>
                </c:pt>
                <c:pt idx="2">
                  <c:v>94</c:v>
                </c:pt>
                <c:pt idx="3">
                  <c:v>95</c:v>
                </c:pt>
                <c:pt idx="4">
                  <c:v>96</c:v>
                </c:pt>
                <c:pt idx="5">
                  <c:v>97</c:v>
                </c:pt>
                <c:pt idx="6">
                  <c:v>98</c:v>
                </c:pt>
                <c:pt idx="7">
                  <c:v>99</c:v>
                </c:pt>
                <c:pt idx="8">
                  <c:v>100</c:v>
                </c:pt>
              </c:numCache>
            </c:numRef>
          </c:xVal>
          <c:yVal>
            <c:numRef>
              <c:f>'exp2-endosome6'!$L$3:$L$11</c:f>
              <c:numCache>
                <c:formatCode>General</c:formatCode>
                <c:ptCount val="9"/>
                <c:pt idx="0">
                  <c:v>5.9794690728390457E-2</c:v>
                </c:pt>
                <c:pt idx="1">
                  <c:v>0.14415783967569004</c:v>
                </c:pt>
                <c:pt idx="2">
                  <c:v>0</c:v>
                </c:pt>
                <c:pt idx="3">
                  <c:v>0.18494180724467141</c:v>
                </c:pt>
                <c:pt idx="4">
                  <c:v>0.23845135347194982</c:v>
                </c:pt>
                <c:pt idx="5">
                  <c:v>0.45927324440957257</c:v>
                </c:pt>
                <c:pt idx="6">
                  <c:v>0.72843108408526203</c:v>
                </c:pt>
                <c:pt idx="7">
                  <c:v>1</c:v>
                </c:pt>
                <c:pt idx="8">
                  <c:v>4.7731136393357118E-2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9D-45B5-B2AA-6C421FC2A826}"/>
            </c:ext>
          </c:extLst>
        </c:ser>
        <c:ser>
          <c:idx val="1"/>
          <c:order val="1"/>
          <c:tx>
            <c:strRef>
              <c:f>'exp2-endosome6'!$M$2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'exp2-endosome6'!$K$3:$K$11</c:f>
              <c:numCache>
                <c:formatCode>General</c:formatCode>
                <c:ptCount val="9"/>
                <c:pt idx="0">
                  <c:v>92</c:v>
                </c:pt>
                <c:pt idx="1">
                  <c:v>93</c:v>
                </c:pt>
                <c:pt idx="2">
                  <c:v>94</c:v>
                </c:pt>
                <c:pt idx="3">
                  <c:v>95</c:v>
                </c:pt>
                <c:pt idx="4">
                  <c:v>96</c:v>
                </c:pt>
                <c:pt idx="5">
                  <c:v>97</c:v>
                </c:pt>
                <c:pt idx="6">
                  <c:v>98</c:v>
                </c:pt>
                <c:pt idx="7">
                  <c:v>99</c:v>
                </c:pt>
                <c:pt idx="8">
                  <c:v>100</c:v>
                </c:pt>
              </c:numCache>
            </c:numRef>
          </c:xVal>
          <c:yVal>
            <c:numRef>
              <c:f>'exp2-endosome6'!$M$3:$M$11</c:f>
              <c:numCache>
                <c:formatCode>General</c:formatCode>
                <c:ptCount val="9"/>
                <c:pt idx="0">
                  <c:v>0.7754201680672258</c:v>
                </c:pt>
                <c:pt idx="1">
                  <c:v>0.16201680672268876</c:v>
                </c:pt>
                <c:pt idx="2">
                  <c:v>0.41371848739495981</c:v>
                </c:pt>
                <c:pt idx="3">
                  <c:v>0.15701680672268759</c:v>
                </c:pt>
                <c:pt idx="4">
                  <c:v>0.22462184873949584</c:v>
                </c:pt>
                <c:pt idx="5">
                  <c:v>4.85714285714288E-2</c:v>
                </c:pt>
                <c:pt idx="6">
                  <c:v>0</c:v>
                </c:pt>
                <c:pt idx="7">
                  <c:v>0.78277310924369692</c:v>
                </c:pt>
                <c:pt idx="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9D-45B5-B2AA-6C421FC2A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52"/>
          <c:min val="8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  <c:majorUnit val="4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'exp2-endosome7'!$L$2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'exp2-endosome7'!$K$3:$K$23</c:f>
              <c:numCache>
                <c:formatCode>General</c:formatCode>
                <c:ptCount val="21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</c:numCache>
            </c:numRef>
          </c:xVal>
          <c:yVal>
            <c:numRef>
              <c:f>'exp2-endosome7'!$L$3:$L$23</c:f>
              <c:numCache>
                <c:formatCode>General</c:formatCode>
                <c:ptCount val="21"/>
                <c:pt idx="0">
                  <c:v>0.18691394696101979</c:v>
                </c:pt>
                <c:pt idx="1">
                  <c:v>0.1318674403091214</c:v>
                </c:pt>
                <c:pt idx="2">
                  <c:v>0.11959572566739225</c:v>
                </c:pt>
                <c:pt idx="3">
                  <c:v>0</c:v>
                </c:pt>
                <c:pt idx="4">
                  <c:v>0.33039231727731561</c:v>
                </c:pt>
                <c:pt idx="5">
                  <c:v>0.71399982379076388</c:v>
                </c:pt>
                <c:pt idx="6">
                  <c:v>1</c:v>
                </c:pt>
                <c:pt idx="7">
                  <c:v>0.84620080301066092</c:v>
                </c:pt>
                <c:pt idx="8">
                  <c:v>0.79253250431083355</c:v>
                </c:pt>
                <c:pt idx="9">
                  <c:v>0.78039923978301096</c:v>
                </c:pt>
                <c:pt idx="10">
                  <c:v>0.68978364023108596</c:v>
                </c:pt>
                <c:pt idx="11">
                  <c:v>0.59707240940957307</c:v>
                </c:pt>
                <c:pt idx="12">
                  <c:v>0.51971655485771073</c:v>
                </c:pt>
                <c:pt idx="13">
                  <c:v>0.55794766585694322</c:v>
                </c:pt>
                <c:pt idx="14">
                  <c:v>0.50117682596820712</c:v>
                </c:pt>
                <c:pt idx="15">
                  <c:v>0.49892386502372554</c:v>
                </c:pt>
                <c:pt idx="16">
                  <c:v>0.29245698606688392</c:v>
                </c:pt>
                <c:pt idx="17">
                  <c:v>0.17133830914651799</c:v>
                </c:pt>
                <c:pt idx="18">
                  <c:v>0.12674478609457393</c:v>
                </c:pt>
                <c:pt idx="19">
                  <c:v>9.5593510465569964E-2</c:v>
                </c:pt>
                <c:pt idx="20">
                  <c:v>0.18636014650539329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C2-47C9-93D9-EFA51B214087}"/>
            </c:ext>
          </c:extLst>
        </c:ser>
        <c:ser>
          <c:idx val="1"/>
          <c:order val="1"/>
          <c:tx>
            <c:strRef>
              <c:f>'exp2-endosome7'!$M$2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'exp2-endosome7'!$K$3:$K$23</c:f>
              <c:numCache>
                <c:formatCode>General</c:formatCode>
                <c:ptCount val="21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</c:numCache>
            </c:numRef>
          </c:xVal>
          <c:yVal>
            <c:numRef>
              <c:f>'exp2-endosome7'!$M$3:$M$23</c:f>
              <c:numCache>
                <c:formatCode>General</c:formatCode>
                <c:ptCount val="21"/>
                <c:pt idx="0">
                  <c:v>0.74202510052394277</c:v>
                </c:pt>
                <c:pt idx="1">
                  <c:v>0</c:v>
                </c:pt>
                <c:pt idx="2">
                  <c:v>0.40353356890459402</c:v>
                </c:pt>
                <c:pt idx="3">
                  <c:v>0.14434019739246981</c:v>
                </c:pt>
                <c:pt idx="4">
                  <c:v>0.64218350188863205</c:v>
                </c:pt>
                <c:pt idx="5">
                  <c:v>0.56244669184842133</c:v>
                </c:pt>
                <c:pt idx="6">
                  <c:v>0.73512854879980449</c:v>
                </c:pt>
                <c:pt idx="7">
                  <c:v>0.81169733154624168</c:v>
                </c:pt>
                <c:pt idx="8">
                  <c:v>0.82188375776775868</c:v>
                </c:pt>
                <c:pt idx="9">
                  <c:v>0.88163762641647314</c:v>
                </c:pt>
                <c:pt idx="10">
                  <c:v>1</c:v>
                </c:pt>
                <c:pt idx="11">
                  <c:v>0.93176556598025917</c:v>
                </c:pt>
                <c:pt idx="12">
                  <c:v>0.91546241013768759</c:v>
                </c:pt>
                <c:pt idx="13">
                  <c:v>0.67539904959181218</c:v>
                </c:pt>
                <c:pt idx="14">
                  <c:v>0.87915194346289749</c:v>
                </c:pt>
                <c:pt idx="15">
                  <c:v>0.83146094797124281</c:v>
                </c:pt>
                <c:pt idx="16">
                  <c:v>0.43545753624954348</c:v>
                </c:pt>
                <c:pt idx="17">
                  <c:v>0.38379432192031226</c:v>
                </c:pt>
                <c:pt idx="18">
                  <c:v>0.231095406360424</c:v>
                </c:pt>
                <c:pt idx="19">
                  <c:v>0.30785914463263003</c:v>
                </c:pt>
                <c:pt idx="20">
                  <c:v>0.51989764834897012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C2-47C9-93D9-EFA51B214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88"/>
          <c:min val="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  <c:majorUnit val="4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'exp2-endosome8'!$L$2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'exp2-endosome8'!$K$3:$K$13</c:f>
              <c:numCache>
                <c:formatCode>General</c:formatCode>
                <c:ptCount val="11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</c:numCache>
            </c:numRef>
          </c:xVal>
          <c:yVal>
            <c:numRef>
              <c:f>'exp2-endosome8'!$L$3:$L$13</c:f>
              <c:numCache>
                <c:formatCode>General</c:formatCode>
                <c:ptCount val="11"/>
                <c:pt idx="0">
                  <c:v>3.3134983234402574E-2</c:v>
                </c:pt>
                <c:pt idx="1">
                  <c:v>4.5263443660989944E-2</c:v>
                </c:pt>
                <c:pt idx="2">
                  <c:v>0.1139913860783181</c:v>
                </c:pt>
                <c:pt idx="3">
                  <c:v>0.57896706312228885</c:v>
                </c:pt>
                <c:pt idx="4">
                  <c:v>0.63252892707515573</c:v>
                </c:pt>
                <c:pt idx="5">
                  <c:v>0.41138446412455676</c:v>
                </c:pt>
                <c:pt idx="6">
                  <c:v>1</c:v>
                </c:pt>
                <c:pt idx="7">
                  <c:v>0.39183071516094237</c:v>
                </c:pt>
                <c:pt idx="8">
                  <c:v>0.1166548047926862</c:v>
                </c:pt>
                <c:pt idx="9">
                  <c:v>0</c:v>
                </c:pt>
                <c:pt idx="10">
                  <c:v>7.7980204122061803E-2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4A-499C-8A72-B7EFE78DE0BA}"/>
            </c:ext>
          </c:extLst>
        </c:ser>
        <c:ser>
          <c:idx val="1"/>
          <c:order val="1"/>
          <c:tx>
            <c:strRef>
              <c:f>'exp2-endosome8'!$M$2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'exp2-endosome8'!$K$3:$K$13</c:f>
              <c:numCache>
                <c:formatCode>General</c:formatCode>
                <c:ptCount val="11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</c:numCache>
            </c:numRef>
          </c:xVal>
          <c:yVal>
            <c:numRef>
              <c:f>'exp2-endosome8'!$M$3:$M$13</c:f>
              <c:numCache>
                <c:formatCode>General</c:formatCode>
                <c:ptCount val="11"/>
                <c:pt idx="0">
                  <c:v>0.62599903349317754</c:v>
                </c:pt>
                <c:pt idx="1">
                  <c:v>1</c:v>
                </c:pt>
                <c:pt idx="2">
                  <c:v>0.73822534478272084</c:v>
                </c:pt>
                <c:pt idx="3">
                  <c:v>0.74454481246050286</c:v>
                </c:pt>
                <c:pt idx="4">
                  <c:v>0.51693245604252636</c:v>
                </c:pt>
                <c:pt idx="5">
                  <c:v>0.55421731534143659</c:v>
                </c:pt>
                <c:pt idx="6">
                  <c:v>0.17066280063938166</c:v>
                </c:pt>
                <c:pt idx="7">
                  <c:v>0.68190773577190389</c:v>
                </c:pt>
                <c:pt idx="8">
                  <c:v>0.88294115460391598</c:v>
                </c:pt>
                <c:pt idx="9">
                  <c:v>0</c:v>
                </c:pt>
                <c:pt idx="10">
                  <c:v>0.7178915281959759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4A-499C-8A72-B7EFE78DE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84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  <c:majorUnit val="4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'exp2-endosome9'!$L$2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'exp2-endosome9'!$K$3:$K$17</c:f>
              <c:numCache>
                <c:formatCode>General</c:formatCode>
                <c:ptCount val="15"/>
                <c:pt idx="0">
                  <c:v>86</c:v>
                </c:pt>
                <c:pt idx="1">
                  <c:v>87</c:v>
                </c:pt>
                <c:pt idx="2">
                  <c:v>88</c:v>
                </c:pt>
                <c:pt idx="3">
                  <c:v>89</c:v>
                </c:pt>
                <c:pt idx="4">
                  <c:v>90</c:v>
                </c:pt>
                <c:pt idx="5">
                  <c:v>91</c:v>
                </c:pt>
                <c:pt idx="6">
                  <c:v>92</c:v>
                </c:pt>
                <c:pt idx="7">
                  <c:v>93</c:v>
                </c:pt>
                <c:pt idx="8">
                  <c:v>94</c:v>
                </c:pt>
                <c:pt idx="9">
                  <c:v>95</c:v>
                </c:pt>
                <c:pt idx="10">
                  <c:v>96</c:v>
                </c:pt>
                <c:pt idx="11">
                  <c:v>97</c:v>
                </c:pt>
                <c:pt idx="12">
                  <c:v>98</c:v>
                </c:pt>
                <c:pt idx="13">
                  <c:v>99</c:v>
                </c:pt>
                <c:pt idx="14">
                  <c:v>100</c:v>
                </c:pt>
              </c:numCache>
            </c:numRef>
          </c:xVal>
          <c:yVal>
            <c:numRef>
              <c:f>'exp2-endosome9'!$L$3:$L$17</c:f>
              <c:numCache>
                <c:formatCode>General</c:formatCode>
                <c:ptCount val="15"/>
                <c:pt idx="0">
                  <c:v>9.2069565217391333E-2</c:v>
                </c:pt>
                <c:pt idx="1">
                  <c:v>0.17376231884057966</c:v>
                </c:pt>
                <c:pt idx="2">
                  <c:v>0.51482898550724665</c:v>
                </c:pt>
                <c:pt idx="3">
                  <c:v>1</c:v>
                </c:pt>
                <c:pt idx="4">
                  <c:v>0.79846956521739154</c:v>
                </c:pt>
                <c:pt idx="5">
                  <c:v>0.65215072463768109</c:v>
                </c:pt>
                <c:pt idx="6">
                  <c:v>0.79639420289855101</c:v>
                </c:pt>
                <c:pt idx="7">
                  <c:v>0.84266666666666679</c:v>
                </c:pt>
                <c:pt idx="8">
                  <c:v>0.64405797101449225</c:v>
                </c:pt>
                <c:pt idx="9">
                  <c:v>0.16924057971014536</c:v>
                </c:pt>
                <c:pt idx="10">
                  <c:v>0.27145507246376827</c:v>
                </c:pt>
                <c:pt idx="11">
                  <c:v>0.12114782608695666</c:v>
                </c:pt>
                <c:pt idx="12">
                  <c:v>0</c:v>
                </c:pt>
                <c:pt idx="13">
                  <c:v>2.9982608695652321E-2</c:v>
                </c:pt>
                <c:pt idx="14">
                  <c:v>0.17573333333333346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5B-461D-8013-ADA1764FFFAA}"/>
            </c:ext>
          </c:extLst>
        </c:ser>
        <c:ser>
          <c:idx val="1"/>
          <c:order val="1"/>
          <c:tx>
            <c:strRef>
              <c:f>'exp2-endosome9'!$M$2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'exp2-endosome9'!$K$3:$K$17</c:f>
              <c:numCache>
                <c:formatCode>General</c:formatCode>
                <c:ptCount val="15"/>
                <c:pt idx="0">
                  <c:v>86</c:v>
                </c:pt>
                <c:pt idx="1">
                  <c:v>87</c:v>
                </c:pt>
                <c:pt idx="2">
                  <c:v>88</c:v>
                </c:pt>
                <c:pt idx="3">
                  <c:v>89</c:v>
                </c:pt>
                <c:pt idx="4">
                  <c:v>90</c:v>
                </c:pt>
                <c:pt idx="5">
                  <c:v>91</c:v>
                </c:pt>
                <c:pt idx="6">
                  <c:v>92</c:v>
                </c:pt>
                <c:pt idx="7">
                  <c:v>93</c:v>
                </c:pt>
                <c:pt idx="8">
                  <c:v>94</c:v>
                </c:pt>
                <c:pt idx="9">
                  <c:v>95</c:v>
                </c:pt>
                <c:pt idx="10">
                  <c:v>96</c:v>
                </c:pt>
                <c:pt idx="11">
                  <c:v>97</c:v>
                </c:pt>
                <c:pt idx="12">
                  <c:v>98</c:v>
                </c:pt>
                <c:pt idx="13">
                  <c:v>99</c:v>
                </c:pt>
                <c:pt idx="14">
                  <c:v>100</c:v>
                </c:pt>
              </c:numCache>
            </c:numRef>
          </c:xVal>
          <c:yVal>
            <c:numRef>
              <c:f>'exp2-endosome9'!$M$3:$M$17</c:f>
              <c:numCache>
                <c:formatCode>General</c:formatCode>
                <c:ptCount val="15"/>
                <c:pt idx="0">
                  <c:v>0.79457288401253967</c:v>
                </c:pt>
                <c:pt idx="1">
                  <c:v>0.97893808777429436</c:v>
                </c:pt>
                <c:pt idx="2">
                  <c:v>1</c:v>
                </c:pt>
                <c:pt idx="3">
                  <c:v>0.53293985109717934</c:v>
                </c:pt>
                <c:pt idx="4">
                  <c:v>0.73004016457680321</c:v>
                </c:pt>
                <c:pt idx="5">
                  <c:v>0</c:v>
                </c:pt>
                <c:pt idx="6">
                  <c:v>0.45288009404388768</c:v>
                </c:pt>
                <c:pt idx="7">
                  <c:v>0.37142437304075371</c:v>
                </c:pt>
                <c:pt idx="8">
                  <c:v>0.5965909090909095</c:v>
                </c:pt>
                <c:pt idx="9">
                  <c:v>0.52243338557993724</c:v>
                </c:pt>
                <c:pt idx="10">
                  <c:v>0.71466007053291647</c:v>
                </c:pt>
                <c:pt idx="11">
                  <c:v>0.65806230407523536</c:v>
                </c:pt>
                <c:pt idx="12">
                  <c:v>0.50884110501567514</c:v>
                </c:pt>
                <c:pt idx="13">
                  <c:v>0.57462284482758685</c:v>
                </c:pt>
                <c:pt idx="14">
                  <c:v>0.4819749216300957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75B-461D-8013-ADA1764FF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48"/>
          <c:min val="8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  <c:majorUnit val="4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'exp2-endosome10'!$L$2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'exp2-endosome10'!$K$3:$K$19</c:f>
              <c:numCache>
                <c:formatCode>General</c:formatCode>
                <c:ptCount val="17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</c:numCache>
            </c:numRef>
          </c:xVal>
          <c:yVal>
            <c:numRef>
              <c:f>'exp2-endosome10'!$L$3:$L$19</c:f>
              <c:numCache>
                <c:formatCode>General</c:formatCode>
                <c:ptCount val="17"/>
                <c:pt idx="0">
                  <c:v>8.062438766636161E-2</c:v>
                </c:pt>
                <c:pt idx="1">
                  <c:v>0.18168007837870584</c:v>
                </c:pt>
                <c:pt idx="2">
                  <c:v>0.3699320791272665</c:v>
                </c:pt>
                <c:pt idx="3">
                  <c:v>0.28413381622835543</c:v>
                </c:pt>
                <c:pt idx="4">
                  <c:v>0.3169383868517513</c:v>
                </c:pt>
                <c:pt idx="5">
                  <c:v>0.53161017602184069</c:v>
                </c:pt>
                <c:pt idx="6">
                  <c:v>1</c:v>
                </c:pt>
                <c:pt idx="7">
                  <c:v>0.8896093173787164</c:v>
                </c:pt>
                <c:pt idx="8">
                  <c:v>0.65373564800035189</c:v>
                </c:pt>
                <c:pt idx="9">
                  <c:v>0.70886493983994014</c:v>
                </c:pt>
                <c:pt idx="10">
                  <c:v>0.49781486333263714</c:v>
                </c:pt>
                <c:pt idx="11">
                  <c:v>0.25839653900771625</c:v>
                </c:pt>
                <c:pt idx="12">
                  <c:v>6.1381975099348396E-2</c:v>
                </c:pt>
                <c:pt idx="13">
                  <c:v>0.23489393555773233</c:v>
                </c:pt>
                <c:pt idx="14">
                  <c:v>9.7533052256139993E-2</c:v>
                </c:pt>
                <c:pt idx="15">
                  <c:v>0</c:v>
                </c:pt>
                <c:pt idx="16">
                  <c:v>1.3760306469545689E-2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25-4E54-A5D4-28C9496CF5C3}"/>
            </c:ext>
          </c:extLst>
        </c:ser>
        <c:ser>
          <c:idx val="1"/>
          <c:order val="1"/>
          <c:tx>
            <c:strRef>
              <c:f>'exp2-endosome10'!$M$2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'exp2-endosome10'!$K$3:$K$19</c:f>
              <c:numCache>
                <c:formatCode>General</c:formatCode>
                <c:ptCount val="17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</c:numCache>
            </c:numRef>
          </c:xVal>
          <c:yVal>
            <c:numRef>
              <c:f>'exp2-endosome10'!$M$3:$M$19</c:f>
              <c:numCache>
                <c:formatCode>General</c:formatCode>
                <c:ptCount val="17"/>
                <c:pt idx="0">
                  <c:v>0</c:v>
                </c:pt>
                <c:pt idx="1">
                  <c:v>0.22647450806177724</c:v>
                </c:pt>
                <c:pt idx="2">
                  <c:v>0.89085896464316439</c:v>
                </c:pt>
                <c:pt idx="3">
                  <c:v>0.60856612747275662</c:v>
                </c:pt>
                <c:pt idx="4">
                  <c:v>0.73009381451381217</c:v>
                </c:pt>
                <c:pt idx="5">
                  <c:v>0.89036245328873354</c:v>
                </c:pt>
                <c:pt idx="6">
                  <c:v>0.2782031515404933</c:v>
                </c:pt>
                <c:pt idx="7">
                  <c:v>0.91708260381007145</c:v>
                </c:pt>
                <c:pt idx="8">
                  <c:v>0.7132516267279887</c:v>
                </c:pt>
                <c:pt idx="9">
                  <c:v>0.4017168839992693</c:v>
                </c:pt>
                <c:pt idx="10">
                  <c:v>0.52655029137376752</c:v>
                </c:pt>
                <c:pt idx="11">
                  <c:v>0.80153918519873446</c:v>
                </c:pt>
                <c:pt idx="12">
                  <c:v>0.81095983484464351</c:v>
                </c:pt>
                <c:pt idx="13">
                  <c:v>0.8568610029529341</c:v>
                </c:pt>
                <c:pt idx="14">
                  <c:v>0.74291164711108915</c:v>
                </c:pt>
                <c:pt idx="15">
                  <c:v>1</c:v>
                </c:pt>
                <c:pt idx="16">
                  <c:v>0.41989181278908622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125-4E54-A5D4-28C9496CF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92"/>
          <c:min val="2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  <c:majorUnit val="4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'exp2-endosome11'!$L$2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'exp2-endosome11'!$K$3:$K$22</c:f>
              <c:numCache>
                <c:formatCode>General</c:formatCode>
                <c:ptCount val="20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</c:numCache>
            </c:numRef>
          </c:xVal>
          <c:yVal>
            <c:numRef>
              <c:f>'exp2-endosome11'!$L$3:$L$22</c:f>
              <c:numCache>
                <c:formatCode>General</c:formatCode>
                <c:ptCount val="20"/>
                <c:pt idx="0">
                  <c:v>3.8472366181683461E-2</c:v>
                </c:pt>
                <c:pt idx="1">
                  <c:v>0</c:v>
                </c:pt>
                <c:pt idx="2">
                  <c:v>6.9298885433861937E-2</c:v>
                </c:pt>
                <c:pt idx="3">
                  <c:v>0.23882554672604195</c:v>
                </c:pt>
                <c:pt idx="4">
                  <c:v>0.39938833224563913</c:v>
                </c:pt>
                <c:pt idx="5">
                  <c:v>0.57495489270221489</c:v>
                </c:pt>
                <c:pt idx="6">
                  <c:v>1</c:v>
                </c:pt>
                <c:pt idx="7">
                  <c:v>0.39108347089459555</c:v>
                </c:pt>
                <c:pt idx="8">
                  <c:v>0.61061205164625687</c:v>
                </c:pt>
                <c:pt idx="9">
                  <c:v>0.40232510525036208</c:v>
                </c:pt>
                <c:pt idx="10">
                  <c:v>0.36287381473377123</c:v>
                </c:pt>
                <c:pt idx="11">
                  <c:v>0.2304950925819288</c:v>
                </c:pt>
                <c:pt idx="12">
                  <c:v>0.12031811841785395</c:v>
                </c:pt>
                <c:pt idx="13">
                  <c:v>0.20794144368945708</c:v>
                </c:pt>
                <c:pt idx="14">
                  <c:v>0.10063086234916217</c:v>
                </c:pt>
                <c:pt idx="15">
                  <c:v>0.21696290324644635</c:v>
                </c:pt>
                <c:pt idx="16">
                  <c:v>0.19899036431340936</c:v>
                </c:pt>
                <c:pt idx="17">
                  <c:v>0.16150332066490125</c:v>
                </c:pt>
                <c:pt idx="18">
                  <c:v>0.31424750790177497</c:v>
                </c:pt>
                <c:pt idx="19">
                  <c:v>0.23109652321906171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C4-4948-A563-6B0B58CAFF9B}"/>
            </c:ext>
          </c:extLst>
        </c:ser>
        <c:ser>
          <c:idx val="1"/>
          <c:order val="1"/>
          <c:tx>
            <c:strRef>
              <c:f>'exp2-endosome11'!$M$2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'exp2-endosome11'!$K$3:$K$22</c:f>
              <c:numCache>
                <c:formatCode>General</c:formatCode>
                <c:ptCount val="20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</c:numCache>
            </c:numRef>
          </c:xVal>
          <c:yVal>
            <c:numRef>
              <c:f>'exp2-endosome11'!$M$3:$M$22</c:f>
              <c:numCache>
                <c:formatCode>General</c:formatCode>
                <c:ptCount val="20"/>
                <c:pt idx="0">
                  <c:v>0</c:v>
                </c:pt>
                <c:pt idx="1">
                  <c:v>1.2472841393740291E-2</c:v>
                </c:pt>
                <c:pt idx="2">
                  <c:v>0.18526863549797434</c:v>
                </c:pt>
                <c:pt idx="3">
                  <c:v>0.26217107910195542</c:v>
                </c:pt>
                <c:pt idx="4">
                  <c:v>0.63356669617231298</c:v>
                </c:pt>
                <c:pt idx="5">
                  <c:v>0.45189238486092048</c:v>
                </c:pt>
                <c:pt idx="6">
                  <c:v>0.3909498135779631</c:v>
                </c:pt>
                <c:pt idx="7">
                  <c:v>0.63254741020895333</c:v>
                </c:pt>
                <c:pt idx="8">
                  <c:v>0.62879214613341927</c:v>
                </c:pt>
                <c:pt idx="9">
                  <c:v>0.81084198385236395</c:v>
                </c:pt>
                <c:pt idx="10">
                  <c:v>0.85719267187038939</c:v>
                </c:pt>
                <c:pt idx="11">
                  <c:v>0.88262117432472376</c:v>
                </c:pt>
                <c:pt idx="12">
                  <c:v>0.7689707894101554</c:v>
                </c:pt>
                <c:pt idx="13">
                  <c:v>0.87401089026581902</c:v>
                </c:pt>
                <c:pt idx="14">
                  <c:v>0.54158954963654327</c:v>
                </c:pt>
                <c:pt idx="15">
                  <c:v>0.68745473565623283</c:v>
                </c:pt>
                <c:pt idx="16">
                  <c:v>0.39459778439419574</c:v>
                </c:pt>
                <c:pt idx="17">
                  <c:v>0.80480673801668301</c:v>
                </c:pt>
                <c:pt idx="18">
                  <c:v>0.99071913307046477</c:v>
                </c:pt>
                <c:pt idx="1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C4-4948-A563-6B0B58CAF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72"/>
          <c:min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  <c:majorUnit val="4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'exp1-endosome3'!$K$2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'exp1-endosome3'!$J$3:$J$49</c:f>
              <c:numCache>
                <c:formatCode>General</c:formatCode>
                <c:ptCount val="47"/>
                <c:pt idx="0">
                  <c:v>73</c:v>
                </c:pt>
                <c:pt idx="1">
                  <c:v>74</c:v>
                </c:pt>
                <c:pt idx="2">
                  <c:v>75</c:v>
                </c:pt>
                <c:pt idx="3">
                  <c:v>76</c:v>
                </c:pt>
                <c:pt idx="4">
                  <c:v>77</c:v>
                </c:pt>
                <c:pt idx="5">
                  <c:v>78</c:v>
                </c:pt>
                <c:pt idx="6">
                  <c:v>79</c:v>
                </c:pt>
                <c:pt idx="7">
                  <c:v>80</c:v>
                </c:pt>
                <c:pt idx="8">
                  <c:v>81</c:v>
                </c:pt>
                <c:pt idx="9">
                  <c:v>82</c:v>
                </c:pt>
                <c:pt idx="10">
                  <c:v>83</c:v>
                </c:pt>
                <c:pt idx="11">
                  <c:v>84</c:v>
                </c:pt>
                <c:pt idx="12">
                  <c:v>85</c:v>
                </c:pt>
                <c:pt idx="13">
                  <c:v>86</c:v>
                </c:pt>
                <c:pt idx="14">
                  <c:v>87</c:v>
                </c:pt>
                <c:pt idx="15">
                  <c:v>88</c:v>
                </c:pt>
                <c:pt idx="16">
                  <c:v>89</c:v>
                </c:pt>
                <c:pt idx="17">
                  <c:v>90</c:v>
                </c:pt>
                <c:pt idx="18">
                  <c:v>91</c:v>
                </c:pt>
                <c:pt idx="19">
                  <c:v>92</c:v>
                </c:pt>
                <c:pt idx="20">
                  <c:v>93</c:v>
                </c:pt>
                <c:pt idx="21">
                  <c:v>94</c:v>
                </c:pt>
                <c:pt idx="22">
                  <c:v>95</c:v>
                </c:pt>
                <c:pt idx="23">
                  <c:v>96</c:v>
                </c:pt>
                <c:pt idx="24">
                  <c:v>97</c:v>
                </c:pt>
                <c:pt idx="25">
                  <c:v>98</c:v>
                </c:pt>
                <c:pt idx="26">
                  <c:v>99</c:v>
                </c:pt>
                <c:pt idx="27">
                  <c:v>100</c:v>
                </c:pt>
                <c:pt idx="28">
                  <c:v>101</c:v>
                </c:pt>
                <c:pt idx="29">
                  <c:v>102</c:v>
                </c:pt>
                <c:pt idx="30">
                  <c:v>103</c:v>
                </c:pt>
                <c:pt idx="31">
                  <c:v>104</c:v>
                </c:pt>
                <c:pt idx="32">
                  <c:v>105</c:v>
                </c:pt>
                <c:pt idx="33">
                  <c:v>106</c:v>
                </c:pt>
                <c:pt idx="34">
                  <c:v>107</c:v>
                </c:pt>
                <c:pt idx="35">
                  <c:v>108</c:v>
                </c:pt>
                <c:pt idx="36">
                  <c:v>109</c:v>
                </c:pt>
                <c:pt idx="37">
                  <c:v>110</c:v>
                </c:pt>
                <c:pt idx="38">
                  <c:v>111</c:v>
                </c:pt>
                <c:pt idx="39">
                  <c:v>112</c:v>
                </c:pt>
                <c:pt idx="40">
                  <c:v>113</c:v>
                </c:pt>
                <c:pt idx="41">
                  <c:v>114</c:v>
                </c:pt>
                <c:pt idx="42">
                  <c:v>115</c:v>
                </c:pt>
                <c:pt idx="43">
                  <c:v>116</c:v>
                </c:pt>
                <c:pt idx="44">
                  <c:v>117</c:v>
                </c:pt>
                <c:pt idx="45">
                  <c:v>118</c:v>
                </c:pt>
                <c:pt idx="46">
                  <c:v>119</c:v>
                </c:pt>
              </c:numCache>
            </c:numRef>
          </c:xVal>
          <c:yVal>
            <c:numRef>
              <c:f>'exp1-endosome3'!$K$3:$K$49</c:f>
              <c:numCache>
                <c:formatCode>General</c:formatCode>
                <c:ptCount val="47"/>
                <c:pt idx="0">
                  <c:v>5.4537896142721427E-2</c:v>
                </c:pt>
                <c:pt idx="1">
                  <c:v>7.0821429519100712E-2</c:v>
                </c:pt>
                <c:pt idx="2">
                  <c:v>0.23072908835209902</c:v>
                </c:pt>
                <c:pt idx="3">
                  <c:v>0.10883697892250957</c:v>
                </c:pt>
                <c:pt idx="4">
                  <c:v>0.27443193376909397</c:v>
                </c:pt>
                <c:pt idx="5">
                  <c:v>0.17152990916247249</c:v>
                </c:pt>
                <c:pt idx="6">
                  <c:v>5.3476503418569014E-2</c:v>
                </c:pt>
                <c:pt idx="7">
                  <c:v>0.2020184151637639</c:v>
                </c:pt>
                <c:pt idx="8">
                  <c:v>0.25867909675479167</c:v>
                </c:pt>
                <c:pt idx="9">
                  <c:v>0.49181400861497093</c:v>
                </c:pt>
                <c:pt idx="10">
                  <c:v>0.11369285063550828</c:v>
                </c:pt>
                <c:pt idx="11">
                  <c:v>0.13073704879753006</c:v>
                </c:pt>
                <c:pt idx="12">
                  <c:v>0.1181683899556865</c:v>
                </c:pt>
                <c:pt idx="13">
                  <c:v>0.12619959490177673</c:v>
                </c:pt>
                <c:pt idx="14">
                  <c:v>0.16642637914717076</c:v>
                </c:pt>
                <c:pt idx="15">
                  <c:v>5.2211677088953246E-2</c:v>
                </c:pt>
                <c:pt idx="16">
                  <c:v>0.2152769792763066</c:v>
                </c:pt>
                <c:pt idx="17">
                  <c:v>0.18168389955686806</c:v>
                </c:pt>
                <c:pt idx="18">
                  <c:v>0.19931186371717421</c:v>
                </c:pt>
                <c:pt idx="19">
                  <c:v>0.1289503710452061</c:v>
                </c:pt>
                <c:pt idx="20">
                  <c:v>0.16009340255972521</c:v>
                </c:pt>
                <c:pt idx="21">
                  <c:v>0.20143464916548004</c:v>
                </c:pt>
                <c:pt idx="22">
                  <c:v>0.20225722852669817</c:v>
                </c:pt>
                <c:pt idx="23">
                  <c:v>0.16798308847592822</c:v>
                </c:pt>
                <c:pt idx="24">
                  <c:v>0.24746371363624317</c:v>
                </c:pt>
                <c:pt idx="25">
                  <c:v>0.15249559964266385</c:v>
                </c:pt>
                <c:pt idx="26">
                  <c:v>0.31513634474035657</c:v>
                </c:pt>
                <c:pt idx="27">
                  <c:v>0.53027180498677695</c:v>
                </c:pt>
                <c:pt idx="28">
                  <c:v>0.72754048770995694</c:v>
                </c:pt>
                <c:pt idx="29">
                  <c:v>0.78666890738464013</c:v>
                </c:pt>
                <c:pt idx="30">
                  <c:v>0.47302735739746532</c:v>
                </c:pt>
                <c:pt idx="31">
                  <c:v>1</c:v>
                </c:pt>
                <c:pt idx="32">
                  <c:v>0.98296464677734641</c:v>
                </c:pt>
                <c:pt idx="33">
                  <c:v>0.81619331499482561</c:v>
                </c:pt>
                <c:pt idx="34">
                  <c:v>0.8156891534508528</c:v>
                </c:pt>
                <c:pt idx="35">
                  <c:v>0.61308697228880515</c:v>
                </c:pt>
                <c:pt idx="36">
                  <c:v>0.85952467295836676</c:v>
                </c:pt>
                <c:pt idx="37">
                  <c:v>0.66334391777744339</c:v>
                </c:pt>
                <c:pt idx="38">
                  <c:v>0.72203893542309772</c:v>
                </c:pt>
                <c:pt idx="39">
                  <c:v>0.65648024482792189</c:v>
                </c:pt>
                <c:pt idx="40">
                  <c:v>0.49368029082160653</c:v>
                </c:pt>
                <c:pt idx="41">
                  <c:v>0.55948663971908486</c:v>
                </c:pt>
                <c:pt idx="42">
                  <c:v>0.27356512971103569</c:v>
                </c:pt>
                <c:pt idx="43">
                  <c:v>0.23676133700103469</c:v>
                </c:pt>
                <c:pt idx="44">
                  <c:v>0.36507487241174952</c:v>
                </c:pt>
                <c:pt idx="45">
                  <c:v>0</c:v>
                </c:pt>
                <c:pt idx="46">
                  <c:v>0.15921775356229917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F5-4961-8A96-BC6981C43334}"/>
            </c:ext>
          </c:extLst>
        </c:ser>
        <c:ser>
          <c:idx val="1"/>
          <c:order val="1"/>
          <c:tx>
            <c:strRef>
              <c:f>'exp1-endosome3'!$L$2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'exp1-endosome3'!$J$3:$J$49</c:f>
              <c:numCache>
                <c:formatCode>General</c:formatCode>
                <c:ptCount val="47"/>
                <c:pt idx="0">
                  <c:v>73</c:v>
                </c:pt>
                <c:pt idx="1">
                  <c:v>74</c:v>
                </c:pt>
                <c:pt idx="2">
                  <c:v>75</c:v>
                </c:pt>
                <c:pt idx="3">
                  <c:v>76</c:v>
                </c:pt>
                <c:pt idx="4">
                  <c:v>77</c:v>
                </c:pt>
                <c:pt idx="5">
                  <c:v>78</c:v>
                </c:pt>
                <c:pt idx="6">
                  <c:v>79</c:v>
                </c:pt>
                <c:pt idx="7">
                  <c:v>80</c:v>
                </c:pt>
                <c:pt idx="8">
                  <c:v>81</c:v>
                </c:pt>
                <c:pt idx="9">
                  <c:v>82</c:v>
                </c:pt>
                <c:pt idx="10">
                  <c:v>83</c:v>
                </c:pt>
                <c:pt idx="11">
                  <c:v>84</c:v>
                </c:pt>
                <c:pt idx="12">
                  <c:v>85</c:v>
                </c:pt>
                <c:pt idx="13">
                  <c:v>86</c:v>
                </c:pt>
                <c:pt idx="14">
                  <c:v>87</c:v>
                </c:pt>
                <c:pt idx="15">
                  <c:v>88</c:v>
                </c:pt>
                <c:pt idx="16">
                  <c:v>89</c:v>
                </c:pt>
                <c:pt idx="17">
                  <c:v>90</c:v>
                </c:pt>
                <c:pt idx="18">
                  <c:v>91</c:v>
                </c:pt>
                <c:pt idx="19">
                  <c:v>92</c:v>
                </c:pt>
                <c:pt idx="20">
                  <c:v>93</c:v>
                </c:pt>
                <c:pt idx="21">
                  <c:v>94</c:v>
                </c:pt>
                <c:pt idx="22">
                  <c:v>95</c:v>
                </c:pt>
                <c:pt idx="23">
                  <c:v>96</c:v>
                </c:pt>
                <c:pt idx="24">
                  <c:v>97</c:v>
                </c:pt>
                <c:pt idx="25">
                  <c:v>98</c:v>
                </c:pt>
                <c:pt idx="26">
                  <c:v>99</c:v>
                </c:pt>
                <c:pt idx="27">
                  <c:v>100</c:v>
                </c:pt>
                <c:pt idx="28">
                  <c:v>101</c:v>
                </c:pt>
                <c:pt idx="29">
                  <c:v>102</c:v>
                </c:pt>
                <c:pt idx="30">
                  <c:v>103</c:v>
                </c:pt>
                <c:pt idx="31">
                  <c:v>104</c:v>
                </c:pt>
                <c:pt idx="32">
                  <c:v>105</c:v>
                </c:pt>
                <c:pt idx="33">
                  <c:v>106</c:v>
                </c:pt>
                <c:pt idx="34">
                  <c:v>107</c:v>
                </c:pt>
                <c:pt idx="35">
                  <c:v>108</c:v>
                </c:pt>
                <c:pt idx="36">
                  <c:v>109</c:v>
                </c:pt>
                <c:pt idx="37">
                  <c:v>110</c:v>
                </c:pt>
                <c:pt idx="38">
                  <c:v>111</c:v>
                </c:pt>
                <c:pt idx="39">
                  <c:v>112</c:v>
                </c:pt>
                <c:pt idx="40">
                  <c:v>113</c:v>
                </c:pt>
                <c:pt idx="41">
                  <c:v>114</c:v>
                </c:pt>
                <c:pt idx="42">
                  <c:v>115</c:v>
                </c:pt>
                <c:pt idx="43">
                  <c:v>116</c:v>
                </c:pt>
                <c:pt idx="44">
                  <c:v>117</c:v>
                </c:pt>
                <c:pt idx="45">
                  <c:v>118</c:v>
                </c:pt>
                <c:pt idx="46">
                  <c:v>119</c:v>
                </c:pt>
              </c:numCache>
            </c:numRef>
          </c:xVal>
          <c:yVal>
            <c:numRef>
              <c:f>'exp1-endosome3'!$L$3:$L$49</c:f>
              <c:numCache>
                <c:formatCode>General</c:formatCode>
                <c:ptCount val="47"/>
                <c:pt idx="0">
                  <c:v>6.748302402939528E-2</c:v>
                </c:pt>
                <c:pt idx="1">
                  <c:v>0.16035109301779743</c:v>
                </c:pt>
                <c:pt idx="2">
                  <c:v>0.30393259791027594</c:v>
                </c:pt>
                <c:pt idx="3">
                  <c:v>0</c:v>
                </c:pt>
                <c:pt idx="4">
                  <c:v>0.54894502132618939</c:v>
                </c:pt>
                <c:pt idx="5">
                  <c:v>0.31937891013864045</c:v>
                </c:pt>
                <c:pt idx="6">
                  <c:v>0.32904651294544218</c:v>
                </c:pt>
                <c:pt idx="7">
                  <c:v>0.29917366073957768</c:v>
                </c:pt>
                <c:pt idx="8">
                  <c:v>0.36873264970823189</c:v>
                </c:pt>
                <c:pt idx="9">
                  <c:v>0.2076936150926291</c:v>
                </c:pt>
                <c:pt idx="10">
                  <c:v>0.39179488009582608</c:v>
                </c:pt>
                <c:pt idx="11">
                  <c:v>0.4339940270482448</c:v>
                </c:pt>
                <c:pt idx="12">
                  <c:v>0.12942609483881934</c:v>
                </c:pt>
                <c:pt idx="13">
                  <c:v>0.36479924245489925</c:v>
                </c:pt>
                <c:pt idx="14">
                  <c:v>0.56651585907718705</c:v>
                </c:pt>
                <c:pt idx="15">
                  <c:v>0.24425568765832761</c:v>
                </c:pt>
                <c:pt idx="16">
                  <c:v>0.51158169913481233</c:v>
                </c:pt>
                <c:pt idx="17">
                  <c:v>0.37162200441901294</c:v>
                </c:pt>
                <c:pt idx="18">
                  <c:v>0.29318856883867345</c:v>
                </c:pt>
                <c:pt idx="19">
                  <c:v>0.42390151913691654</c:v>
                </c:pt>
                <c:pt idx="20">
                  <c:v>0.42129543449581969</c:v>
                </c:pt>
                <c:pt idx="21">
                  <c:v>0.4347467160905491</c:v>
                </c:pt>
                <c:pt idx="22">
                  <c:v>0.47626196816044403</c:v>
                </c:pt>
                <c:pt idx="23">
                  <c:v>0.48475602353569608</c:v>
                </c:pt>
                <c:pt idx="24">
                  <c:v>0.50880565245190446</c:v>
                </c:pt>
                <c:pt idx="25">
                  <c:v>0.31679305907394961</c:v>
                </c:pt>
                <c:pt idx="26">
                  <c:v>1.7534417313466534E-2</c:v>
                </c:pt>
                <c:pt idx="27">
                  <c:v>0.32261628236360523</c:v>
                </c:pt>
                <c:pt idx="28">
                  <c:v>0.32752090128442762</c:v>
                </c:pt>
                <c:pt idx="29">
                  <c:v>0.32671155822818621</c:v>
                </c:pt>
                <c:pt idx="30">
                  <c:v>0.31071893943685913</c:v>
                </c:pt>
                <c:pt idx="31">
                  <c:v>1</c:v>
                </c:pt>
                <c:pt idx="32">
                  <c:v>0.55809464457699687</c:v>
                </c:pt>
                <c:pt idx="33">
                  <c:v>0.63412837799558086</c:v>
                </c:pt>
                <c:pt idx="34">
                  <c:v>0.61029322498927618</c:v>
                </c:pt>
                <c:pt idx="35">
                  <c:v>0.77051482311807484</c:v>
                </c:pt>
                <c:pt idx="36">
                  <c:v>0.39289558665231439</c:v>
                </c:pt>
                <c:pt idx="37">
                  <c:v>0.51863512386995436</c:v>
                </c:pt>
                <c:pt idx="38">
                  <c:v>0.54056022726353026</c:v>
                </c:pt>
                <c:pt idx="39">
                  <c:v>0.562238481024952</c:v>
                </c:pt>
                <c:pt idx="40">
                  <c:v>0.8597772687909222</c:v>
                </c:pt>
                <c:pt idx="41">
                  <c:v>0.69482506049839343</c:v>
                </c:pt>
                <c:pt idx="42">
                  <c:v>0.64683506397856849</c:v>
                </c:pt>
                <c:pt idx="43">
                  <c:v>0.77955113834100864</c:v>
                </c:pt>
                <c:pt idx="44">
                  <c:v>0.41848701409066252</c:v>
                </c:pt>
                <c:pt idx="45">
                  <c:v>0.33909450698867755</c:v>
                </c:pt>
                <c:pt idx="46">
                  <c:v>0.24646519420186619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F5-4961-8A96-BC6981C4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1333839"/>
        <c:axId val="1907943151"/>
      </c:scatterChart>
      <c:valAx>
        <c:axId val="1901333839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7943151"/>
        <c:crosses val="autoZero"/>
        <c:crossBetween val="midCat"/>
        <c:majorUnit val="10"/>
      </c:valAx>
      <c:valAx>
        <c:axId val="1907943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1333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'exp2-endosome12'!$L$2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'exp2-endosome12'!$K$3:$K$30</c:f>
              <c:numCache>
                <c:formatCode>General</c:formatCode>
                <c:ptCount val="28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</c:numCache>
            </c:numRef>
          </c:xVal>
          <c:yVal>
            <c:numRef>
              <c:f>'exp2-endosome12'!$L$3:$L$30</c:f>
              <c:numCache>
                <c:formatCode>General</c:formatCode>
                <c:ptCount val="28"/>
                <c:pt idx="0">
                  <c:v>0.26435912494494185</c:v>
                </c:pt>
                <c:pt idx="1">
                  <c:v>0.27813096461606229</c:v>
                </c:pt>
                <c:pt idx="2">
                  <c:v>0.55658493613272608</c:v>
                </c:pt>
                <c:pt idx="3">
                  <c:v>0.79348113346057803</c:v>
                </c:pt>
                <c:pt idx="4">
                  <c:v>1</c:v>
                </c:pt>
                <c:pt idx="5">
                  <c:v>0.66838202907062094</c:v>
                </c:pt>
                <c:pt idx="6">
                  <c:v>0.73459110262810157</c:v>
                </c:pt>
                <c:pt idx="7">
                  <c:v>0.67508442225811183</c:v>
                </c:pt>
                <c:pt idx="8">
                  <c:v>0.69739392159741587</c:v>
                </c:pt>
                <c:pt idx="9">
                  <c:v>0.74738658053149309</c:v>
                </c:pt>
                <c:pt idx="10">
                  <c:v>0.57960651886653913</c:v>
                </c:pt>
                <c:pt idx="11">
                  <c:v>0.55787696373513429</c:v>
                </c:pt>
                <c:pt idx="12">
                  <c:v>0.34958155924240208</c:v>
                </c:pt>
                <c:pt idx="13">
                  <c:v>0.43795331082073097</c:v>
                </c:pt>
                <c:pt idx="14">
                  <c:v>0.4859785640875055</c:v>
                </c:pt>
                <c:pt idx="15">
                  <c:v>3.6653942152400497E-2</c:v>
                </c:pt>
                <c:pt idx="16">
                  <c:v>9.4853912788136388E-2</c:v>
                </c:pt>
                <c:pt idx="17">
                  <c:v>1.9585963881955295E-2</c:v>
                </c:pt>
                <c:pt idx="18">
                  <c:v>4.2827778593451382E-2</c:v>
                </c:pt>
                <c:pt idx="19">
                  <c:v>0</c:v>
                </c:pt>
                <c:pt idx="20">
                  <c:v>0.11671560710615185</c:v>
                </c:pt>
                <c:pt idx="21">
                  <c:v>0.12136984290118898</c:v>
                </c:pt>
                <c:pt idx="22">
                  <c:v>0.10402290412567877</c:v>
                </c:pt>
                <c:pt idx="23">
                  <c:v>1.2890911760387404E-2</c:v>
                </c:pt>
                <c:pt idx="24">
                  <c:v>4.6975480839817542E-2</c:v>
                </c:pt>
                <c:pt idx="25">
                  <c:v>5.8904712964322023E-2</c:v>
                </c:pt>
                <c:pt idx="26">
                  <c:v>4.5499926589340628E-2</c:v>
                </c:pt>
                <c:pt idx="27">
                  <c:v>2.2786668624284141E-2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F7-4F52-8872-016FE0CEC1EC}"/>
            </c:ext>
          </c:extLst>
        </c:ser>
        <c:ser>
          <c:idx val="1"/>
          <c:order val="1"/>
          <c:tx>
            <c:strRef>
              <c:f>'exp2-endosome12'!$M$2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'exp2-endosome12'!$K$3:$K$30</c:f>
              <c:numCache>
                <c:formatCode>General</c:formatCode>
                <c:ptCount val="28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</c:numCache>
            </c:numRef>
          </c:xVal>
          <c:yVal>
            <c:numRef>
              <c:f>'exp2-endosome12'!$M$3:$M$30</c:f>
              <c:numCache>
                <c:formatCode>General</c:formatCode>
                <c:ptCount val="28"/>
                <c:pt idx="0">
                  <c:v>0.17964624354620246</c:v>
                </c:pt>
                <c:pt idx="1">
                  <c:v>0.45154007734741486</c:v>
                </c:pt>
                <c:pt idx="2">
                  <c:v>0.50411276232356272</c:v>
                </c:pt>
                <c:pt idx="3">
                  <c:v>0.16472643750368118</c:v>
                </c:pt>
                <c:pt idx="4">
                  <c:v>0.60201417381574007</c:v>
                </c:pt>
                <c:pt idx="5">
                  <c:v>0.28245548597341974</c:v>
                </c:pt>
                <c:pt idx="6">
                  <c:v>0.28306405700936482</c:v>
                </c:pt>
                <c:pt idx="7">
                  <c:v>0.40619171950764682</c:v>
                </c:pt>
                <c:pt idx="8">
                  <c:v>0.48630715169123817</c:v>
                </c:pt>
                <c:pt idx="9">
                  <c:v>1</c:v>
                </c:pt>
                <c:pt idx="10">
                  <c:v>0.27903963564263123</c:v>
                </c:pt>
                <c:pt idx="11">
                  <c:v>0.71061465674630486</c:v>
                </c:pt>
                <c:pt idx="12">
                  <c:v>0.41749936198197818</c:v>
                </c:pt>
                <c:pt idx="13">
                  <c:v>0.11366536445552559</c:v>
                </c:pt>
                <c:pt idx="14">
                  <c:v>0.38638371385382531</c:v>
                </c:pt>
                <c:pt idx="15">
                  <c:v>0.33316319519425186</c:v>
                </c:pt>
                <c:pt idx="16">
                  <c:v>0.16641473134533519</c:v>
                </c:pt>
                <c:pt idx="17">
                  <c:v>0.37120870060268246</c:v>
                </c:pt>
                <c:pt idx="18">
                  <c:v>0.17310901274072982</c:v>
                </c:pt>
                <c:pt idx="19">
                  <c:v>0.24788472486699786</c:v>
                </c:pt>
                <c:pt idx="20">
                  <c:v>0.50444649482714654</c:v>
                </c:pt>
                <c:pt idx="21">
                  <c:v>0.22599579889671953</c:v>
                </c:pt>
                <c:pt idx="22">
                  <c:v>0.1808437542943529</c:v>
                </c:pt>
                <c:pt idx="23">
                  <c:v>0</c:v>
                </c:pt>
                <c:pt idx="24">
                  <c:v>0.30165492059129617</c:v>
                </c:pt>
                <c:pt idx="25">
                  <c:v>0.11258564164981667</c:v>
                </c:pt>
                <c:pt idx="26">
                  <c:v>0.23965920021987014</c:v>
                </c:pt>
                <c:pt idx="27">
                  <c:v>0.1871846718624241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6F7-4F52-8872-016FE0CEC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20"/>
          <c:min val="5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  <c:majorUnit val="4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'exp2-endosome13'!$L$2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'exp2-endosome13'!$K$3:$K$65</c:f>
              <c:numCache>
                <c:formatCode>General</c:formatCode>
                <c:ptCount val="63"/>
                <c:pt idx="0">
                  <c:v>67</c:v>
                </c:pt>
                <c:pt idx="1">
                  <c:v>68</c:v>
                </c:pt>
                <c:pt idx="2">
                  <c:v>69</c:v>
                </c:pt>
                <c:pt idx="3">
                  <c:v>70</c:v>
                </c:pt>
                <c:pt idx="4">
                  <c:v>71</c:v>
                </c:pt>
                <c:pt idx="5">
                  <c:v>72</c:v>
                </c:pt>
                <c:pt idx="6">
                  <c:v>73</c:v>
                </c:pt>
                <c:pt idx="7">
                  <c:v>74</c:v>
                </c:pt>
                <c:pt idx="8">
                  <c:v>75</c:v>
                </c:pt>
                <c:pt idx="9">
                  <c:v>76</c:v>
                </c:pt>
                <c:pt idx="10">
                  <c:v>77</c:v>
                </c:pt>
                <c:pt idx="11">
                  <c:v>78</c:v>
                </c:pt>
                <c:pt idx="12">
                  <c:v>79</c:v>
                </c:pt>
                <c:pt idx="13">
                  <c:v>80</c:v>
                </c:pt>
                <c:pt idx="14">
                  <c:v>81</c:v>
                </c:pt>
                <c:pt idx="15">
                  <c:v>82</c:v>
                </c:pt>
                <c:pt idx="16">
                  <c:v>83</c:v>
                </c:pt>
                <c:pt idx="17">
                  <c:v>84</c:v>
                </c:pt>
                <c:pt idx="18">
                  <c:v>85</c:v>
                </c:pt>
                <c:pt idx="19">
                  <c:v>86</c:v>
                </c:pt>
                <c:pt idx="20">
                  <c:v>87</c:v>
                </c:pt>
                <c:pt idx="21">
                  <c:v>88</c:v>
                </c:pt>
                <c:pt idx="22">
                  <c:v>89</c:v>
                </c:pt>
                <c:pt idx="23">
                  <c:v>90</c:v>
                </c:pt>
                <c:pt idx="24">
                  <c:v>91</c:v>
                </c:pt>
                <c:pt idx="25">
                  <c:v>92</c:v>
                </c:pt>
                <c:pt idx="26">
                  <c:v>93</c:v>
                </c:pt>
                <c:pt idx="27">
                  <c:v>94</c:v>
                </c:pt>
                <c:pt idx="28">
                  <c:v>95</c:v>
                </c:pt>
                <c:pt idx="29">
                  <c:v>96</c:v>
                </c:pt>
                <c:pt idx="30">
                  <c:v>97</c:v>
                </c:pt>
                <c:pt idx="31">
                  <c:v>98</c:v>
                </c:pt>
                <c:pt idx="32">
                  <c:v>99</c:v>
                </c:pt>
                <c:pt idx="33">
                  <c:v>100</c:v>
                </c:pt>
                <c:pt idx="34">
                  <c:v>101</c:v>
                </c:pt>
                <c:pt idx="35">
                  <c:v>102</c:v>
                </c:pt>
                <c:pt idx="36">
                  <c:v>103</c:v>
                </c:pt>
                <c:pt idx="37">
                  <c:v>104</c:v>
                </c:pt>
                <c:pt idx="38">
                  <c:v>105</c:v>
                </c:pt>
                <c:pt idx="39">
                  <c:v>106</c:v>
                </c:pt>
                <c:pt idx="40">
                  <c:v>107</c:v>
                </c:pt>
                <c:pt idx="41">
                  <c:v>108</c:v>
                </c:pt>
                <c:pt idx="42">
                  <c:v>109</c:v>
                </c:pt>
                <c:pt idx="43">
                  <c:v>110</c:v>
                </c:pt>
                <c:pt idx="44">
                  <c:v>111</c:v>
                </c:pt>
                <c:pt idx="45">
                  <c:v>112</c:v>
                </c:pt>
                <c:pt idx="46">
                  <c:v>113</c:v>
                </c:pt>
                <c:pt idx="47">
                  <c:v>114</c:v>
                </c:pt>
                <c:pt idx="48">
                  <c:v>115</c:v>
                </c:pt>
                <c:pt idx="49">
                  <c:v>116</c:v>
                </c:pt>
                <c:pt idx="50">
                  <c:v>117</c:v>
                </c:pt>
                <c:pt idx="51">
                  <c:v>118</c:v>
                </c:pt>
                <c:pt idx="52">
                  <c:v>119</c:v>
                </c:pt>
                <c:pt idx="53">
                  <c:v>120</c:v>
                </c:pt>
                <c:pt idx="54">
                  <c:v>121</c:v>
                </c:pt>
                <c:pt idx="55">
                  <c:v>122</c:v>
                </c:pt>
                <c:pt idx="56">
                  <c:v>123</c:v>
                </c:pt>
                <c:pt idx="57">
                  <c:v>124</c:v>
                </c:pt>
                <c:pt idx="58">
                  <c:v>125</c:v>
                </c:pt>
                <c:pt idx="59">
                  <c:v>126</c:v>
                </c:pt>
                <c:pt idx="60">
                  <c:v>127</c:v>
                </c:pt>
                <c:pt idx="61">
                  <c:v>128</c:v>
                </c:pt>
                <c:pt idx="62">
                  <c:v>129</c:v>
                </c:pt>
              </c:numCache>
            </c:numRef>
          </c:xVal>
          <c:yVal>
            <c:numRef>
              <c:f>'exp2-endosome13'!$L$3:$L$65</c:f>
              <c:numCache>
                <c:formatCode>General</c:formatCode>
                <c:ptCount val="63"/>
                <c:pt idx="0">
                  <c:v>0.42768026720806818</c:v>
                </c:pt>
                <c:pt idx="1">
                  <c:v>0.48865348090903166</c:v>
                </c:pt>
                <c:pt idx="2">
                  <c:v>0.4959231121880941</c:v>
                </c:pt>
                <c:pt idx="3">
                  <c:v>0.51670050428973802</c:v>
                </c:pt>
                <c:pt idx="4">
                  <c:v>0.57639662060383867</c:v>
                </c:pt>
                <c:pt idx="5">
                  <c:v>0.49498984871307905</c:v>
                </c:pt>
                <c:pt idx="6">
                  <c:v>0.69176108455039598</c:v>
                </c:pt>
                <c:pt idx="7">
                  <c:v>0.67874451503045341</c:v>
                </c:pt>
                <c:pt idx="8">
                  <c:v>0.6595225620538353</c:v>
                </c:pt>
                <c:pt idx="9">
                  <c:v>0.57225424061824626</c:v>
                </c:pt>
                <c:pt idx="10">
                  <c:v>0.6622077411749302</c:v>
                </c:pt>
                <c:pt idx="11">
                  <c:v>0.74279586089462313</c:v>
                </c:pt>
                <c:pt idx="12">
                  <c:v>0.72115069749165073</c:v>
                </c:pt>
                <c:pt idx="13">
                  <c:v>0.70918200275067134</c:v>
                </c:pt>
                <c:pt idx="14">
                  <c:v>0.59100137533564723</c:v>
                </c:pt>
                <c:pt idx="15">
                  <c:v>0.69873600104787525</c:v>
                </c:pt>
                <c:pt idx="16">
                  <c:v>0.81382212325627123</c:v>
                </c:pt>
                <c:pt idx="17">
                  <c:v>0.88710786561005905</c:v>
                </c:pt>
                <c:pt idx="18">
                  <c:v>0.85822581701486689</c:v>
                </c:pt>
                <c:pt idx="19">
                  <c:v>1</c:v>
                </c:pt>
                <c:pt idx="20">
                  <c:v>0.69683672801100249</c:v>
                </c:pt>
                <c:pt idx="21">
                  <c:v>0.42756565590411894</c:v>
                </c:pt>
                <c:pt idx="22">
                  <c:v>0.18061104198048336</c:v>
                </c:pt>
                <c:pt idx="23">
                  <c:v>0.39427925862859403</c:v>
                </c:pt>
                <c:pt idx="24">
                  <c:v>0.35775099875564892</c:v>
                </c:pt>
                <c:pt idx="25">
                  <c:v>0.29694151548889935</c:v>
                </c:pt>
                <c:pt idx="26">
                  <c:v>0.39544174471150756</c:v>
                </c:pt>
                <c:pt idx="27">
                  <c:v>0.36181151352413393</c:v>
                </c:pt>
                <c:pt idx="28">
                  <c:v>0.42525705678171466</c:v>
                </c:pt>
                <c:pt idx="29">
                  <c:v>0.43776606195559653</c:v>
                </c:pt>
                <c:pt idx="30">
                  <c:v>0.33561464405003577</c:v>
                </c:pt>
                <c:pt idx="31">
                  <c:v>0.6682166481105507</c:v>
                </c:pt>
                <c:pt idx="32">
                  <c:v>0.56901237802082705</c:v>
                </c:pt>
                <c:pt idx="33">
                  <c:v>0.39856899600497753</c:v>
                </c:pt>
                <c:pt idx="34">
                  <c:v>0.24397472002095852</c:v>
                </c:pt>
                <c:pt idx="35">
                  <c:v>0.38998952125221048</c:v>
                </c:pt>
                <c:pt idx="36">
                  <c:v>0.29039229812037526</c:v>
                </c:pt>
                <c:pt idx="37">
                  <c:v>0.28674110943742176</c:v>
                </c:pt>
                <c:pt idx="38">
                  <c:v>0.19256336367804081</c:v>
                </c:pt>
                <c:pt idx="39">
                  <c:v>0.24444953828017649</c:v>
                </c:pt>
                <c:pt idx="40">
                  <c:v>0.16192939943676796</c:v>
                </c:pt>
                <c:pt idx="41">
                  <c:v>0.30245923112188106</c:v>
                </c:pt>
                <c:pt idx="42">
                  <c:v>0.28448162944528121</c:v>
                </c:pt>
                <c:pt idx="43">
                  <c:v>0.16435260986312147</c:v>
                </c:pt>
                <c:pt idx="44">
                  <c:v>4.4567424192808618E-2</c:v>
                </c:pt>
                <c:pt idx="45">
                  <c:v>9.8418364005501704E-2</c:v>
                </c:pt>
                <c:pt idx="46">
                  <c:v>1.4277293863384482E-2</c:v>
                </c:pt>
                <c:pt idx="47">
                  <c:v>0.17818783155412984</c:v>
                </c:pt>
                <c:pt idx="48">
                  <c:v>0.3783155412928153</c:v>
                </c:pt>
                <c:pt idx="49">
                  <c:v>0.2103772349204277</c:v>
                </c:pt>
                <c:pt idx="50">
                  <c:v>0.13624009430873049</c:v>
                </c:pt>
                <c:pt idx="51">
                  <c:v>0.11732922915711563</c:v>
                </c:pt>
                <c:pt idx="52">
                  <c:v>0</c:v>
                </c:pt>
                <c:pt idx="53">
                  <c:v>0.12255223000851416</c:v>
                </c:pt>
                <c:pt idx="54">
                  <c:v>0.13122994302180954</c:v>
                </c:pt>
                <c:pt idx="55">
                  <c:v>0.12815181085860233</c:v>
                </c:pt>
                <c:pt idx="56">
                  <c:v>0.1423472395048794</c:v>
                </c:pt>
                <c:pt idx="57">
                  <c:v>0.21709018272316474</c:v>
                </c:pt>
                <c:pt idx="58">
                  <c:v>0.15726308206169387</c:v>
                </c:pt>
                <c:pt idx="59">
                  <c:v>0.23153120702076124</c:v>
                </c:pt>
                <c:pt idx="60">
                  <c:v>1.0003929530421878E-2</c:v>
                </c:pt>
                <c:pt idx="61">
                  <c:v>0.18737310891348505</c:v>
                </c:pt>
                <c:pt idx="62">
                  <c:v>0.17081996201453908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A0-4CBA-AFE1-BFFDA65F87D9}"/>
            </c:ext>
          </c:extLst>
        </c:ser>
        <c:ser>
          <c:idx val="1"/>
          <c:order val="1"/>
          <c:tx>
            <c:strRef>
              <c:f>'exp2-endosome13'!$M$2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'exp2-endosome13'!$K$3:$K$65</c:f>
              <c:numCache>
                <c:formatCode>General</c:formatCode>
                <c:ptCount val="63"/>
                <c:pt idx="0">
                  <c:v>67</c:v>
                </c:pt>
                <c:pt idx="1">
                  <c:v>68</c:v>
                </c:pt>
                <c:pt idx="2">
                  <c:v>69</c:v>
                </c:pt>
                <c:pt idx="3">
                  <c:v>70</c:v>
                </c:pt>
                <c:pt idx="4">
                  <c:v>71</c:v>
                </c:pt>
                <c:pt idx="5">
                  <c:v>72</c:v>
                </c:pt>
                <c:pt idx="6">
                  <c:v>73</c:v>
                </c:pt>
                <c:pt idx="7">
                  <c:v>74</c:v>
                </c:pt>
                <c:pt idx="8">
                  <c:v>75</c:v>
                </c:pt>
                <c:pt idx="9">
                  <c:v>76</c:v>
                </c:pt>
                <c:pt idx="10">
                  <c:v>77</c:v>
                </c:pt>
                <c:pt idx="11">
                  <c:v>78</c:v>
                </c:pt>
                <c:pt idx="12">
                  <c:v>79</c:v>
                </c:pt>
                <c:pt idx="13">
                  <c:v>80</c:v>
                </c:pt>
                <c:pt idx="14">
                  <c:v>81</c:v>
                </c:pt>
                <c:pt idx="15">
                  <c:v>82</c:v>
                </c:pt>
                <c:pt idx="16">
                  <c:v>83</c:v>
                </c:pt>
                <c:pt idx="17">
                  <c:v>84</c:v>
                </c:pt>
                <c:pt idx="18">
                  <c:v>85</c:v>
                </c:pt>
                <c:pt idx="19">
                  <c:v>86</c:v>
                </c:pt>
                <c:pt idx="20">
                  <c:v>87</c:v>
                </c:pt>
                <c:pt idx="21">
                  <c:v>88</c:v>
                </c:pt>
                <c:pt idx="22">
                  <c:v>89</c:v>
                </c:pt>
                <c:pt idx="23">
                  <c:v>90</c:v>
                </c:pt>
                <c:pt idx="24">
                  <c:v>91</c:v>
                </c:pt>
                <c:pt idx="25">
                  <c:v>92</c:v>
                </c:pt>
                <c:pt idx="26">
                  <c:v>93</c:v>
                </c:pt>
                <c:pt idx="27">
                  <c:v>94</c:v>
                </c:pt>
                <c:pt idx="28">
                  <c:v>95</c:v>
                </c:pt>
                <c:pt idx="29">
                  <c:v>96</c:v>
                </c:pt>
                <c:pt idx="30">
                  <c:v>97</c:v>
                </c:pt>
                <c:pt idx="31">
                  <c:v>98</c:v>
                </c:pt>
                <c:pt idx="32">
                  <c:v>99</c:v>
                </c:pt>
                <c:pt idx="33">
                  <c:v>100</c:v>
                </c:pt>
                <c:pt idx="34">
                  <c:v>101</c:v>
                </c:pt>
                <c:pt idx="35">
                  <c:v>102</c:v>
                </c:pt>
                <c:pt idx="36">
                  <c:v>103</c:v>
                </c:pt>
                <c:pt idx="37">
                  <c:v>104</c:v>
                </c:pt>
                <c:pt idx="38">
                  <c:v>105</c:v>
                </c:pt>
                <c:pt idx="39">
                  <c:v>106</c:v>
                </c:pt>
                <c:pt idx="40">
                  <c:v>107</c:v>
                </c:pt>
                <c:pt idx="41">
                  <c:v>108</c:v>
                </c:pt>
                <c:pt idx="42">
                  <c:v>109</c:v>
                </c:pt>
                <c:pt idx="43">
                  <c:v>110</c:v>
                </c:pt>
                <c:pt idx="44">
                  <c:v>111</c:v>
                </c:pt>
                <c:pt idx="45">
                  <c:v>112</c:v>
                </c:pt>
                <c:pt idx="46">
                  <c:v>113</c:v>
                </c:pt>
                <c:pt idx="47">
                  <c:v>114</c:v>
                </c:pt>
                <c:pt idx="48">
                  <c:v>115</c:v>
                </c:pt>
                <c:pt idx="49">
                  <c:v>116</c:v>
                </c:pt>
                <c:pt idx="50">
                  <c:v>117</c:v>
                </c:pt>
                <c:pt idx="51">
                  <c:v>118</c:v>
                </c:pt>
                <c:pt idx="52">
                  <c:v>119</c:v>
                </c:pt>
                <c:pt idx="53">
                  <c:v>120</c:v>
                </c:pt>
                <c:pt idx="54">
                  <c:v>121</c:v>
                </c:pt>
                <c:pt idx="55">
                  <c:v>122</c:v>
                </c:pt>
                <c:pt idx="56">
                  <c:v>123</c:v>
                </c:pt>
                <c:pt idx="57">
                  <c:v>124</c:v>
                </c:pt>
                <c:pt idx="58">
                  <c:v>125</c:v>
                </c:pt>
                <c:pt idx="59">
                  <c:v>126</c:v>
                </c:pt>
                <c:pt idx="60">
                  <c:v>127</c:v>
                </c:pt>
                <c:pt idx="61">
                  <c:v>128</c:v>
                </c:pt>
                <c:pt idx="62">
                  <c:v>129</c:v>
                </c:pt>
              </c:numCache>
            </c:numRef>
          </c:xVal>
          <c:yVal>
            <c:numRef>
              <c:f>'exp2-endosome13'!$M$3:$M$65</c:f>
              <c:numCache>
                <c:formatCode>General</c:formatCode>
                <c:ptCount val="63"/>
                <c:pt idx="0">
                  <c:v>0.52571260652365659</c:v>
                </c:pt>
                <c:pt idx="1">
                  <c:v>0.50462826917425918</c:v>
                </c:pt>
                <c:pt idx="2">
                  <c:v>0.5817905769419156</c:v>
                </c:pt>
                <c:pt idx="3">
                  <c:v>0.6043442060926647</c:v>
                </c:pt>
                <c:pt idx="4">
                  <c:v>0.38196689195807693</c:v>
                </c:pt>
                <c:pt idx="5">
                  <c:v>0.40332059947105603</c:v>
                </c:pt>
                <c:pt idx="6">
                  <c:v>0.85047507101577036</c:v>
                </c:pt>
                <c:pt idx="7">
                  <c:v>0.67895974140464366</c:v>
                </c:pt>
                <c:pt idx="8">
                  <c:v>0.46904691938485693</c:v>
                </c:pt>
                <c:pt idx="9">
                  <c:v>0.19984817318052722</c:v>
                </c:pt>
                <c:pt idx="10">
                  <c:v>0.27331276324811477</c:v>
                </c:pt>
                <c:pt idx="11">
                  <c:v>0.42937604074835956</c:v>
                </c:pt>
                <c:pt idx="12">
                  <c:v>0.45756195513762421</c:v>
                </c:pt>
                <c:pt idx="13">
                  <c:v>0.50416299343716298</c:v>
                </c:pt>
                <c:pt idx="14">
                  <c:v>0.20954549906944916</c:v>
                </c:pt>
                <c:pt idx="15">
                  <c:v>0.30257615829170359</c:v>
                </c:pt>
                <c:pt idx="16">
                  <c:v>0.82902341071603536</c:v>
                </c:pt>
                <c:pt idx="17">
                  <c:v>0.4715692036438443</c:v>
                </c:pt>
                <c:pt idx="18">
                  <c:v>0.7114066020178279</c:v>
                </c:pt>
                <c:pt idx="19">
                  <c:v>0.65635713586051592</c:v>
                </c:pt>
                <c:pt idx="20">
                  <c:v>0.28876481535899801</c:v>
                </c:pt>
                <c:pt idx="21">
                  <c:v>0.48584582231364476</c:v>
                </c:pt>
                <c:pt idx="22">
                  <c:v>0.36293956313057069</c:v>
                </c:pt>
                <c:pt idx="23">
                  <c:v>0.60848271133313836</c:v>
                </c:pt>
                <c:pt idx="24">
                  <c:v>0.34320207659907925</c:v>
                </c:pt>
                <c:pt idx="25">
                  <c:v>0.30193946517778564</c:v>
                </c:pt>
                <c:pt idx="26">
                  <c:v>0.33859829562151078</c:v>
                </c:pt>
                <c:pt idx="27">
                  <c:v>0.38659516113233411</c:v>
                </c:pt>
                <c:pt idx="28">
                  <c:v>0.85916838084043534</c:v>
                </c:pt>
                <c:pt idx="29">
                  <c:v>0.58223136448232038</c:v>
                </c:pt>
                <c:pt idx="30">
                  <c:v>0.4528357331766098</c:v>
                </c:pt>
                <c:pt idx="31">
                  <c:v>0.60226270937408355</c:v>
                </c:pt>
                <c:pt idx="32">
                  <c:v>0.30358017435596052</c:v>
                </c:pt>
                <c:pt idx="33">
                  <c:v>0.47252424331472265</c:v>
                </c:pt>
                <c:pt idx="34">
                  <c:v>0.29143402879811986</c:v>
                </c:pt>
                <c:pt idx="35">
                  <c:v>0.41921343912234277</c:v>
                </c:pt>
                <c:pt idx="36">
                  <c:v>0.49441669115486381</c:v>
                </c:pt>
                <c:pt idx="37">
                  <c:v>0.5901410520129301</c:v>
                </c:pt>
                <c:pt idx="38">
                  <c:v>0.59760995200313649</c:v>
                </c:pt>
                <c:pt idx="39">
                  <c:v>0.45188069350573151</c:v>
                </c:pt>
                <c:pt idx="40">
                  <c:v>0.46885101381134381</c:v>
                </c:pt>
                <c:pt idx="41">
                  <c:v>0.48065432461553548</c:v>
                </c:pt>
                <c:pt idx="42">
                  <c:v>0.55291899304535297</c:v>
                </c:pt>
                <c:pt idx="43">
                  <c:v>0.25249779606229911</c:v>
                </c:pt>
                <c:pt idx="44">
                  <c:v>0.5131501616220997</c:v>
                </c:pt>
                <c:pt idx="45">
                  <c:v>0.19918699186991928</c:v>
                </c:pt>
                <c:pt idx="46">
                  <c:v>1</c:v>
                </c:pt>
                <c:pt idx="47">
                  <c:v>0.3306641198942124</c:v>
                </c:pt>
                <c:pt idx="48">
                  <c:v>0.5928102654520534</c:v>
                </c:pt>
                <c:pt idx="49">
                  <c:v>0.14188461161720164</c:v>
                </c:pt>
                <c:pt idx="50">
                  <c:v>0.25646488392594829</c:v>
                </c:pt>
                <c:pt idx="51">
                  <c:v>0.52801449701244085</c:v>
                </c:pt>
                <c:pt idx="52">
                  <c:v>0.80695954549906967</c:v>
                </c:pt>
                <c:pt idx="53">
                  <c:v>0.70557841120579923</c:v>
                </c:pt>
                <c:pt idx="54">
                  <c:v>0.12530610245861554</c:v>
                </c:pt>
                <c:pt idx="55">
                  <c:v>0.41860123420511347</c:v>
                </c:pt>
                <c:pt idx="56">
                  <c:v>0</c:v>
                </c:pt>
                <c:pt idx="57">
                  <c:v>0.4582231364482322</c:v>
                </c:pt>
                <c:pt idx="58">
                  <c:v>0.53484670388872646</c:v>
                </c:pt>
                <c:pt idx="59">
                  <c:v>0.19421588794201314</c:v>
                </c:pt>
                <c:pt idx="60">
                  <c:v>0.50511803310804271</c:v>
                </c:pt>
                <c:pt idx="61">
                  <c:v>0.40775296307180009</c:v>
                </c:pt>
                <c:pt idx="62">
                  <c:v>0.29917229895190511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A0-4CBA-AFE1-BFFDA65F8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130"/>
          <c:min val="6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  <c:majorUnit val="4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'exp2-endosome14'!$L$2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'exp2-endosome14'!$K$3:$K$13</c:f>
              <c:numCache>
                <c:formatCode>General</c:formatCode>
                <c:ptCount val="11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</c:numCache>
            </c:numRef>
          </c:xVal>
          <c:yVal>
            <c:numRef>
              <c:f>'exp2-endosome14'!$L$3:$L$13</c:f>
              <c:numCache>
                <c:formatCode>General</c:formatCode>
                <c:ptCount val="11"/>
                <c:pt idx="0">
                  <c:v>0</c:v>
                </c:pt>
                <c:pt idx="1">
                  <c:v>0.27884147203417775</c:v>
                </c:pt>
                <c:pt idx="2">
                  <c:v>0.4569557227449067</c:v>
                </c:pt>
                <c:pt idx="3">
                  <c:v>0.57084517882105346</c:v>
                </c:pt>
                <c:pt idx="4">
                  <c:v>0.80943031711875879</c:v>
                </c:pt>
                <c:pt idx="5">
                  <c:v>0.86619441783027296</c:v>
                </c:pt>
                <c:pt idx="6">
                  <c:v>1</c:v>
                </c:pt>
                <c:pt idx="7">
                  <c:v>0.98240846906560686</c:v>
                </c:pt>
                <c:pt idx="8">
                  <c:v>0.74390186438814432</c:v>
                </c:pt>
                <c:pt idx="9">
                  <c:v>0.50456280333610792</c:v>
                </c:pt>
                <c:pt idx="10">
                  <c:v>0.42975167669279218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8C-42B4-882A-7E22F8988A26}"/>
            </c:ext>
          </c:extLst>
        </c:ser>
        <c:ser>
          <c:idx val="1"/>
          <c:order val="1"/>
          <c:tx>
            <c:strRef>
              <c:f>'exp2-endosome14'!$M$2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'exp2-endosome14'!$K$3:$K$13</c:f>
              <c:numCache>
                <c:formatCode>General</c:formatCode>
                <c:ptCount val="11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</c:numCache>
            </c:numRef>
          </c:xVal>
          <c:yVal>
            <c:numRef>
              <c:f>'exp2-endosome14'!$M$3:$M$13</c:f>
              <c:numCache>
                <c:formatCode>General</c:formatCode>
                <c:ptCount val="11"/>
                <c:pt idx="0">
                  <c:v>0.53806959772160878</c:v>
                </c:pt>
                <c:pt idx="1">
                  <c:v>0.46412201851192636</c:v>
                </c:pt>
                <c:pt idx="2">
                  <c:v>0</c:v>
                </c:pt>
                <c:pt idx="3">
                  <c:v>7.2579209683161255E-2</c:v>
                </c:pt>
                <c:pt idx="4">
                  <c:v>4.6869437522249507E-2</c:v>
                </c:pt>
                <c:pt idx="5">
                  <c:v>0.56618236027055902</c:v>
                </c:pt>
                <c:pt idx="6">
                  <c:v>0.71124065503737977</c:v>
                </c:pt>
                <c:pt idx="7">
                  <c:v>1</c:v>
                </c:pt>
                <c:pt idx="8">
                  <c:v>0.92044544321822641</c:v>
                </c:pt>
                <c:pt idx="9">
                  <c:v>0.64190993236026961</c:v>
                </c:pt>
                <c:pt idx="10">
                  <c:v>0.6932627269490923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78C-42B4-882A-7E22F8988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504768"/>
        <c:axId val="1497561328"/>
      </c:scatterChart>
      <c:valAx>
        <c:axId val="1538504768"/>
        <c:scaling>
          <c:orientation val="minMax"/>
          <c:max val="68"/>
          <c:min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97561328"/>
        <c:crosses val="autoZero"/>
        <c:crossBetween val="midCat"/>
        <c:majorUnit val="4"/>
      </c:valAx>
      <c:valAx>
        <c:axId val="149756132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53850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'exp2-aligned'!$AH$2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'exp2-aligned'!$AG$31:$AG$52</c:f>
              <c:numCache>
                <c:formatCode>General</c:formatCode>
                <c:ptCount val="22"/>
                <c:pt idx="0">
                  <c:v>-5.8833333333333329</c:v>
                </c:pt>
                <c:pt idx="1">
                  <c:v>-5.1499999999999986</c:v>
                </c:pt>
                <c:pt idx="2">
                  <c:v>-4.4166666666666643</c:v>
                </c:pt>
                <c:pt idx="3">
                  <c:v>-3.666666666666667</c:v>
                </c:pt>
                <c:pt idx="4">
                  <c:v>-2.9333333333333336</c:v>
                </c:pt>
                <c:pt idx="5">
                  <c:v>-2.2000000000000002</c:v>
                </c:pt>
                <c:pt idx="6">
                  <c:v>-1.4666666666666668</c:v>
                </c:pt>
                <c:pt idx="7">
                  <c:v>-0.73333333333333339</c:v>
                </c:pt>
                <c:pt idx="8">
                  <c:v>0</c:v>
                </c:pt>
                <c:pt idx="9">
                  <c:v>0.73333333333333339</c:v>
                </c:pt>
                <c:pt idx="10">
                  <c:v>1.4666666666666668</c:v>
                </c:pt>
                <c:pt idx="11">
                  <c:v>2.2000000000000002</c:v>
                </c:pt>
                <c:pt idx="12">
                  <c:v>2.9333333333333336</c:v>
                </c:pt>
                <c:pt idx="13">
                  <c:v>3.6666666666666661</c:v>
                </c:pt>
                <c:pt idx="14">
                  <c:v>4.3999999999999995</c:v>
                </c:pt>
                <c:pt idx="15">
                  <c:v>5.1333333333333337</c:v>
                </c:pt>
                <c:pt idx="16">
                  <c:v>5.8666666666666663</c:v>
                </c:pt>
                <c:pt idx="17">
                  <c:v>6.6000000000000005</c:v>
                </c:pt>
                <c:pt idx="18">
                  <c:v>7.333333333333333</c:v>
                </c:pt>
                <c:pt idx="19">
                  <c:v>8.0666666666666629</c:v>
                </c:pt>
                <c:pt idx="20">
                  <c:v>8.7999999999999972</c:v>
                </c:pt>
                <c:pt idx="21">
                  <c:v>9.5333333333333314</c:v>
                </c:pt>
              </c:numCache>
            </c:numRef>
          </c:xVal>
          <c:yVal>
            <c:numRef>
              <c:f>'exp2-aligned'!$AH$31:$AH$52</c:f>
              <c:numCache>
                <c:formatCode>General</c:formatCode>
                <c:ptCount val="22"/>
                <c:pt idx="0">
                  <c:v>0.35864357381753331</c:v>
                </c:pt>
                <c:pt idx="1">
                  <c:v>0.35598679776425968</c:v>
                </c:pt>
                <c:pt idx="2">
                  <c:v>0.25598574583528866</c:v>
                </c:pt>
                <c:pt idx="3">
                  <c:v>0.19753362207731198</c:v>
                </c:pt>
                <c:pt idx="4">
                  <c:v>0.31651192060219269</c:v>
                </c:pt>
                <c:pt idx="5">
                  <c:v>0.35989837567891864</c:v>
                </c:pt>
                <c:pt idx="6">
                  <c:v>0.45580427677175889</c:v>
                </c:pt>
                <c:pt idx="7">
                  <c:v>0.59177042240044975</c:v>
                </c:pt>
                <c:pt idx="8">
                  <c:v>1</c:v>
                </c:pt>
                <c:pt idx="9">
                  <c:v>0.61705433446536673</c:v>
                </c:pt>
                <c:pt idx="10">
                  <c:v>0.65721694352957849</c:v>
                </c:pt>
                <c:pt idx="11">
                  <c:v>0.6466222561294438</c:v>
                </c:pt>
                <c:pt idx="12">
                  <c:v>0.63029404262140987</c:v>
                </c:pt>
                <c:pt idx="13">
                  <c:v>0.46147485324977944</c:v>
                </c:pt>
                <c:pt idx="14">
                  <c:v>0.37843036646648365</c:v>
                </c:pt>
                <c:pt idx="15">
                  <c:v>0.42996889003282091</c:v>
                </c:pt>
                <c:pt idx="16">
                  <c:v>0.34501082390189441</c:v>
                </c:pt>
                <c:pt idx="17">
                  <c:v>0.3254659512947477</c:v>
                </c:pt>
                <c:pt idx="18">
                  <c:v>0.24491204787044663</c:v>
                </c:pt>
                <c:pt idx="19">
                  <c:v>0.2263988480082722</c:v>
                </c:pt>
                <c:pt idx="20">
                  <c:v>0.32500646344418221</c:v>
                </c:pt>
                <c:pt idx="21">
                  <c:v>0.25129146265838359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82-4B49-8FCC-82AFE48C61F3}"/>
            </c:ext>
          </c:extLst>
        </c:ser>
        <c:ser>
          <c:idx val="1"/>
          <c:order val="1"/>
          <c:tx>
            <c:strRef>
              <c:f>'exp2-aligned'!$AI$2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'exp2-aligned'!$AG$31:$AG$52</c:f>
              <c:numCache>
                <c:formatCode>General</c:formatCode>
                <c:ptCount val="22"/>
                <c:pt idx="0">
                  <c:v>-5.8833333333333329</c:v>
                </c:pt>
                <c:pt idx="1">
                  <c:v>-5.1499999999999986</c:v>
                </c:pt>
                <c:pt idx="2">
                  <c:v>-4.4166666666666643</c:v>
                </c:pt>
                <c:pt idx="3">
                  <c:v>-3.666666666666667</c:v>
                </c:pt>
                <c:pt idx="4">
                  <c:v>-2.9333333333333336</c:v>
                </c:pt>
                <c:pt idx="5">
                  <c:v>-2.2000000000000002</c:v>
                </c:pt>
                <c:pt idx="6">
                  <c:v>-1.4666666666666668</c:v>
                </c:pt>
                <c:pt idx="7">
                  <c:v>-0.73333333333333339</c:v>
                </c:pt>
                <c:pt idx="8">
                  <c:v>0</c:v>
                </c:pt>
                <c:pt idx="9">
                  <c:v>0.73333333333333339</c:v>
                </c:pt>
                <c:pt idx="10">
                  <c:v>1.4666666666666668</c:v>
                </c:pt>
                <c:pt idx="11">
                  <c:v>2.2000000000000002</c:v>
                </c:pt>
                <c:pt idx="12">
                  <c:v>2.9333333333333336</c:v>
                </c:pt>
                <c:pt idx="13">
                  <c:v>3.6666666666666661</c:v>
                </c:pt>
                <c:pt idx="14">
                  <c:v>4.3999999999999995</c:v>
                </c:pt>
                <c:pt idx="15">
                  <c:v>5.1333333333333337</c:v>
                </c:pt>
                <c:pt idx="16">
                  <c:v>5.8666666666666663</c:v>
                </c:pt>
                <c:pt idx="17">
                  <c:v>6.6000000000000005</c:v>
                </c:pt>
                <c:pt idx="18">
                  <c:v>7.333333333333333</c:v>
                </c:pt>
                <c:pt idx="19">
                  <c:v>8.0666666666666629</c:v>
                </c:pt>
                <c:pt idx="20">
                  <c:v>8.7999999999999972</c:v>
                </c:pt>
                <c:pt idx="21">
                  <c:v>9.5333333333333314</c:v>
                </c:pt>
              </c:numCache>
            </c:numRef>
          </c:xVal>
          <c:yVal>
            <c:numRef>
              <c:f>'exp2-aligned'!$AI$31:$AI$52</c:f>
              <c:numCache>
                <c:formatCode>General</c:formatCode>
                <c:ptCount val="22"/>
                <c:pt idx="0">
                  <c:v>0.24288850769470302</c:v>
                </c:pt>
                <c:pt idx="1">
                  <c:v>0.36085696346471635</c:v>
                </c:pt>
                <c:pt idx="2">
                  <c:v>0.41983234385713469</c:v>
                </c:pt>
                <c:pt idx="3">
                  <c:v>0.40463999086508984</c:v>
                </c:pt>
                <c:pt idx="4">
                  <c:v>0.37389042032769765</c:v>
                </c:pt>
                <c:pt idx="5">
                  <c:v>0.48174166270039204</c:v>
                </c:pt>
                <c:pt idx="6">
                  <c:v>0.42606624428144685</c:v>
                </c:pt>
                <c:pt idx="7">
                  <c:v>0.54714240056365937</c:v>
                </c:pt>
                <c:pt idx="8">
                  <c:v>0.56603205811508217</c:v>
                </c:pt>
                <c:pt idx="9">
                  <c:v>0.70712616492709301</c:v>
                </c:pt>
                <c:pt idx="10">
                  <c:v>0.65493803241343451</c:v>
                </c:pt>
                <c:pt idx="11">
                  <c:v>0.51357411023357413</c:v>
                </c:pt>
                <c:pt idx="12">
                  <c:v>0.55456644402378152</c:v>
                </c:pt>
                <c:pt idx="13">
                  <c:v>0.52552979653350262</c:v>
                </c:pt>
                <c:pt idx="14">
                  <c:v>0.53282270717506153</c:v>
                </c:pt>
                <c:pt idx="15">
                  <c:v>0.67043132629713809</c:v>
                </c:pt>
                <c:pt idx="16">
                  <c:v>0.63916420568513177</c:v>
                </c:pt>
                <c:pt idx="17">
                  <c:v>0.67660607786921734</c:v>
                </c:pt>
                <c:pt idx="18">
                  <c:v>0.51378922837316876</c:v>
                </c:pt>
                <c:pt idx="19">
                  <c:v>0.51497309317944062</c:v>
                </c:pt>
                <c:pt idx="20">
                  <c:v>0.47045097397267915</c:v>
                </c:pt>
                <c:pt idx="21">
                  <c:v>0.44348550326173619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82-4B49-8FCC-82AFE48C6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1124592"/>
        <c:axId val="806332832"/>
      </c:scatterChart>
      <c:valAx>
        <c:axId val="851124592"/>
        <c:scaling>
          <c:orientation val="minMax"/>
          <c:max val="40"/>
          <c:min val="-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806332832"/>
        <c:crosses val="autoZero"/>
        <c:crossBetween val="midCat"/>
      </c:valAx>
      <c:valAx>
        <c:axId val="80633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851124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'exp2-aligned'!$AL$2</c:f>
              <c:strCache>
                <c:ptCount val="1"/>
                <c:pt idx="0">
                  <c:v>count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'exp2-aligned'!$AK$3:$AK$82</c:f>
              <c:numCache>
                <c:formatCode>General</c:formatCode>
                <c:ptCount val="80"/>
                <c:pt idx="0">
                  <c:v>-30</c:v>
                </c:pt>
                <c:pt idx="1">
                  <c:v>-29.283333333333335</c:v>
                </c:pt>
                <c:pt idx="2">
                  <c:v>-28.583333333333336</c:v>
                </c:pt>
                <c:pt idx="3">
                  <c:v>-27.866666666666667</c:v>
                </c:pt>
                <c:pt idx="4">
                  <c:v>-27.150000000000002</c:v>
                </c:pt>
                <c:pt idx="5">
                  <c:v>-26.433333333333334</c:v>
                </c:pt>
                <c:pt idx="6">
                  <c:v>-25.716666666666669</c:v>
                </c:pt>
                <c:pt idx="7">
                  <c:v>-25</c:v>
                </c:pt>
                <c:pt idx="8">
                  <c:v>-24.283333333333335</c:v>
                </c:pt>
                <c:pt idx="9">
                  <c:v>-23.56666666666667</c:v>
                </c:pt>
                <c:pt idx="10">
                  <c:v>-22.866666666666667</c:v>
                </c:pt>
                <c:pt idx="11">
                  <c:v>-22.15</c:v>
                </c:pt>
                <c:pt idx="12">
                  <c:v>-21.433333333333337</c:v>
                </c:pt>
                <c:pt idx="13">
                  <c:v>-20.716666666666669</c:v>
                </c:pt>
                <c:pt idx="14">
                  <c:v>-20</c:v>
                </c:pt>
                <c:pt idx="15">
                  <c:v>-15.416666666666664</c:v>
                </c:pt>
                <c:pt idx="16">
                  <c:v>-14.683333333333337</c:v>
                </c:pt>
                <c:pt idx="17">
                  <c:v>-13.950000000000003</c:v>
                </c:pt>
                <c:pt idx="18">
                  <c:v>-13.216666666666669</c:v>
                </c:pt>
                <c:pt idx="19">
                  <c:v>-12.483333333333334</c:v>
                </c:pt>
                <c:pt idx="20">
                  <c:v>-11.75</c:v>
                </c:pt>
                <c:pt idx="21">
                  <c:v>-11.016666666666666</c:v>
                </c:pt>
                <c:pt idx="22">
                  <c:v>-10.283333333333331</c:v>
                </c:pt>
                <c:pt idx="23">
                  <c:v>-9.5500000000000043</c:v>
                </c:pt>
                <c:pt idx="24">
                  <c:v>-8.81666666666667</c:v>
                </c:pt>
                <c:pt idx="25">
                  <c:v>-8.0833333333333357</c:v>
                </c:pt>
                <c:pt idx="26">
                  <c:v>-7.3500000000000014</c:v>
                </c:pt>
                <c:pt idx="27">
                  <c:v>-6.6166666666666671</c:v>
                </c:pt>
                <c:pt idx="28">
                  <c:v>-5.8833333333333329</c:v>
                </c:pt>
                <c:pt idx="29">
                  <c:v>-5.1499999999999986</c:v>
                </c:pt>
                <c:pt idx="30">
                  <c:v>-4.4166666666666643</c:v>
                </c:pt>
                <c:pt idx="31">
                  <c:v>-3.666666666666667</c:v>
                </c:pt>
                <c:pt idx="32">
                  <c:v>-2.9333333333333336</c:v>
                </c:pt>
                <c:pt idx="33">
                  <c:v>-2.2000000000000002</c:v>
                </c:pt>
                <c:pt idx="34">
                  <c:v>-1.4666666666666668</c:v>
                </c:pt>
                <c:pt idx="35">
                  <c:v>-0.73333333333333339</c:v>
                </c:pt>
                <c:pt idx="36">
                  <c:v>0</c:v>
                </c:pt>
                <c:pt idx="37">
                  <c:v>0.73333333333333339</c:v>
                </c:pt>
                <c:pt idx="38">
                  <c:v>1.4666666666666668</c:v>
                </c:pt>
                <c:pt idx="39">
                  <c:v>2.2000000000000002</c:v>
                </c:pt>
                <c:pt idx="40">
                  <c:v>2.9333333333333336</c:v>
                </c:pt>
                <c:pt idx="41">
                  <c:v>3.6666666666666661</c:v>
                </c:pt>
                <c:pt idx="42">
                  <c:v>4.3999999999999995</c:v>
                </c:pt>
                <c:pt idx="43">
                  <c:v>5.1333333333333337</c:v>
                </c:pt>
                <c:pt idx="44">
                  <c:v>5.8666666666666663</c:v>
                </c:pt>
                <c:pt idx="45">
                  <c:v>6.6000000000000005</c:v>
                </c:pt>
                <c:pt idx="46">
                  <c:v>7.333333333333333</c:v>
                </c:pt>
                <c:pt idx="47">
                  <c:v>8.0666666666666629</c:v>
                </c:pt>
                <c:pt idx="48">
                  <c:v>8.7999999999999972</c:v>
                </c:pt>
                <c:pt idx="49">
                  <c:v>9.5333333333333314</c:v>
                </c:pt>
                <c:pt idx="50">
                  <c:v>10.266666666666666</c:v>
                </c:pt>
                <c:pt idx="51">
                  <c:v>11</c:v>
                </c:pt>
                <c:pt idx="52">
                  <c:v>11.733333333333334</c:v>
                </c:pt>
                <c:pt idx="53">
                  <c:v>12.466666666666669</c:v>
                </c:pt>
                <c:pt idx="54">
                  <c:v>13.166666666666671</c:v>
                </c:pt>
                <c:pt idx="55">
                  <c:v>13.899999999999999</c:v>
                </c:pt>
                <c:pt idx="56">
                  <c:v>14.633333333333333</c:v>
                </c:pt>
                <c:pt idx="57">
                  <c:v>15.366666666666667</c:v>
                </c:pt>
                <c:pt idx="58">
                  <c:v>16.100000000000001</c:v>
                </c:pt>
                <c:pt idx="59">
                  <c:v>16.833333333333336</c:v>
                </c:pt>
                <c:pt idx="60">
                  <c:v>17.56666666666667</c:v>
                </c:pt>
                <c:pt idx="61">
                  <c:v>18.300000000000004</c:v>
                </c:pt>
                <c:pt idx="62">
                  <c:v>19.033333333333331</c:v>
                </c:pt>
                <c:pt idx="63">
                  <c:v>19.766666666666666</c:v>
                </c:pt>
                <c:pt idx="64">
                  <c:v>20.566666666666663</c:v>
                </c:pt>
                <c:pt idx="65">
                  <c:v>21.299999999999997</c:v>
                </c:pt>
                <c:pt idx="66">
                  <c:v>22.033333333333331</c:v>
                </c:pt>
                <c:pt idx="67">
                  <c:v>22.766666666666666</c:v>
                </c:pt>
                <c:pt idx="68">
                  <c:v>23.5</c:v>
                </c:pt>
                <c:pt idx="69">
                  <c:v>24.25</c:v>
                </c:pt>
                <c:pt idx="70">
                  <c:v>24.983333333333334</c:v>
                </c:pt>
                <c:pt idx="71">
                  <c:v>25.700000000000003</c:v>
                </c:pt>
                <c:pt idx="72">
                  <c:v>26.433333333333337</c:v>
                </c:pt>
                <c:pt idx="73">
                  <c:v>27.166666666666657</c:v>
                </c:pt>
                <c:pt idx="74">
                  <c:v>27.916666666666657</c:v>
                </c:pt>
                <c:pt idx="75">
                  <c:v>28.649999999999991</c:v>
                </c:pt>
                <c:pt idx="76">
                  <c:v>29.383333333333326</c:v>
                </c:pt>
                <c:pt idx="77">
                  <c:v>30.11666666666666</c:v>
                </c:pt>
                <c:pt idx="78">
                  <c:v>30.849999999999994</c:v>
                </c:pt>
                <c:pt idx="79">
                  <c:v>31.583333333333329</c:v>
                </c:pt>
              </c:numCache>
            </c:numRef>
          </c:xVal>
          <c:yVal>
            <c:numRef>
              <c:f>'exp2-aligned'!$AL$3:$AL$82</c:f>
              <c:numCache>
                <c:formatCode>General</c:formatCode>
                <c:ptCount val="8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5</c:v>
                </c:pt>
                <c:pt idx="29">
                  <c:v>5</c:v>
                </c:pt>
                <c:pt idx="30">
                  <c:v>8</c:v>
                </c:pt>
                <c:pt idx="31">
                  <c:v>10</c:v>
                </c:pt>
                <c:pt idx="32">
                  <c:v>10</c:v>
                </c:pt>
                <c:pt idx="33">
                  <c:v>12</c:v>
                </c:pt>
                <c:pt idx="34">
                  <c:v>13</c:v>
                </c:pt>
                <c:pt idx="35">
                  <c:v>14</c:v>
                </c:pt>
                <c:pt idx="36">
                  <c:v>14</c:v>
                </c:pt>
                <c:pt idx="37">
                  <c:v>14</c:v>
                </c:pt>
                <c:pt idx="38">
                  <c:v>13</c:v>
                </c:pt>
                <c:pt idx="39">
                  <c:v>12</c:v>
                </c:pt>
                <c:pt idx="40">
                  <c:v>11</c:v>
                </c:pt>
                <c:pt idx="41">
                  <c:v>9</c:v>
                </c:pt>
                <c:pt idx="42">
                  <c:v>10</c:v>
                </c:pt>
                <c:pt idx="43">
                  <c:v>10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7</c:v>
                </c:pt>
                <c:pt idx="48">
                  <c:v>6</c:v>
                </c:pt>
                <c:pt idx="49">
                  <c:v>5</c:v>
                </c:pt>
                <c:pt idx="50">
                  <c:v>4</c:v>
                </c:pt>
                <c:pt idx="51">
                  <c:v>4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F8-4BA1-BE43-3EEC16ACF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9242416"/>
        <c:axId val="497154000"/>
      </c:scatterChart>
      <c:valAx>
        <c:axId val="85924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97154000"/>
        <c:crosses val="autoZero"/>
        <c:crossBetween val="midCat"/>
      </c:valAx>
      <c:valAx>
        <c:axId val="49715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859242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'exp3-endosome1'!$M$2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'exp3-endosome1'!$L$3:$L$9</c:f>
              <c:numCache>
                <c:formatCode>General</c:formatCode>
                <c:ptCount val="7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</c:numCache>
            </c:numRef>
          </c:xVal>
          <c:yVal>
            <c:numRef>
              <c:f>'exp3-endosome1'!$M$3:$M$9</c:f>
              <c:numCache>
                <c:formatCode>General</c:formatCode>
                <c:ptCount val="7"/>
                <c:pt idx="0">
                  <c:v>4.1455129162311581E-2</c:v>
                </c:pt>
                <c:pt idx="1">
                  <c:v>0.82762804240704757</c:v>
                </c:pt>
                <c:pt idx="2">
                  <c:v>0.98547857249514781</c:v>
                </c:pt>
                <c:pt idx="3">
                  <c:v>0.66255412871434938</c:v>
                </c:pt>
                <c:pt idx="4">
                  <c:v>1</c:v>
                </c:pt>
                <c:pt idx="5">
                  <c:v>0.54203374645363667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B8-4CB2-B56E-4E20B255D83A}"/>
            </c:ext>
          </c:extLst>
        </c:ser>
        <c:ser>
          <c:idx val="1"/>
          <c:order val="1"/>
          <c:tx>
            <c:strRef>
              <c:f>'exp3-endosome1'!$N$2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'exp3-endosome1'!$L$3:$L$9</c:f>
              <c:numCache>
                <c:formatCode>General</c:formatCode>
                <c:ptCount val="7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</c:numCache>
            </c:numRef>
          </c:xVal>
          <c:yVal>
            <c:numRef>
              <c:f>'exp3-endosome1'!$N$3:$N$9</c:f>
              <c:numCache>
                <c:formatCode>General</c:formatCode>
                <c:ptCount val="7"/>
                <c:pt idx="0">
                  <c:v>0.92061135371179115</c:v>
                </c:pt>
                <c:pt idx="1">
                  <c:v>0.88868995633187875</c:v>
                </c:pt>
                <c:pt idx="2">
                  <c:v>0.60211790393013209</c:v>
                </c:pt>
                <c:pt idx="3">
                  <c:v>0.77460698689956387</c:v>
                </c:pt>
                <c:pt idx="4">
                  <c:v>1</c:v>
                </c:pt>
                <c:pt idx="5">
                  <c:v>0.38434497816593893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B8-4CB2-B56E-4E20B255D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0940319"/>
        <c:axId val="1066713007"/>
      </c:scatterChart>
      <c:valAx>
        <c:axId val="1280940319"/>
        <c:scaling>
          <c:orientation val="minMax"/>
          <c:max val="44"/>
          <c:min val="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066713007"/>
        <c:crosses val="autoZero"/>
        <c:crossBetween val="midCat"/>
        <c:majorUnit val="4"/>
      </c:valAx>
      <c:valAx>
        <c:axId val="1066713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809403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'exp3-endosome2'!$M$2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'exp3-endosome2'!$L$3:$L$13</c:f>
              <c:numCache>
                <c:formatCode>General</c:formatCode>
                <c:ptCount val="11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</c:numCache>
            </c:numRef>
          </c:xVal>
          <c:yVal>
            <c:numRef>
              <c:f>'exp3-endosome2'!$M$3:$M$13</c:f>
              <c:numCache>
                <c:formatCode>General</c:formatCode>
                <c:ptCount val="11"/>
                <c:pt idx="0">
                  <c:v>4.1965365666577735E-2</c:v>
                </c:pt>
                <c:pt idx="1">
                  <c:v>0</c:v>
                </c:pt>
                <c:pt idx="2">
                  <c:v>2.4456441572999955E-2</c:v>
                </c:pt>
                <c:pt idx="3">
                  <c:v>9.6822727675014986E-2</c:v>
                </c:pt>
                <c:pt idx="4">
                  <c:v>0.4675930023305897</c:v>
                </c:pt>
                <c:pt idx="5">
                  <c:v>0.42527362303448635</c:v>
                </c:pt>
                <c:pt idx="6">
                  <c:v>0.62799067764108873</c:v>
                </c:pt>
                <c:pt idx="7">
                  <c:v>1</c:v>
                </c:pt>
                <c:pt idx="8">
                  <c:v>0.49315573649585509</c:v>
                </c:pt>
                <c:pt idx="9">
                  <c:v>0.65437944360857825</c:v>
                </c:pt>
                <c:pt idx="10">
                  <c:v>0.402616750744904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43-4AF0-A0E3-45DE7BF70DF4}"/>
            </c:ext>
          </c:extLst>
        </c:ser>
        <c:ser>
          <c:idx val="1"/>
          <c:order val="1"/>
          <c:tx>
            <c:strRef>
              <c:f>'exp3-endosome2'!$N$2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'exp3-endosome2'!$L$3:$L$13</c:f>
              <c:numCache>
                <c:formatCode>General</c:formatCode>
                <c:ptCount val="11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</c:numCache>
            </c:numRef>
          </c:xVal>
          <c:yVal>
            <c:numRef>
              <c:f>'exp3-endosome2'!$N$3:$N$13</c:f>
              <c:numCache>
                <c:formatCode>General</c:formatCode>
                <c:ptCount val="11"/>
                <c:pt idx="0">
                  <c:v>0.45008316856542097</c:v>
                </c:pt>
                <c:pt idx="1">
                  <c:v>0.18956156043059233</c:v>
                </c:pt>
                <c:pt idx="2">
                  <c:v>0</c:v>
                </c:pt>
                <c:pt idx="3">
                  <c:v>1</c:v>
                </c:pt>
                <c:pt idx="4">
                  <c:v>0.80890060571823119</c:v>
                </c:pt>
                <c:pt idx="5">
                  <c:v>0.95474374666541106</c:v>
                </c:pt>
                <c:pt idx="6">
                  <c:v>0.87656529516994652</c:v>
                </c:pt>
                <c:pt idx="7">
                  <c:v>0.67099770894140531</c:v>
                </c:pt>
                <c:pt idx="8">
                  <c:v>0.58811160279948638</c:v>
                </c:pt>
                <c:pt idx="9">
                  <c:v>0.61510215610582775</c:v>
                </c:pt>
                <c:pt idx="10">
                  <c:v>0.65875780686062058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43-4AF0-A0E3-45DE7BF70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0940319"/>
        <c:axId val="1066713007"/>
      </c:scatterChart>
      <c:valAx>
        <c:axId val="1280940319"/>
        <c:scaling>
          <c:orientation val="minMax"/>
          <c:max val="36"/>
          <c:min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066713007"/>
        <c:crosses val="autoZero"/>
        <c:crossBetween val="midCat"/>
        <c:majorUnit val="4"/>
      </c:valAx>
      <c:valAx>
        <c:axId val="1066713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809403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'exp3-endosome3'!$M$2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'exp3-endosome3'!$L$3:$L$9</c:f>
              <c:numCache>
                <c:formatCode>General</c:formatCode>
                <c:ptCount val="7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</c:numCache>
            </c:numRef>
          </c:xVal>
          <c:yVal>
            <c:numRef>
              <c:f>'exp3-endosome3'!$M$3:$M$9</c:f>
              <c:numCache>
                <c:formatCode>General</c:formatCode>
                <c:ptCount val="7"/>
                <c:pt idx="0">
                  <c:v>0</c:v>
                </c:pt>
                <c:pt idx="1">
                  <c:v>0.48000606259630579</c:v>
                </c:pt>
                <c:pt idx="2">
                  <c:v>1</c:v>
                </c:pt>
                <c:pt idx="3">
                  <c:v>0.80695682926213297</c:v>
                </c:pt>
                <c:pt idx="4">
                  <c:v>0.81976406396039125</c:v>
                </c:pt>
                <c:pt idx="5">
                  <c:v>0.1253441786445057</c:v>
                </c:pt>
                <c:pt idx="6">
                  <c:v>0.41713188673049328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19-46BC-B0F5-0F304FACFD53}"/>
            </c:ext>
          </c:extLst>
        </c:ser>
        <c:ser>
          <c:idx val="1"/>
          <c:order val="1"/>
          <c:tx>
            <c:strRef>
              <c:f>'exp3-endosome3'!$N$2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'exp3-endosome3'!$L$3:$L$9</c:f>
              <c:numCache>
                <c:formatCode>General</c:formatCode>
                <c:ptCount val="7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</c:numCache>
            </c:numRef>
          </c:xVal>
          <c:yVal>
            <c:numRef>
              <c:f>'exp3-endosome3'!$N$3:$N$9</c:f>
              <c:numCache>
                <c:formatCode>General</c:formatCode>
                <c:ptCount val="7"/>
                <c:pt idx="0">
                  <c:v>0.19562243502051838</c:v>
                </c:pt>
                <c:pt idx="1">
                  <c:v>0</c:v>
                </c:pt>
                <c:pt idx="2">
                  <c:v>1</c:v>
                </c:pt>
                <c:pt idx="3">
                  <c:v>0.29543677936290696</c:v>
                </c:pt>
                <c:pt idx="4">
                  <c:v>0.79602306038694448</c:v>
                </c:pt>
                <c:pt idx="5">
                  <c:v>3.0828610513971712E-2</c:v>
                </c:pt>
                <c:pt idx="6">
                  <c:v>0.97737932382255388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19-46BC-B0F5-0F304FACF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0940319"/>
        <c:axId val="1066713007"/>
      </c:scatterChart>
      <c:valAx>
        <c:axId val="1280940319"/>
        <c:scaling>
          <c:orientation val="minMax"/>
          <c:max val="40"/>
          <c:min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066713007"/>
        <c:crosses val="autoZero"/>
        <c:crossBetween val="midCat"/>
        <c:majorUnit val="4"/>
      </c:valAx>
      <c:valAx>
        <c:axId val="1066713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809403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'exp3-endosome4'!$M$2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'exp3-endosome4'!$L$3:$L$15</c:f>
              <c:numCache>
                <c:formatCode>General</c:formatCod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</c:numCache>
            </c:numRef>
          </c:xVal>
          <c:yVal>
            <c:numRef>
              <c:f>'exp3-endosome4'!$M$3:$M$15</c:f>
              <c:numCache>
                <c:formatCode>General</c:formatCode>
                <c:ptCount val="13"/>
                <c:pt idx="0">
                  <c:v>1.7581246670219101E-2</c:v>
                </c:pt>
                <c:pt idx="1">
                  <c:v>0.11683093589060506</c:v>
                </c:pt>
                <c:pt idx="2">
                  <c:v>0.20713461196945518</c:v>
                </c:pt>
                <c:pt idx="3">
                  <c:v>0</c:v>
                </c:pt>
                <c:pt idx="4">
                  <c:v>8.9615521221808617E-2</c:v>
                </c:pt>
                <c:pt idx="5">
                  <c:v>0.44241697744627967</c:v>
                </c:pt>
                <c:pt idx="6">
                  <c:v>0.66653347540401375</c:v>
                </c:pt>
                <c:pt idx="7">
                  <c:v>0.91979666133901616</c:v>
                </c:pt>
                <c:pt idx="8">
                  <c:v>0.88252530633990467</c:v>
                </c:pt>
                <c:pt idx="9">
                  <c:v>1</c:v>
                </c:pt>
                <c:pt idx="10">
                  <c:v>0.82540845320547074</c:v>
                </c:pt>
                <c:pt idx="11">
                  <c:v>0.69479222163026177</c:v>
                </c:pt>
                <c:pt idx="12">
                  <c:v>0.6567883146865563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F6-445E-8EA6-AC1552F83D61}"/>
            </c:ext>
          </c:extLst>
        </c:ser>
        <c:ser>
          <c:idx val="1"/>
          <c:order val="1"/>
          <c:tx>
            <c:strRef>
              <c:f>'exp3-endosome4'!$N$2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'exp3-endosome4'!$L$3:$L$15</c:f>
              <c:numCache>
                <c:formatCode>General</c:formatCod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</c:numCache>
            </c:numRef>
          </c:xVal>
          <c:yVal>
            <c:numRef>
              <c:f>'exp3-endosome4'!$N$3:$N$15</c:f>
              <c:numCache>
                <c:formatCode>General</c:formatCode>
                <c:ptCount val="13"/>
                <c:pt idx="0">
                  <c:v>0</c:v>
                </c:pt>
                <c:pt idx="1">
                  <c:v>8.2348883331884951E-3</c:v>
                </c:pt>
                <c:pt idx="2">
                  <c:v>4.4494265758387441E-2</c:v>
                </c:pt>
                <c:pt idx="3">
                  <c:v>0.1827627834784871</c:v>
                </c:pt>
                <c:pt idx="4">
                  <c:v>0.24846943174959168</c:v>
                </c:pt>
                <c:pt idx="5">
                  <c:v>0.72436837113046371</c:v>
                </c:pt>
                <c:pt idx="6">
                  <c:v>0.92308355609209314</c:v>
                </c:pt>
                <c:pt idx="7">
                  <c:v>0.48935069414503568</c:v>
                </c:pt>
                <c:pt idx="8">
                  <c:v>0.44248512546348062</c:v>
                </c:pt>
                <c:pt idx="9">
                  <c:v>0.89160989911183897</c:v>
                </c:pt>
                <c:pt idx="10">
                  <c:v>0.3122790376821612</c:v>
                </c:pt>
                <c:pt idx="11">
                  <c:v>1</c:v>
                </c:pt>
                <c:pt idx="12">
                  <c:v>0.80706217125118485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F6-445E-8EA6-AC1552F83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0940319"/>
        <c:axId val="1066713007"/>
      </c:scatterChart>
      <c:valAx>
        <c:axId val="1280940319"/>
        <c:scaling>
          <c:orientation val="minMax"/>
          <c:max val="32"/>
          <c:min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066713007"/>
        <c:crosses val="autoZero"/>
        <c:crossBetween val="midCat"/>
        <c:majorUnit val="4"/>
      </c:valAx>
      <c:valAx>
        <c:axId val="1066713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809403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'exp3-endosome5'!$M$2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'exp3-endosome5'!$L$3:$L$15</c:f>
              <c:numCache>
                <c:formatCode>General</c:formatCode>
                <c:ptCount val="1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</c:numCache>
            </c:numRef>
          </c:xVal>
          <c:yVal>
            <c:numRef>
              <c:f>'exp3-endosome5'!$M$3:$M$15</c:f>
              <c:numCache>
                <c:formatCode>General</c:formatCode>
                <c:ptCount val="13"/>
                <c:pt idx="0">
                  <c:v>1.639238464020628E-2</c:v>
                </c:pt>
                <c:pt idx="1">
                  <c:v>0.20797676669893508</c:v>
                </c:pt>
                <c:pt idx="2">
                  <c:v>1</c:v>
                </c:pt>
                <c:pt idx="3">
                  <c:v>0.56824782187802469</c:v>
                </c:pt>
                <c:pt idx="4">
                  <c:v>0.48234914488544683</c:v>
                </c:pt>
                <c:pt idx="5">
                  <c:v>0.69428848015488798</c:v>
                </c:pt>
                <c:pt idx="6">
                  <c:v>0.7153404323975473</c:v>
                </c:pt>
                <c:pt idx="7">
                  <c:v>0.71655372700871212</c:v>
                </c:pt>
                <c:pt idx="8">
                  <c:v>0.45466279444982194</c:v>
                </c:pt>
                <c:pt idx="9">
                  <c:v>0.31864472410454991</c:v>
                </c:pt>
                <c:pt idx="10">
                  <c:v>0.22875766376250414</c:v>
                </c:pt>
                <c:pt idx="11">
                  <c:v>7.8063891577928368E-2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50-40B3-9910-88F07696AA77}"/>
            </c:ext>
          </c:extLst>
        </c:ser>
        <c:ser>
          <c:idx val="1"/>
          <c:order val="1"/>
          <c:tx>
            <c:strRef>
              <c:f>'exp3-endosome5'!$N$2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'exp3-endosome5'!$L$3:$L$15</c:f>
              <c:numCache>
                <c:formatCode>General</c:formatCode>
                <c:ptCount val="1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</c:numCache>
            </c:numRef>
          </c:xVal>
          <c:yVal>
            <c:numRef>
              <c:f>'exp3-endosome5'!$N$3:$N$15</c:f>
              <c:numCache>
                <c:formatCode>General</c:formatCode>
                <c:ptCount val="13"/>
                <c:pt idx="0">
                  <c:v>0.86525120454227378</c:v>
                </c:pt>
                <c:pt idx="1">
                  <c:v>0</c:v>
                </c:pt>
                <c:pt idx="2">
                  <c:v>0.27753453687598717</c:v>
                </c:pt>
                <c:pt idx="3">
                  <c:v>0.3666406765429136</c:v>
                </c:pt>
                <c:pt idx="4">
                  <c:v>0.34692816729642634</c:v>
                </c:pt>
                <c:pt idx="5">
                  <c:v>0.4299966012915088</c:v>
                </c:pt>
                <c:pt idx="6">
                  <c:v>0.58929606749435204</c:v>
                </c:pt>
                <c:pt idx="7">
                  <c:v>0.30784301965253136</c:v>
                </c:pt>
                <c:pt idx="8">
                  <c:v>0.87476758831643953</c:v>
                </c:pt>
                <c:pt idx="9">
                  <c:v>0.66886583098422514</c:v>
                </c:pt>
                <c:pt idx="10">
                  <c:v>0.76464943321537837</c:v>
                </c:pt>
                <c:pt idx="11">
                  <c:v>0.83804154421319899</c:v>
                </c:pt>
                <c:pt idx="1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50-40B3-9910-88F07696A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0940319"/>
        <c:axId val="1066713007"/>
      </c:scatterChart>
      <c:valAx>
        <c:axId val="1280940319"/>
        <c:scaling>
          <c:orientation val="minMax"/>
          <c:max val="36"/>
          <c:min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066713007"/>
        <c:crosses val="autoZero"/>
        <c:crossBetween val="midCat"/>
        <c:majorUnit val="4"/>
      </c:valAx>
      <c:valAx>
        <c:axId val="1066713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809403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'exp1-endosome4'!$K$2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'exp1-endosome4'!$J$3:$J$55</c:f>
              <c:numCache>
                <c:formatCode>General</c:formatCode>
                <c:ptCount val="53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  <c:pt idx="40">
                  <c:v>105</c:v>
                </c:pt>
                <c:pt idx="41">
                  <c:v>106</c:v>
                </c:pt>
                <c:pt idx="42">
                  <c:v>107</c:v>
                </c:pt>
                <c:pt idx="43">
                  <c:v>108</c:v>
                </c:pt>
                <c:pt idx="44">
                  <c:v>109</c:v>
                </c:pt>
                <c:pt idx="45">
                  <c:v>110</c:v>
                </c:pt>
                <c:pt idx="46">
                  <c:v>111</c:v>
                </c:pt>
                <c:pt idx="47">
                  <c:v>112</c:v>
                </c:pt>
                <c:pt idx="48">
                  <c:v>113</c:v>
                </c:pt>
                <c:pt idx="49">
                  <c:v>114</c:v>
                </c:pt>
                <c:pt idx="50">
                  <c:v>115</c:v>
                </c:pt>
                <c:pt idx="51">
                  <c:v>116</c:v>
                </c:pt>
                <c:pt idx="52">
                  <c:v>117</c:v>
                </c:pt>
              </c:numCache>
            </c:numRef>
          </c:xVal>
          <c:yVal>
            <c:numRef>
              <c:f>'exp1-endosome4'!$K$3:$K$55</c:f>
              <c:numCache>
                <c:formatCode>General</c:formatCode>
                <c:ptCount val="53"/>
                <c:pt idx="0">
                  <c:v>3.0525951774655089E-2</c:v>
                </c:pt>
                <c:pt idx="1">
                  <c:v>3.5170863592065768E-2</c:v>
                </c:pt>
                <c:pt idx="2">
                  <c:v>2.437989248325971E-2</c:v>
                </c:pt>
                <c:pt idx="3">
                  <c:v>0.2561853563456884</c:v>
                </c:pt>
                <c:pt idx="4">
                  <c:v>0.17862868999339818</c:v>
                </c:pt>
                <c:pt idx="5">
                  <c:v>0.13849067873872206</c:v>
                </c:pt>
                <c:pt idx="6">
                  <c:v>0.23773145964978459</c:v>
                </c:pt>
                <c:pt idx="7">
                  <c:v>8.9825206702505822E-2</c:v>
                </c:pt>
                <c:pt idx="8">
                  <c:v>0.11053475431481674</c:v>
                </c:pt>
                <c:pt idx="9">
                  <c:v>0.15793486120280448</c:v>
                </c:pt>
                <c:pt idx="10">
                  <c:v>0.10249457700650802</c:v>
                </c:pt>
                <c:pt idx="11">
                  <c:v>0.11144644597441027</c:v>
                </c:pt>
                <c:pt idx="12">
                  <c:v>9.4988839636580946E-2</c:v>
                </c:pt>
                <c:pt idx="13">
                  <c:v>0.17766198245779513</c:v>
                </c:pt>
                <c:pt idx="14">
                  <c:v>0.32535603131189328</c:v>
                </c:pt>
                <c:pt idx="15">
                  <c:v>0.10299757930145571</c:v>
                </c:pt>
                <c:pt idx="16">
                  <c:v>0.27590461818982065</c:v>
                </c:pt>
                <c:pt idx="17">
                  <c:v>0.38789336351347137</c:v>
                </c:pt>
                <c:pt idx="18">
                  <c:v>0.16492187745606621</c:v>
                </c:pt>
                <c:pt idx="19">
                  <c:v>0.22298720487912238</c:v>
                </c:pt>
                <c:pt idx="20">
                  <c:v>0.22257065610361906</c:v>
                </c:pt>
                <c:pt idx="21">
                  <c:v>0.55288597566726427</c:v>
                </c:pt>
                <c:pt idx="22">
                  <c:v>0.47895249772077131</c:v>
                </c:pt>
                <c:pt idx="23">
                  <c:v>1</c:v>
                </c:pt>
                <c:pt idx="24">
                  <c:v>0.58115627652551183</c:v>
                </c:pt>
                <c:pt idx="25">
                  <c:v>0.51952277657266799</c:v>
                </c:pt>
                <c:pt idx="26">
                  <c:v>0.70176679556100496</c:v>
                </c:pt>
                <c:pt idx="27">
                  <c:v>0.65677166839573753</c:v>
                </c:pt>
                <c:pt idx="28">
                  <c:v>0.61400861391430117</c:v>
                </c:pt>
                <c:pt idx="29">
                  <c:v>0.58643780062246575</c:v>
                </c:pt>
                <c:pt idx="30">
                  <c:v>0.61099060014461326</c:v>
                </c:pt>
                <c:pt idx="31">
                  <c:v>0.66627369612373866</c:v>
                </c:pt>
                <c:pt idx="32">
                  <c:v>0.64621647961268858</c:v>
                </c:pt>
                <c:pt idx="33">
                  <c:v>0.63801125467634945</c:v>
                </c:pt>
                <c:pt idx="34">
                  <c:v>0.75255430852903282</c:v>
                </c:pt>
                <c:pt idx="35">
                  <c:v>0.48476060234524848</c:v>
                </c:pt>
                <c:pt idx="36">
                  <c:v>0.67808639064415765</c:v>
                </c:pt>
                <c:pt idx="37">
                  <c:v>0.6302382973372318</c:v>
                </c:pt>
                <c:pt idx="38">
                  <c:v>0.38718601653620055</c:v>
                </c:pt>
                <c:pt idx="39">
                  <c:v>0.25091169165959376</c:v>
                </c:pt>
                <c:pt idx="40">
                  <c:v>7.3414756829828107E-2</c:v>
                </c:pt>
                <c:pt idx="41">
                  <c:v>0.17169668961614687</c:v>
                </c:pt>
                <c:pt idx="42">
                  <c:v>0.15565563205382177</c:v>
                </c:pt>
                <c:pt idx="43">
                  <c:v>0.16325568235405113</c:v>
                </c:pt>
                <c:pt idx="44">
                  <c:v>6.9115659090194917E-2</c:v>
                </c:pt>
                <c:pt idx="45">
                  <c:v>0.10010531610550492</c:v>
                </c:pt>
                <c:pt idx="46">
                  <c:v>0</c:v>
                </c:pt>
                <c:pt idx="47">
                  <c:v>0.16346002703637383</c:v>
                </c:pt>
                <c:pt idx="48">
                  <c:v>5.9668647238203351E-2</c:v>
                </c:pt>
                <c:pt idx="49">
                  <c:v>0.14874720990914558</c:v>
                </c:pt>
                <c:pt idx="50">
                  <c:v>6.8306139771762961E-2</c:v>
                </c:pt>
                <c:pt idx="51">
                  <c:v>0.16794775063661252</c:v>
                </c:pt>
                <c:pt idx="52">
                  <c:v>3.3874060800402422E-2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48-462E-896B-2E4C9B5C1B12}"/>
            </c:ext>
          </c:extLst>
        </c:ser>
        <c:ser>
          <c:idx val="1"/>
          <c:order val="1"/>
          <c:tx>
            <c:strRef>
              <c:f>'exp1-endosome4'!$L$2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'exp1-endosome4'!$J$3:$J$55</c:f>
              <c:numCache>
                <c:formatCode>General</c:formatCode>
                <c:ptCount val="53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  <c:pt idx="40">
                  <c:v>105</c:v>
                </c:pt>
                <c:pt idx="41">
                  <c:v>106</c:v>
                </c:pt>
                <c:pt idx="42">
                  <c:v>107</c:v>
                </c:pt>
                <c:pt idx="43">
                  <c:v>108</c:v>
                </c:pt>
                <c:pt idx="44">
                  <c:v>109</c:v>
                </c:pt>
                <c:pt idx="45">
                  <c:v>110</c:v>
                </c:pt>
                <c:pt idx="46">
                  <c:v>111</c:v>
                </c:pt>
                <c:pt idx="47">
                  <c:v>112</c:v>
                </c:pt>
                <c:pt idx="48">
                  <c:v>113</c:v>
                </c:pt>
                <c:pt idx="49">
                  <c:v>114</c:v>
                </c:pt>
                <c:pt idx="50">
                  <c:v>115</c:v>
                </c:pt>
                <c:pt idx="51">
                  <c:v>116</c:v>
                </c:pt>
                <c:pt idx="52">
                  <c:v>117</c:v>
                </c:pt>
              </c:numCache>
            </c:numRef>
          </c:xVal>
          <c:yVal>
            <c:numRef>
              <c:f>'exp1-endosome4'!$L$3:$L$55</c:f>
              <c:numCache>
                <c:formatCode>General</c:formatCode>
                <c:ptCount val="53"/>
                <c:pt idx="0">
                  <c:v>0.39436155304591552</c:v>
                </c:pt>
                <c:pt idx="1">
                  <c:v>0.39681623755484152</c:v>
                </c:pt>
                <c:pt idx="2">
                  <c:v>1</c:v>
                </c:pt>
                <c:pt idx="3">
                  <c:v>0.11695014609036578</c:v>
                </c:pt>
                <c:pt idx="4">
                  <c:v>0.44418798486888511</c:v>
                </c:pt>
                <c:pt idx="5">
                  <c:v>0.41993881607268774</c:v>
                </c:pt>
                <c:pt idx="6">
                  <c:v>0.72385257238113621</c:v>
                </c:pt>
                <c:pt idx="7">
                  <c:v>0.77190668535157869</c:v>
                </c:pt>
                <c:pt idx="8">
                  <c:v>0.16240760585826955</c:v>
                </c:pt>
                <c:pt idx="9">
                  <c:v>0.4660603229558799</c:v>
                </c:pt>
                <c:pt idx="10">
                  <c:v>0.34149882303373369</c:v>
                </c:pt>
                <c:pt idx="11">
                  <c:v>0.38132333140988672</c:v>
                </c:pt>
                <c:pt idx="12">
                  <c:v>0.56215480999093248</c:v>
                </c:pt>
                <c:pt idx="13">
                  <c:v>0.58920671557717175</c:v>
                </c:pt>
                <c:pt idx="14">
                  <c:v>0.46634883997838417</c:v>
                </c:pt>
                <c:pt idx="15">
                  <c:v>6.0277159527015164E-2</c:v>
                </c:pt>
                <c:pt idx="16">
                  <c:v>0.33299444032277292</c:v>
                </c:pt>
                <c:pt idx="17">
                  <c:v>0.35107026076443293</c:v>
                </c:pt>
                <c:pt idx="18">
                  <c:v>0.25052894787459173</c:v>
                </c:pt>
                <c:pt idx="19">
                  <c:v>0.16908929372864784</c:v>
                </c:pt>
                <c:pt idx="20">
                  <c:v>0.28065836836754343</c:v>
                </c:pt>
                <c:pt idx="21">
                  <c:v>0.13534654100147478</c:v>
                </c:pt>
                <c:pt idx="22">
                  <c:v>0</c:v>
                </c:pt>
                <c:pt idx="23">
                  <c:v>0.30362981892122087</c:v>
                </c:pt>
                <c:pt idx="24">
                  <c:v>0.30004854413394533</c:v>
                </c:pt>
                <c:pt idx="25">
                  <c:v>0.21443226261460555</c:v>
                </c:pt>
                <c:pt idx="26">
                  <c:v>0.74265655483197324</c:v>
                </c:pt>
                <c:pt idx="27">
                  <c:v>0.51971532987112901</c:v>
                </c:pt>
                <c:pt idx="28">
                  <c:v>0.25864864122221337</c:v>
                </c:pt>
                <c:pt idx="29">
                  <c:v>0.3669524359080043</c:v>
                </c:pt>
                <c:pt idx="30">
                  <c:v>0.68510427829527665</c:v>
                </c:pt>
                <c:pt idx="31">
                  <c:v>0.52646571227067485</c:v>
                </c:pt>
                <c:pt idx="32">
                  <c:v>0.66020022165434755</c:v>
                </c:pt>
                <c:pt idx="33">
                  <c:v>0.5364859542586029</c:v>
                </c:pt>
                <c:pt idx="34">
                  <c:v>0.71943780397329193</c:v>
                </c:pt>
                <c:pt idx="35">
                  <c:v>0.82657379166323186</c:v>
                </c:pt>
                <c:pt idx="36">
                  <c:v>0.93896262101686234</c:v>
                </c:pt>
                <c:pt idx="37">
                  <c:v>0.99509979025270456</c:v>
                </c:pt>
                <c:pt idx="38">
                  <c:v>0.96028998250579356</c:v>
                </c:pt>
                <c:pt idx="39">
                  <c:v>0.31583454693668211</c:v>
                </c:pt>
                <c:pt idx="40">
                  <c:v>0.24205662261057512</c:v>
                </c:pt>
                <c:pt idx="41">
                  <c:v>0.1777448044037776</c:v>
                </c:pt>
                <c:pt idx="42">
                  <c:v>0.30592879583070015</c:v>
                </c:pt>
                <c:pt idx="43">
                  <c:v>0.47584700354463783</c:v>
                </c:pt>
                <c:pt idx="44">
                  <c:v>0.26897113913847914</c:v>
                </c:pt>
                <c:pt idx="45">
                  <c:v>0.34940785315857464</c:v>
                </c:pt>
                <c:pt idx="46">
                  <c:v>0.1713149964736809</c:v>
                </c:pt>
                <c:pt idx="47">
                  <c:v>0.15270335870451301</c:v>
                </c:pt>
                <c:pt idx="48">
                  <c:v>0.19541761694098678</c:v>
                </c:pt>
                <c:pt idx="49">
                  <c:v>0.20819021973090079</c:v>
                </c:pt>
                <c:pt idx="50">
                  <c:v>0.45122230465565732</c:v>
                </c:pt>
                <c:pt idx="51">
                  <c:v>0.18396394911109287</c:v>
                </c:pt>
                <c:pt idx="52">
                  <c:v>0.39359217431923726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48-462E-896B-2E4C9B5C1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1333839"/>
        <c:axId val="1907943151"/>
      </c:scatterChart>
      <c:valAx>
        <c:axId val="1901333839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7943151"/>
        <c:crosses val="autoZero"/>
        <c:crossBetween val="midCat"/>
        <c:majorUnit val="10"/>
      </c:valAx>
      <c:valAx>
        <c:axId val="1907943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1333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'exp3-endosome6'!$M$2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'exp3-endosome6'!$L$3:$L$20</c:f>
              <c:numCache>
                <c:formatCode>General</c:formatCode>
                <c:ptCount val="18"/>
                <c:pt idx="0">
                  <c:v>85</c:v>
                </c:pt>
                <c:pt idx="1">
                  <c:v>86</c:v>
                </c:pt>
                <c:pt idx="2">
                  <c:v>87</c:v>
                </c:pt>
                <c:pt idx="3">
                  <c:v>88</c:v>
                </c:pt>
                <c:pt idx="4">
                  <c:v>89</c:v>
                </c:pt>
                <c:pt idx="5">
                  <c:v>90</c:v>
                </c:pt>
                <c:pt idx="6">
                  <c:v>91</c:v>
                </c:pt>
                <c:pt idx="7">
                  <c:v>92</c:v>
                </c:pt>
                <c:pt idx="8">
                  <c:v>93</c:v>
                </c:pt>
                <c:pt idx="9">
                  <c:v>94</c:v>
                </c:pt>
                <c:pt idx="10">
                  <c:v>95</c:v>
                </c:pt>
                <c:pt idx="11">
                  <c:v>96</c:v>
                </c:pt>
                <c:pt idx="12">
                  <c:v>97</c:v>
                </c:pt>
                <c:pt idx="13">
                  <c:v>98</c:v>
                </c:pt>
                <c:pt idx="14">
                  <c:v>99</c:v>
                </c:pt>
                <c:pt idx="15">
                  <c:v>100</c:v>
                </c:pt>
                <c:pt idx="16">
                  <c:v>101</c:v>
                </c:pt>
                <c:pt idx="17">
                  <c:v>102</c:v>
                </c:pt>
              </c:numCache>
            </c:numRef>
          </c:xVal>
          <c:yVal>
            <c:numRef>
              <c:f>'exp3-endosome6'!$M$3:$M$20</c:f>
              <c:numCache>
                <c:formatCode>General</c:formatCode>
                <c:ptCount val="18"/>
                <c:pt idx="0">
                  <c:v>0.15819990016511076</c:v>
                </c:pt>
                <c:pt idx="1">
                  <c:v>0.1102983527243396</c:v>
                </c:pt>
                <c:pt idx="2">
                  <c:v>0.24747532926314167</c:v>
                </c:pt>
                <c:pt idx="3">
                  <c:v>0.81647659639826486</c:v>
                </c:pt>
                <c:pt idx="4">
                  <c:v>1</c:v>
                </c:pt>
                <c:pt idx="5">
                  <c:v>0.54688399953922318</c:v>
                </c:pt>
                <c:pt idx="6">
                  <c:v>0.8788542026648245</c:v>
                </c:pt>
                <c:pt idx="7">
                  <c:v>0.88985523941174272</c:v>
                </c:pt>
                <c:pt idx="8">
                  <c:v>0.86856352954728699</c:v>
                </c:pt>
                <c:pt idx="9">
                  <c:v>0.56719655953615122</c:v>
                </c:pt>
                <c:pt idx="10">
                  <c:v>0.67578619974657383</c:v>
                </c:pt>
                <c:pt idx="11">
                  <c:v>0.50086395576546461</c:v>
                </c:pt>
                <c:pt idx="12">
                  <c:v>0.39686288062051239</c:v>
                </c:pt>
                <c:pt idx="13">
                  <c:v>0.48957493376339062</c:v>
                </c:pt>
                <c:pt idx="14">
                  <c:v>0.22520446953116055</c:v>
                </c:pt>
                <c:pt idx="15">
                  <c:v>0.29117229197865085</c:v>
                </c:pt>
                <c:pt idx="16">
                  <c:v>0</c:v>
                </c:pt>
                <c:pt idx="17">
                  <c:v>7.2207502975848159E-2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1A-4BB5-AB58-84047F590D4C}"/>
            </c:ext>
          </c:extLst>
        </c:ser>
        <c:ser>
          <c:idx val="1"/>
          <c:order val="1"/>
          <c:tx>
            <c:strRef>
              <c:f>'exp3-endosome6'!$N$2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'exp3-endosome6'!$L$3:$L$20</c:f>
              <c:numCache>
                <c:formatCode>General</c:formatCode>
                <c:ptCount val="18"/>
                <c:pt idx="0">
                  <c:v>85</c:v>
                </c:pt>
                <c:pt idx="1">
                  <c:v>86</c:v>
                </c:pt>
                <c:pt idx="2">
                  <c:v>87</c:v>
                </c:pt>
                <c:pt idx="3">
                  <c:v>88</c:v>
                </c:pt>
                <c:pt idx="4">
                  <c:v>89</c:v>
                </c:pt>
                <c:pt idx="5">
                  <c:v>90</c:v>
                </c:pt>
                <c:pt idx="6">
                  <c:v>91</c:v>
                </c:pt>
                <c:pt idx="7">
                  <c:v>92</c:v>
                </c:pt>
                <c:pt idx="8">
                  <c:v>93</c:v>
                </c:pt>
                <c:pt idx="9">
                  <c:v>94</c:v>
                </c:pt>
                <c:pt idx="10">
                  <c:v>95</c:v>
                </c:pt>
                <c:pt idx="11">
                  <c:v>96</c:v>
                </c:pt>
                <c:pt idx="12">
                  <c:v>97</c:v>
                </c:pt>
                <c:pt idx="13">
                  <c:v>98</c:v>
                </c:pt>
                <c:pt idx="14">
                  <c:v>99</c:v>
                </c:pt>
                <c:pt idx="15">
                  <c:v>100</c:v>
                </c:pt>
                <c:pt idx="16">
                  <c:v>101</c:v>
                </c:pt>
                <c:pt idx="17">
                  <c:v>102</c:v>
                </c:pt>
              </c:numCache>
            </c:numRef>
          </c:xVal>
          <c:yVal>
            <c:numRef>
              <c:f>'exp3-endosome6'!$N$3:$N$20</c:f>
              <c:numCache>
                <c:formatCode>General</c:formatCode>
                <c:ptCount val="18"/>
                <c:pt idx="0">
                  <c:v>1</c:v>
                </c:pt>
                <c:pt idx="1">
                  <c:v>0.59303021238408749</c:v>
                </c:pt>
                <c:pt idx="2">
                  <c:v>0.38004786120251183</c:v>
                </c:pt>
                <c:pt idx="3">
                  <c:v>0.3947053544720322</c:v>
                </c:pt>
                <c:pt idx="4">
                  <c:v>0.84021338119453537</c:v>
                </c:pt>
                <c:pt idx="5">
                  <c:v>0.24449097616911197</c:v>
                </c:pt>
                <c:pt idx="6">
                  <c:v>0.63879748728686969</c:v>
                </c:pt>
                <c:pt idx="7">
                  <c:v>0</c:v>
                </c:pt>
                <c:pt idx="8">
                  <c:v>7.8273008276000602E-2</c:v>
                </c:pt>
                <c:pt idx="9">
                  <c:v>0.48260045866985724</c:v>
                </c:pt>
                <c:pt idx="10">
                  <c:v>0.25117160235317609</c:v>
                </c:pt>
                <c:pt idx="11">
                  <c:v>0.38373716222953408</c:v>
                </c:pt>
                <c:pt idx="12">
                  <c:v>0.74778143384185902</c:v>
                </c:pt>
                <c:pt idx="13">
                  <c:v>0.61033004287566084</c:v>
                </c:pt>
                <c:pt idx="14">
                  <c:v>0.2370625186957846</c:v>
                </c:pt>
                <c:pt idx="15">
                  <c:v>0.5680027919034808</c:v>
                </c:pt>
                <c:pt idx="16">
                  <c:v>0.20884435138099597</c:v>
                </c:pt>
                <c:pt idx="17">
                  <c:v>0.57956924917738495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1A-4BB5-AB58-84047F590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351727"/>
        <c:axId val="1070934431"/>
      </c:scatterChart>
      <c:valAx>
        <c:axId val="777351727"/>
        <c:scaling>
          <c:orientation val="minMax"/>
          <c:max val="112"/>
          <c:min val="8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070934431"/>
        <c:crosses val="autoZero"/>
        <c:crossBetween val="midCat"/>
        <c:majorUnit val="4"/>
      </c:valAx>
      <c:valAx>
        <c:axId val="107093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773517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'exp3-endosome7'!$M$2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'exp3-endosome7'!$L$3:$L$17</c:f>
              <c:numCache>
                <c:formatCode>General</c:formatCode>
                <c:ptCount val="15"/>
                <c:pt idx="0">
                  <c:v>97</c:v>
                </c:pt>
                <c:pt idx="1">
                  <c:v>98</c:v>
                </c:pt>
                <c:pt idx="2">
                  <c:v>99</c:v>
                </c:pt>
                <c:pt idx="3">
                  <c:v>100</c:v>
                </c:pt>
                <c:pt idx="4">
                  <c:v>101</c:v>
                </c:pt>
                <c:pt idx="5">
                  <c:v>102</c:v>
                </c:pt>
                <c:pt idx="6">
                  <c:v>103</c:v>
                </c:pt>
                <c:pt idx="7">
                  <c:v>104</c:v>
                </c:pt>
                <c:pt idx="8">
                  <c:v>105</c:v>
                </c:pt>
                <c:pt idx="9">
                  <c:v>106</c:v>
                </c:pt>
                <c:pt idx="10">
                  <c:v>107</c:v>
                </c:pt>
                <c:pt idx="11">
                  <c:v>108</c:v>
                </c:pt>
                <c:pt idx="12">
                  <c:v>109</c:v>
                </c:pt>
                <c:pt idx="13">
                  <c:v>110</c:v>
                </c:pt>
                <c:pt idx="14">
                  <c:v>111</c:v>
                </c:pt>
              </c:numCache>
            </c:numRef>
          </c:xVal>
          <c:yVal>
            <c:numRef>
              <c:f>'exp3-endosome7'!$M$3:$M$17</c:f>
              <c:numCache>
                <c:formatCode>General</c:formatCode>
                <c:ptCount val="15"/>
                <c:pt idx="0">
                  <c:v>0.31971854834158037</c:v>
                </c:pt>
                <c:pt idx="1">
                  <c:v>0.35514458261998388</c:v>
                </c:pt>
                <c:pt idx="2">
                  <c:v>0.65255018531409414</c:v>
                </c:pt>
                <c:pt idx="3">
                  <c:v>0.72005343066242855</c:v>
                </c:pt>
                <c:pt idx="4">
                  <c:v>1</c:v>
                </c:pt>
                <c:pt idx="5">
                  <c:v>0.76067202227531849</c:v>
                </c:pt>
                <c:pt idx="6">
                  <c:v>0.66865463849641682</c:v>
                </c:pt>
                <c:pt idx="7">
                  <c:v>0.8817564389592305</c:v>
                </c:pt>
                <c:pt idx="8">
                  <c:v>0.73470923560288237</c:v>
                </c:pt>
                <c:pt idx="9">
                  <c:v>0.52552066675446429</c:v>
                </c:pt>
                <c:pt idx="10">
                  <c:v>0.49398905047692498</c:v>
                </c:pt>
                <c:pt idx="11">
                  <c:v>0.48238105092845246</c:v>
                </c:pt>
                <c:pt idx="12">
                  <c:v>0.34191861230786652</c:v>
                </c:pt>
                <c:pt idx="13">
                  <c:v>0.22427708690008175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F7-4E0C-B18F-ABD5B68C9178}"/>
            </c:ext>
          </c:extLst>
        </c:ser>
        <c:ser>
          <c:idx val="1"/>
          <c:order val="1"/>
          <c:tx>
            <c:strRef>
              <c:f>'exp3-endosome7'!$N$2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'exp3-endosome7'!$L$3:$L$17</c:f>
              <c:numCache>
                <c:formatCode>General</c:formatCode>
                <c:ptCount val="15"/>
                <c:pt idx="0">
                  <c:v>97</c:v>
                </c:pt>
                <c:pt idx="1">
                  <c:v>98</c:v>
                </c:pt>
                <c:pt idx="2">
                  <c:v>99</c:v>
                </c:pt>
                <c:pt idx="3">
                  <c:v>100</c:v>
                </c:pt>
                <c:pt idx="4">
                  <c:v>101</c:v>
                </c:pt>
                <c:pt idx="5">
                  <c:v>102</c:v>
                </c:pt>
                <c:pt idx="6">
                  <c:v>103</c:v>
                </c:pt>
                <c:pt idx="7">
                  <c:v>104</c:v>
                </c:pt>
                <c:pt idx="8">
                  <c:v>105</c:v>
                </c:pt>
                <c:pt idx="9">
                  <c:v>106</c:v>
                </c:pt>
                <c:pt idx="10">
                  <c:v>107</c:v>
                </c:pt>
                <c:pt idx="11">
                  <c:v>108</c:v>
                </c:pt>
                <c:pt idx="12">
                  <c:v>109</c:v>
                </c:pt>
                <c:pt idx="13">
                  <c:v>110</c:v>
                </c:pt>
                <c:pt idx="14">
                  <c:v>111</c:v>
                </c:pt>
              </c:numCache>
            </c:numRef>
          </c:xVal>
          <c:yVal>
            <c:numRef>
              <c:f>'exp3-endosome7'!$N$3:$N$17</c:f>
              <c:numCache>
                <c:formatCode>General</c:formatCode>
                <c:ptCount val="15"/>
                <c:pt idx="0">
                  <c:v>0.58217844033261079</c:v>
                </c:pt>
                <c:pt idx="1">
                  <c:v>0.61693759832197104</c:v>
                </c:pt>
                <c:pt idx="2">
                  <c:v>0.20023971833096099</c:v>
                </c:pt>
                <c:pt idx="3">
                  <c:v>0.32391939471121695</c:v>
                </c:pt>
                <c:pt idx="4">
                  <c:v>0.28417859015656738</c:v>
                </c:pt>
                <c:pt idx="5">
                  <c:v>0.56517342123005598</c:v>
                </c:pt>
                <c:pt idx="6">
                  <c:v>0.50089894374110533</c:v>
                </c:pt>
                <c:pt idx="7">
                  <c:v>0.84463255674582294</c:v>
                </c:pt>
                <c:pt idx="8">
                  <c:v>0.4257247733912663</c:v>
                </c:pt>
                <c:pt idx="9">
                  <c:v>0.55026593752341046</c:v>
                </c:pt>
                <c:pt idx="10">
                  <c:v>1</c:v>
                </c:pt>
                <c:pt idx="11">
                  <c:v>0.62371713236946458</c:v>
                </c:pt>
                <c:pt idx="12">
                  <c:v>0.80964866282118564</c:v>
                </c:pt>
                <c:pt idx="13">
                  <c:v>0.86429695108247651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F7-4E0C-B18F-ABD5B68C9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0940319"/>
        <c:axId val="1066713007"/>
      </c:scatterChart>
      <c:valAx>
        <c:axId val="1280940319"/>
        <c:scaling>
          <c:orientation val="minMax"/>
          <c:max val="124"/>
          <c:min val="9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066713007"/>
        <c:crosses val="autoZero"/>
        <c:crossBetween val="midCat"/>
        <c:majorUnit val="4"/>
      </c:valAx>
      <c:valAx>
        <c:axId val="1066713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809403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'exp3-endosome8'!$M$2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'exp3-endosome8'!$L$3:$L$16</c:f>
              <c:numCache>
                <c:formatCode>General</c:formatCode>
                <c:ptCount val="14"/>
                <c:pt idx="0">
                  <c:v>101</c:v>
                </c:pt>
                <c:pt idx="1">
                  <c:v>102</c:v>
                </c:pt>
                <c:pt idx="2">
                  <c:v>103</c:v>
                </c:pt>
                <c:pt idx="3">
                  <c:v>104</c:v>
                </c:pt>
                <c:pt idx="4">
                  <c:v>105</c:v>
                </c:pt>
                <c:pt idx="5">
                  <c:v>106</c:v>
                </c:pt>
                <c:pt idx="6">
                  <c:v>107</c:v>
                </c:pt>
                <c:pt idx="7">
                  <c:v>108</c:v>
                </c:pt>
                <c:pt idx="8">
                  <c:v>109</c:v>
                </c:pt>
                <c:pt idx="9">
                  <c:v>110</c:v>
                </c:pt>
                <c:pt idx="10">
                  <c:v>111</c:v>
                </c:pt>
                <c:pt idx="11">
                  <c:v>112</c:v>
                </c:pt>
                <c:pt idx="12">
                  <c:v>113</c:v>
                </c:pt>
                <c:pt idx="13">
                  <c:v>114</c:v>
                </c:pt>
              </c:numCache>
            </c:numRef>
          </c:xVal>
          <c:yVal>
            <c:numRef>
              <c:f>'exp3-endosome8'!$M$3:$M$16</c:f>
              <c:numCache>
                <c:formatCode>General</c:formatCode>
                <c:ptCount val="14"/>
                <c:pt idx="0">
                  <c:v>0</c:v>
                </c:pt>
                <c:pt idx="1">
                  <c:v>0.68474255451964305</c:v>
                </c:pt>
                <c:pt idx="2">
                  <c:v>0.98997201022935521</c:v>
                </c:pt>
                <c:pt idx="3">
                  <c:v>0.71559171180604564</c:v>
                </c:pt>
                <c:pt idx="4">
                  <c:v>1</c:v>
                </c:pt>
                <c:pt idx="5">
                  <c:v>0.61047904794506769</c:v>
                </c:pt>
                <c:pt idx="6">
                  <c:v>0.67258009303074862</c:v>
                </c:pt>
                <c:pt idx="7">
                  <c:v>0.56466845210527317</c:v>
                </c:pt>
                <c:pt idx="8">
                  <c:v>0.65181933509192336</c:v>
                </c:pt>
                <c:pt idx="9">
                  <c:v>0.35091923239564171</c:v>
                </c:pt>
                <c:pt idx="10">
                  <c:v>0.23227482330198798</c:v>
                </c:pt>
                <c:pt idx="11">
                  <c:v>0.4232697690340505</c:v>
                </c:pt>
                <c:pt idx="12">
                  <c:v>6.5141660457904871E-2</c:v>
                </c:pt>
                <c:pt idx="13">
                  <c:v>2.8996596927166138E-2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75-4C90-BD65-72E7332FBB50}"/>
            </c:ext>
          </c:extLst>
        </c:ser>
        <c:ser>
          <c:idx val="1"/>
          <c:order val="1"/>
          <c:tx>
            <c:strRef>
              <c:f>'exp3-endosome8'!$N$2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'exp3-endosome8'!$L$3:$L$16</c:f>
              <c:numCache>
                <c:formatCode>General</c:formatCode>
                <c:ptCount val="14"/>
                <c:pt idx="0">
                  <c:v>101</c:v>
                </c:pt>
                <c:pt idx="1">
                  <c:v>102</c:v>
                </c:pt>
                <c:pt idx="2">
                  <c:v>103</c:v>
                </c:pt>
                <c:pt idx="3">
                  <c:v>104</c:v>
                </c:pt>
                <c:pt idx="4">
                  <c:v>105</c:v>
                </c:pt>
                <c:pt idx="5">
                  <c:v>106</c:v>
                </c:pt>
                <c:pt idx="6">
                  <c:v>107</c:v>
                </c:pt>
                <c:pt idx="7">
                  <c:v>108</c:v>
                </c:pt>
                <c:pt idx="8">
                  <c:v>109</c:v>
                </c:pt>
                <c:pt idx="9">
                  <c:v>110</c:v>
                </c:pt>
                <c:pt idx="10">
                  <c:v>111</c:v>
                </c:pt>
                <c:pt idx="11">
                  <c:v>112</c:v>
                </c:pt>
                <c:pt idx="12">
                  <c:v>113</c:v>
                </c:pt>
                <c:pt idx="13">
                  <c:v>114</c:v>
                </c:pt>
              </c:numCache>
            </c:numRef>
          </c:xVal>
          <c:yVal>
            <c:numRef>
              <c:f>'exp3-endosome8'!$N$3:$N$16</c:f>
              <c:numCache>
                <c:formatCode>General</c:formatCode>
                <c:ptCount val="14"/>
                <c:pt idx="0">
                  <c:v>0.75545561204536615</c:v>
                </c:pt>
                <c:pt idx="1">
                  <c:v>0.78525615956198724</c:v>
                </c:pt>
                <c:pt idx="2">
                  <c:v>0.20621822448181343</c:v>
                </c:pt>
                <c:pt idx="3">
                  <c:v>0.89624560031286582</c:v>
                </c:pt>
                <c:pt idx="4">
                  <c:v>0.60879937426671815</c:v>
                </c:pt>
                <c:pt idx="5">
                  <c:v>0.7766523269456389</c:v>
                </c:pt>
                <c:pt idx="6">
                  <c:v>0.75134923738756332</c:v>
                </c:pt>
                <c:pt idx="7">
                  <c:v>1</c:v>
                </c:pt>
                <c:pt idx="8">
                  <c:v>0.87227219397731637</c:v>
                </c:pt>
                <c:pt idx="9">
                  <c:v>0.58251857645678473</c:v>
                </c:pt>
                <c:pt idx="10">
                  <c:v>0.88271411810715805</c:v>
                </c:pt>
                <c:pt idx="11">
                  <c:v>0.28204927649589329</c:v>
                </c:pt>
                <c:pt idx="12">
                  <c:v>0</c:v>
                </c:pt>
                <c:pt idx="13">
                  <c:v>0.41564333202972187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75-4C90-BD65-72E7332FB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0940319"/>
        <c:axId val="1066713007"/>
      </c:scatterChart>
      <c:valAx>
        <c:axId val="1280940319"/>
        <c:scaling>
          <c:orientation val="minMax"/>
          <c:max val="128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066713007"/>
        <c:crosses val="autoZero"/>
        <c:crossBetween val="midCat"/>
        <c:majorUnit val="4"/>
      </c:valAx>
      <c:valAx>
        <c:axId val="1066713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809403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'exp3-endosome9'!$M$2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'exp3-endosome9'!$L$3:$L$26</c:f>
              <c:numCache>
                <c:formatCode>General</c:formatCode>
                <c:ptCount val="24"/>
                <c:pt idx="0">
                  <c:v>67</c:v>
                </c:pt>
                <c:pt idx="1">
                  <c:v>68</c:v>
                </c:pt>
                <c:pt idx="2">
                  <c:v>69</c:v>
                </c:pt>
                <c:pt idx="3">
                  <c:v>70</c:v>
                </c:pt>
                <c:pt idx="4">
                  <c:v>71</c:v>
                </c:pt>
                <c:pt idx="5">
                  <c:v>72</c:v>
                </c:pt>
                <c:pt idx="6">
                  <c:v>73</c:v>
                </c:pt>
                <c:pt idx="7">
                  <c:v>74</c:v>
                </c:pt>
                <c:pt idx="8">
                  <c:v>75</c:v>
                </c:pt>
                <c:pt idx="9">
                  <c:v>76</c:v>
                </c:pt>
                <c:pt idx="10">
                  <c:v>77</c:v>
                </c:pt>
                <c:pt idx="11">
                  <c:v>78</c:v>
                </c:pt>
                <c:pt idx="12">
                  <c:v>79</c:v>
                </c:pt>
                <c:pt idx="13">
                  <c:v>80</c:v>
                </c:pt>
                <c:pt idx="14">
                  <c:v>81</c:v>
                </c:pt>
                <c:pt idx="15">
                  <c:v>82</c:v>
                </c:pt>
                <c:pt idx="16">
                  <c:v>83</c:v>
                </c:pt>
                <c:pt idx="17">
                  <c:v>84</c:v>
                </c:pt>
                <c:pt idx="18">
                  <c:v>85</c:v>
                </c:pt>
                <c:pt idx="19">
                  <c:v>86</c:v>
                </c:pt>
                <c:pt idx="20">
                  <c:v>87</c:v>
                </c:pt>
                <c:pt idx="21">
                  <c:v>88</c:v>
                </c:pt>
                <c:pt idx="22">
                  <c:v>89</c:v>
                </c:pt>
                <c:pt idx="23">
                  <c:v>90</c:v>
                </c:pt>
              </c:numCache>
            </c:numRef>
          </c:xVal>
          <c:yVal>
            <c:numRef>
              <c:f>'exp3-endosome9'!$M$3:$M$26</c:f>
              <c:numCache>
                <c:formatCode>General</c:formatCode>
                <c:ptCount val="24"/>
                <c:pt idx="0">
                  <c:v>0</c:v>
                </c:pt>
                <c:pt idx="1">
                  <c:v>0.22972523451533508</c:v>
                </c:pt>
                <c:pt idx="2">
                  <c:v>0.11522852770940048</c:v>
                </c:pt>
                <c:pt idx="3">
                  <c:v>0.2814184019692646</c:v>
                </c:pt>
                <c:pt idx="4">
                  <c:v>0.27247022819506256</c:v>
                </c:pt>
                <c:pt idx="5">
                  <c:v>3.1934003060343158E-3</c:v>
                </c:pt>
                <c:pt idx="6">
                  <c:v>0.36085423458186444</c:v>
                </c:pt>
                <c:pt idx="7">
                  <c:v>0.31548133856696275</c:v>
                </c:pt>
                <c:pt idx="8">
                  <c:v>0.27227064067593637</c:v>
                </c:pt>
                <c:pt idx="9">
                  <c:v>0.3888962810192278</c:v>
                </c:pt>
                <c:pt idx="10">
                  <c:v>0.72273967134588601</c:v>
                </c:pt>
                <c:pt idx="11">
                  <c:v>0.95851906060807623</c:v>
                </c:pt>
                <c:pt idx="12">
                  <c:v>0.7306566429379272</c:v>
                </c:pt>
                <c:pt idx="13">
                  <c:v>0.92914643070986647</c:v>
                </c:pt>
                <c:pt idx="14">
                  <c:v>1</c:v>
                </c:pt>
                <c:pt idx="15">
                  <c:v>0.88234315747455339</c:v>
                </c:pt>
                <c:pt idx="16">
                  <c:v>0.62730357261659231</c:v>
                </c:pt>
                <c:pt idx="17">
                  <c:v>0.88008116559111305</c:v>
                </c:pt>
                <c:pt idx="18">
                  <c:v>0.71449005388862941</c:v>
                </c:pt>
                <c:pt idx="19">
                  <c:v>0.44937129931474984</c:v>
                </c:pt>
                <c:pt idx="20">
                  <c:v>0.22623245293061148</c:v>
                </c:pt>
                <c:pt idx="21">
                  <c:v>0.60897478544341721</c:v>
                </c:pt>
                <c:pt idx="22">
                  <c:v>0.1827889029339366</c:v>
                </c:pt>
                <c:pt idx="23">
                  <c:v>2.2287272969199402E-3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8D-4C37-816A-A19EDDB73551}"/>
            </c:ext>
          </c:extLst>
        </c:ser>
        <c:ser>
          <c:idx val="1"/>
          <c:order val="1"/>
          <c:tx>
            <c:strRef>
              <c:f>'exp3-endosome9'!$N$2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'exp3-endosome9'!$L$3:$L$26</c:f>
              <c:numCache>
                <c:formatCode>General</c:formatCode>
                <c:ptCount val="24"/>
                <c:pt idx="0">
                  <c:v>67</c:v>
                </c:pt>
                <c:pt idx="1">
                  <c:v>68</c:v>
                </c:pt>
                <c:pt idx="2">
                  <c:v>69</c:v>
                </c:pt>
                <c:pt idx="3">
                  <c:v>70</c:v>
                </c:pt>
                <c:pt idx="4">
                  <c:v>71</c:v>
                </c:pt>
                <c:pt idx="5">
                  <c:v>72</c:v>
                </c:pt>
                <c:pt idx="6">
                  <c:v>73</c:v>
                </c:pt>
                <c:pt idx="7">
                  <c:v>74</c:v>
                </c:pt>
                <c:pt idx="8">
                  <c:v>75</c:v>
                </c:pt>
                <c:pt idx="9">
                  <c:v>76</c:v>
                </c:pt>
                <c:pt idx="10">
                  <c:v>77</c:v>
                </c:pt>
                <c:pt idx="11">
                  <c:v>78</c:v>
                </c:pt>
                <c:pt idx="12">
                  <c:v>79</c:v>
                </c:pt>
                <c:pt idx="13">
                  <c:v>80</c:v>
                </c:pt>
                <c:pt idx="14">
                  <c:v>81</c:v>
                </c:pt>
                <c:pt idx="15">
                  <c:v>82</c:v>
                </c:pt>
                <c:pt idx="16">
                  <c:v>83</c:v>
                </c:pt>
                <c:pt idx="17">
                  <c:v>84</c:v>
                </c:pt>
                <c:pt idx="18">
                  <c:v>85</c:v>
                </c:pt>
                <c:pt idx="19">
                  <c:v>86</c:v>
                </c:pt>
                <c:pt idx="20">
                  <c:v>87</c:v>
                </c:pt>
                <c:pt idx="21">
                  <c:v>88</c:v>
                </c:pt>
                <c:pt idx="22">
                  <c:v>89</c:v>
                </c:pt>
                <c:pt idx="23">
                  <c:v>90</c:v>
                </c:pt>
              </c:numCache>
            </c:numRef>
          </c:xVal>
          <c:yVal>
            <c:numRef>
              <c:f>'exp3-endosome9'!$N$3:$N$26</c:f>
              <c:numCache>
                <c:formatCode>General</c:formatCode>
                <c:ptCount val="24"/>
                <c:pt idx="0">
                  <c:v>0</c:v>
                </c:pt>
                <c:pt idx="1">
                  <c:v>0.14896214896215113</c:v>
                </c:pt>
                <c:pt idx="2">
                  <c:v>0.57787274453941306</c:v>
                </c:pt>
                <c:pt idx="3">
                  <c:v>0.90917107583774626</c:v>
                </c:pt>
                <c:pt idx="4">
                  <c:v>0.67996201329535233</c:v>
                </c:pt>
                <c:pt idx="5">
                  <c:v>0.15615248948582464</c:v>
                </c:pt>
                <c:pt idx="6">
                  <c:v>0.68816985483652204</c:v>
                </c:pt>
                <c:pt idx="7">
                  <c:v>6.281372948039933E-2</c:v>
                </c:pt>
                <c:pt idx="8">
                  <c:v>0.5698684032017387</c:v>
                </c:pt>
                <c:pt idx="9">
                  <c:v>0.1581196581196597</c:v>
                </c:pt>
                <c:pt idx="10">
                  <c:v>0.20560303893637322</c:v>
                </c:pt>
                <c:pt idx="11">
                  <c:v>1</c:v>
                </c:pt>
                <c:pt idx="12">
                  <c:v>0.64163614163614346</c:v>
                </c:pt>
                <c:pt idx="13">
                  <c:v>6.1999728666394631E-2</c:v>
                </c:pt>
                <c:pt idx="14">
                  <c:v>0.12026862026861838</c:v>
                </c:pt>
                <c:pt idx="15">
                  <c:v>0.13458146791480413</c:v>
                </c:pt>
                <c:pt idx="16">
                  <c:v>0.2874101207434564</c:v>
                </c:pt>
                <c:pt idx="17">
                  <c:v>0.3987247320580693</c:v>
                </c:pt>
                <c:pt idx="18">
                  <c:v>0.49192782526116052</c:v>
                </c:pt>
                <c:pt idx="19">
                  <c:v>0.3588386921720278</c:v>
                </c:pt>
                <c:pt idx="20">
                  <c:v>0.82186948853616015</c:v>
                </c:pt>
                <c:pt idx="21">
                  <c:v>0.62182878849545886</c:v>
                </c:pt>
                <c:pt idx="22">
                  <c:v>8.3095916429251515E-2</c:v>
                </c:pt>
                <c:pt idx="23">
                  <c:v>0.17107583774250426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8D-4C37-816A-A19EDDB73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356719"/>
        <c:axId val="1017137663"/>
      </c:scatterChart>
      <c:valAx>
        <c:axId val="1393356719"/>
        <c:scaling>
          <c:orientation val="minMax"/>
          <c:max val="92"/>
          <c:min val="6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017137663"/>
        <c:crosses val="autoZero"/>
        <c:crossBetween val="midCat"/>
        <c:majorUnit val="4"/>
      </c:valAx>
      <c:valAx>
        <c:axId val="101713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933567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'exp3-endosome10'!$M$2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'exp3-endosome10'!$L$3:$L$23</c:f>
              <c:numCache>
                <c:formatCode>General</c:formatCode>
                <c:ptCount val="21"/>
                <c:pt idx="0">
                  <c:v>72</c:v>
                </c:pt>
                <c:pt idx="1">
                  <c:v>73</c:v>
                </c:pt>
                <c:pt idx="2">
                  <c:v>74</c:v>
                </c:pt>
                <c:pt idx="3">
                  <c:v>75</c:v>
                </c:pt>
                <c:pt idx="4">
                  <c:v>76</c:v>
                </c:pt>
                <c:pt idx="5">
                  <c:v>77</c:v>
                </c:pt>
                <c:pt idx="6">
                  <c:v>78</c:v>
                </c:pt>
                <c:pt idx="7">
                  <c:v>79</c:v>
                </c:pt>
                <c:pt idx="8">
                  <c:v>80</c:v>
                </c:pt>
                <c:pt idx="9">
                  <c:v>81</c:v>
                </c:pt>
                <c:pt idx="10">
                  <c:v>82</c:v>
                </c:pt>
                <c:pt idx="11">
                  <c:v>83</c:v>
                </c:pt>
                <c:pt idx="12">
                  <c:v>84</c:v>
                </c:pt>
                <c:pt idx="13">
                  <c:v>85</c:v>
                </c:pt>
                <c:pt idx="14">
                  <c:v>86</c:v>
                </c:pt>
                <c:pt idx="15">
                  <c:v>87</c:v>
                </c:pt>
                <c:pt idx="16">
                  <c:v>88</c:v>
                </c:pt>
                <c:pt idx="17">
                  <c:v>89</c:v>
                </c:pt>
                <c:pt idx="18">
                  <c:v>90</c:v>
                </c:pt>
                <c:pt idx="19">
                  <c:v>91</c:v>
                </c:pt>
                <c:pt idx="20">
                  <c:v>92</c:v>
                </c:pt>
              </c:numCache>
            </c:numRef>
          </c:xVal>
          <c:yVal>
            <c:numRef>
              <c:f>'exp3-endosome10'!$M$3:$M$23</c:f>
              <c:numCache>
                <c:formatCode>General</c:formatCode>
                <c:ptCount val="21"/>
                <c:pt idx="0">
                  <c:v>0.21616996731397825</c:v>
                </c:pt>
                <c:pt idx="1">
                  <c:v>0.42114977888867461</c:v>
                </c:pt>
                <c:pt idx="2">
                  <c:v>1</c:v>
                </c:pt>
                <c:pt idx="3">
                  <c:v>0.78840607575466348</c:v>
                </c:pt>
                <c:pt idx="4">
                  <c:v>0.75754662564891417</c:v>
                </c:pt>
                <c:pt idx="5">
                  <c:v>0.8673332051528555</c:v>
                </c:pt>
                <c:pt idx="6">
                  <c:v>0.76683330128821436</c:v>
                </c:pt>
                <c:pt idx="7">
                  <c:v>0.71401653528167686</c:v>
                </c:pt>
                <c:pt idx="8">
                  <c:v>0.89959623149394374</c:v>
                </c:pt>
                <c:pt idx="9">
                  <c:v>0.7552393770428768</c:v>
                </c:pt>
                <c:pt idx="10">
                  <c:v>0.66054604883676227</c:v>
                </c:pt>
                <c:pt idx="11">
                  <c:v>0.51272832147663927</c:v>
                </c:pt>
                <c:pt idx="12">
                  <c:v>0.41943856950586472</c:v>
                </c:pt>
                <c:pt idx="13">
                  <c:v>0.30474908671409318</c:v>
                </c:pt>
                <c:pt idx="14">
                  <c:v>0.37921553547394699</c:v>
                </c:pt>
                <c:pt idx="15">
                  <c:v>0.36173812728321453</c:v>
                </c:pt>
                <c:pt idx="16">
                  <c:v>0</c:v>
                </c:pt>
                <c:pt idx="17">
                  <c:v>0.10621034416458279</c:v>
                </c:pt>
                <c:pt idx="18">
                  <c:v>0.18423380119207747</c:v>
                </c:pt>
                <c:pt idx="19">
                  <c:v>0.14691405498942459</c:v>
                </c:pt>
                <c:pt idx="20">
                  <c:v>0.18152278407998435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3F-4285-A799-A75D97FF2A22}"/>
            </c:ext>
          </c:extLst>
        </c:ser>
        <c:ser>
          <c:idx val="1"/>
          <c:order val="1"/>
          <c:tx>
            <c:strRef>
              <c:f>'exp3-endosome10'!$N$2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'exp3-endosome10'!$L$3:$L$23</c:f>
              <c:numCache>
                <c:formatCode>General</c:formatCode>
                <c:ptCount val="21"/>
                <c:pt idx="0">
                  <c:v>72</c:v>
                </c:pt>
                <c:pt idx="1">
                  <c:v>73</c:v>
                </c:pt>
                <c:pt idx="2">
                  <c:v>74</c:v>
                </c:pt>
                <c:pt idx="3">
                  <c:v>75</c:v>
                </c:pt>
                <c:pt idx="4">
                  <c:v>76</c:v>
                </c:pt>
                <c:pt idx="5">
                  <c:v>77</c:v>
                </c:pt>
                <c:pt idx="6">
                  <c:v>78</c:v>
                </c:pt>
                <c:pt idx="7">
                  <c:v>79</c:v>
                </c:pt>
                <c:pt idx="8">
                  <c:v>80</c:v>
                </c:pt>
                <c:pt idx="9">
                  <c:v>81</c:v>
                </c:pt>
                <c:pt idx="10">
                  <c:v>82</c:v>
                </c:pt>
                <c:pt idx="11">
                  <c:v>83</c:v>
                </c:pt>
                <c:pt idx="12">
                  <c:v>84</c:v>
                </c:pt>
                <c:pt idx="13">
                  <c:v>85</c:v>
                </c:pt>
                <c:pt idx="14">
                  <c:v>86</c:v>
                </c:pt>
                <c:pt idx="15">
                  <c:v>87</c:v>
                </c:pt>
                <c:pt idx="16">
                  <c:v>88</c:v>
                </c:pt>
                <c:pt idx="17">
                  <c:v>89</c:v>
                </c:pt>
                <c:pt idx="18">
                  <c:v>90</c:v>
                </c:pt>
                <c:pt idx="19">
                  <c:v>91</c:v>
                </c:pt>
                <c:pt idx="20">
                  <c:v>92</c:v>
                </c:pt>
              </c:numCache>
            </c:numRef>
          </c:xVal>
          <c:yVal>
            <c:numRef>
              <c:f>'exp3-endosome10'!$N$3:$N$23</c:f>
              <c:numCache>
                <c:formatCode>General</c:formatCode>
                <c:ptCount val="21"/>
                <c:pt idx="0">
                  <c:v>0.11835384540546032</c:v>
                </c:pt>
                <c:pt idx="1">
                  <c:v>0.26171133920319067</c:v>
                </c:pt>
                <c:pt idx="2">
                  <c:v>0.45818942452692391</c:v>
                </c:pt>
                <c:pt idx="3">
                  <c:v>0.95359245026025163</c:v>
                </c:pt>
                <c:pt idx="4">
                  <c:v>0.78070730164907165</c:v>
                </c:pt>
                <c:pt idx="5">
                  <c:v>0.89263997665028982</c:v>
                </c:pt>
                <c:pt idx="6">
                  <c:v>1</c:v>
                </c:pt>
                <c:pt idx="7">
                  <c:v>0.72627328890402276</c:v>
                </c:pt>
                <c:pt idx="8">
                  <c:v>0.5150556987887317</c:v>
                </c:pt>
                <c:pt idx="9">
                  <c:v>0.2802938171912242</c:v>
                </c:pt>
                <c:pt idx="10">
                  <c:v>0.8617016101571261</c:v>
                </c:pt>
                <c:pt idx="11">
                  <c:v>0.16393442622951104</c:v>
                </c:pt>
                <c:pt idx="12">
                  <c:v>4.3780707301719826E-4</c:v>
                </c:pt>
                <c:pt idx="13">
                  <c:v>0</c:v>
                </c:pt>
                <c:pt idx="14">
                  <c:v>5.0591039548564922E-3</c:v>
                </c:pt>
                <c:pt idx="15">
                  <c:v>0.78240988471080364</c:v>
                </c:pt>
                <c:pt idx="16">
                  <c:v>0.18645716787469105</c:v>
                </c:pt>
                <c:pt idx="17">
                  <c:v>0.27168361142190162</c:v>
                </c:pt>
                <c:pt idx="18">
                  <c:v>0.1215157853772432</c:v>
                </c:pt>
                <c:pt idx="19">
                  <c:v>0.16806927080799913</c:v>
                </c:pt>
                <c:pt idx="20">
                  <c:v>0.18689497494770549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13F-4285-A799-A75D97FF2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351727"/>
        <c:axId val="1070934431"/>
      </c:scatterChart>
      <c:valAx>
        <c:axId val="777351727"/>
        <c:scaling>
          <c:orientation val="minMax"/>
          <c:max val="96"/>
          <c:min val="6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070934431"/>
        <c:crosses val="autoZero"/>
        <c:crossBetween val="midCat"/>
        <c:majorUnit val="4"/>
      </c:valAx>
      <c:valAx>
        <c:axId val="107093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773517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'exp3-endosome11'!$M$2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'exp3-endosome11'!$L$3:$L$21</c:f>
              <c:numCache>
                <c:formatCode>General</c:formatCode>
                <c:ptCount val="19"/>
                <c:pt idx="0">
                  <c:v>68</c:v>
                </c:pt>
                <c:pt idx="1">
                  <c:v>69</c:v>
                </c:pt>
                <c:pt idx="2">
                  <c:v>70</c:v>
                </c:pt>
                <c:pt idx="3">
                  <c:v>71</c:v>
                </c:pt>
                <c:pt idx="4">
                  <c:v>72</c:v>
                </c:pt>
                <c:pt idx="5">
                  <c:v>73</c:v>
                </c:pt>
                <c:pt idx="6">
                  <c:v>74</c:v>
                </c:pt>
                <c:pt idx="7">
                  <c:v>75</c:v>
                </c:pt>
                <c:pt idx="8">
                  <c:v>76</c:v>
                </c:pt>
                <c:pt idx="9">
                  <c:v>77</c:v>
                </c:pt>
                <c:pt idx="10">
                  <c:v>78</c:v>
                </c:pt>
                <c:pt idx="11">
                  <c:v>79</c:v>
                </c:pt>
                <c:pt idx="12">
                  <c:v>80</c:v>
                </c:pt>
                <c:pt idx="13">
                  <c:v>81</c:v>
                </c:pt>
                <c:pt idx="14">
                  <c:v>82</c:v>
                </c:pt>
                <c:pt idx="15">
                  <c:v>83</c:v>
                </c:pt>
                <c:pt idx="16">
                  <c:v>84</c:v>
                </c:pt>
                <c:pt idx="17">
                  <c:v>85</c:v>
                </c:pt>
                <c:pt idx="18">
                  <c:v>86</c:v>
                </c:pt>
              </c:numCache>
            </c:numRef>
          </c:xVal>
          <c:yVal>
            <c:numRef>
              <c:f>'exp3-endosome11'!$M$3:$M$21</c:f>
              <c:numCache>
                <c:formatCode>General</c:formatCode>
                <c:ptCount val="19"/>
                <c:pt idx="0">
                  <c:v>0.50118208299911304</c:v>
                </c:pt>
                <c:pt idx="1">
                  <c:v>0.82982226537763315</c:v>
                </c:pt>
                <c:pt idx="2">
                  <c:v>1</c:v>
                </c:pt>
                <c:pt idx="3">
                  <c:v>0.98915016675813716</c:v>
                </c:pt>
                <c:pt idx="4">
                  <c:v>0.87446700721914972</c:v>
                </c:pt>
                <c:pt idx="5">
                  <c:v>0.73274369907544235</c:v>
                </c:pt>
                <c:pt idx="6">
                  <c:v>0.76810064592392369</c:v>
                </c:pt>
                <c:pt idx="7">
                  <c:v>0.87756997509182111</c:v>
                </c:pt>
                <c:pt idx="8">
                  <c:v>0.80183222864862524</c:v>
                </c:pt>
                <c:pt idx="9">
                  <c:v>0.65563389200827427</c:v>
                </c:pt>
                <c:pt idx="10">
                  <c:v>0.74526111369105341</c:v>
                </c:pt>
                <c:pt idx="11">
                  <c:v>0.81285093089036098</c:v>
                </c:pt>
                <c:pt idx="12">
                  <c:v>0.83197534512601778</c:v>
                </c:pt>
                <c:pt idx="13">
                  <c:v>0.73928737282053458</c:v>
                </c:pt>
                <c:pt idx="14">
                  <c:v>0.61018702241736023</c:v>
                </c:pt>
                <c:pt idx="15">
                  <c:v>0.66405623337695752</c:v>
                </c:pt>
                <c:pt idx="16">
                  <c:v>0.65027230126229507</c:v>
                </c:pt>
                <c:pt idx="17">
                  <c:v>0.22750876007936874</c:v>
                </c:pt>
                <c:pt idx="1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BC-4A2A-AC80-8DF985073504}"/>
            </c:ext>
          </c:extLst>
        </c:ser>
        <c:ser>
          <c:idx val="1"/>
          <c:order val="1"/>
          <c:tx>
            <c:strRef>
              <c:f>'exp3-endosome11'!$N$2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'exp3-endosome11'!$L$3:$L$21</c:f>
              <c:numCache>
                <c:formatCode>General</c:formatCode>
                <c:ptCount val="19"/>
                <c:pt idx="0">
                  <c:v>68</c:v>
                </c:pt>
                <c:pt idx="1">
                  <c:v>69</c:v>
                </c:pt>
                <c:pt idx="2">
                  <c:v>70</c:v>
                </c:pt>
                <c:pt idx="3">
                  <c:v>71</c:v>
                </c:pt>
                <c:pt idx="4">
                  <c:v>72</c:v>
                </c:pt>
                <c:pt idx="5">
                  <c:v>73</c:v>
                </c:pt>
                <c:pt idx="6">
                  <c:v>74</c:v>
                </c:pt>
                <c:pt idx="7">
                  <c:v>75</c:v>
                </c:pt>
                <c:pt idx="8">
                  <c:v>76</c:v>
                </c:pt>
                <c:pt idx="9">
                  <c:v>77</c:v>
                </c:pt>
                <c:pt idx="10">
                  <c:v>78</c:v>
                </c:pt>
                <c:pt idx="11">
                  <c:v>79</c:v>
                </c:pt>
                <c:pt idx="12">
                  <c:v>80</c:v>
                </c:pt>
                <c:pt idx="13">
                  <c:v>81</c:v>
                </c:pt>
                <c:pt idx="14">
                  <c:v>82</c:v>
                </c:pt>
                <c:pt idx="15">
                  <c:v>83</c:v>
                </c:pt>
                <c:pt idx="16">
                  <c:v>84</c:v>
                </c:pt>
                <c:pt idx="17">
                  <c:v>85</c:v>
                </c:pt>
                <c:pt idx="18">
                  <c:v>86</c:v>
                </c:pt>
              </c:numCache>
            </c:numRef>
          </c:xVal>
          <c:yVal>
            <c:numRef>
              <c:f>'exp3-endosome11'!$N$3:$N$21</c:f>
              <c:numCache>
                <c:formatCode>General</c:formatCode>
                <c:ptCount val="19"/>
                <c:pt idx="0">
                  <c:v>0.22605453274294807</c:v>
                </c:pt>
                <c:pt idx="1">
                  <c:v>1</c:v>
                </c:pt>
                <c:pt idx="2">
                  <c:v>0.4526916802610107</c:v>
                </c:pt>
                <c:pt idx="3">
                  <c:v>0</c:v>
                </c:pt>
                <c:pt idx="4">
                  <c:v>0.51689582847820925</c:v>
                </c:pt>
                <c:pt idx="5">
                  <c:v>0.17952303270410785</c:v>
                </c:pt>
                <c:pt idx="6">
                  <c:v>0.81181542763924597</c:v>
                </c:pt>
                <c:pt idx="7">
                  <c:v>0.39598384215023474</c:v>
                </c:pt>
                <c:pt idx="8">
                  <c:v>0.54719179678396546</c:v>
                </c:pt>
                <c:pt idx="9">
                  <c:v>6.5757787617493388E-2</c:v>
                </c:pt>
                <c:pt idx="10">
                  <c:v>0.47141303503456666</c:v>
                </c:pt>
                <c:pt idx="11">
                  <c:v>0.51507030218286243</c:v>
                </c:pt>
                <c:pt idx="12">
                  <c:v>0.76936223102617907</c:v>
                </c:pt>
                <c:pt idx="13">
                  <c:v>0.80614464382816786</c:v>
                </c:pt>
                <c:pt idx="14">
                  <c:v>0.61139594500116512</c:v>
                </c:pt>
                <c:pt idx="15">
                  <c:v>0.72644294259302367</c:v>
                </c:pt>
                <c:pt idx="16">
                  <c:v>0.92794997281131197</c:v>
                </c:pt>
                <c:pt idx="17">
                  <c:v>0.76042880447448102</c:v>
                </c:pt>
                <c:pt idx="18">
                  <c:v>0.40988891478287909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BC-4A2A-AC80-8DF985073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351727"/>
        <c:axId val="1070934431"/>
      </c:scatterChart>
      <c:valAx>
        <c:axId val="777351727"/>
        <c:scaling>
          <c:orientation val="minMax"/>
          <c:max val="92"/>
          <c:min val="6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070934431"/>
        <c:crosses val="autoZero"/>
        <c:crossBetween val="midCat"/>
        <c:majorUnit val="4"/>
      </c:valAx>
      <c:valAx>
        <c:axId val="107093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773517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'exp3-aligned'!$AA$2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'exp3-aligned'!$Z$13:$Z$27</c:f>
              <c:numCache>
                <c:formatCode>General</c:formatCode>
                <c:ptCount val="15"/>
                <c:pt idx="0">
                  <c:v>-4.13333333333334</c:v>
                </c:pt>
                <c:pt idx="1">
                  <c:v>-3.0999999999999943</c:v>
                </c:pt>
                <c:pt idx="2">
                  <c:v>-2.0666666666666629</c:v>
                </c:pt>
                <c:pt idx="3">
                  <c:v>-1.0333333333333314</c:v>
                </c:pt>
                <c:pt idx="4">
                  <c:v>0</c:v>
                </c:pt>
                <c:pt idx="5">
                  <c:v>1.0333333333333314</c:v>
                </c:pt>
                <c:pt idx="6">
                  <c:v>2.0666666666666629</c:v>
                </c:pt>
                <c:pt idx="7">
                  <c:v>3.0999999999999943</c:v>
                </c:pt>
                <c:pt idx="8">
                  <c:v>4.13333333333334</c:v>
                </c:pt>
                <c:pt idx="9">
                  <c:v>5.1666666666666714</c:v>
                </c:pt>
                <c:pt idx="10">
                  <c:v>6.2166666666666686</c:v>
                </c:pt>
                <c:pt idx="11">
                  <c:v>7.2333333333333343</c:v>
                </c:pt>
                <c:pt idx="12">
                  <c:v>8.2666666666666657</c:v>
                </c:pt>
                <c:pt idx="13">
                  <c:v>9.2999999999999972</c:v>
                </c:pt>
                <c:pt idx="14">
                  <c:v>10.316666666666663</c:v>
                </c:pt>
              </c:numCache>
            </c:numRef>
          </c:xVal>
          <c:yVal>
            <c:numRef>
              <c:f>'exp3-aligned'!$AA$13:$AA$27</c:f>
              <c:numCache>
                <c:formatCode>General</c:formatCode>
                <c:ptCount val="15"/>
                <c:pt idx="0">
                  <c:v>0.25447899344802621</c:v>
                </c:pt>
                <c:pt idx="1">
                  <c:v>0.58149415294481344</c:v>
                </c:pt>
                <c:pt idx="2">
                  <c:v>0.51681340541513332</c:v>
                </c:pt>
                <c:pt idx="3">
                  <c:v>0.66302665053031784</c:v>
                </c:pt>
                <c:pt idx="4">
                  <c:v>1</c:v>
                </c:pt>
                <c:pt idx="5">
                  <c:v>0.71033973245837123</c:v>
                </c:pt>
                <c:pt idx="6">
                  <c:v>0.71306910137613255</c:v>
                </c:pt>
                <c:pt idx="7">
                  <c:v>0.66954759245265105</c:v>
                </c:pt>
                <c:pt idx="8">
                  <c:v>0.70462355255886255</c:v>
                </c:pt>
                <c:pt idx="9">
                  <c:v>0.52514349942290206</c:v>
                </c:pt>
                <c:pt idx="10">
                  <c:v>0.5406248258640699</c:v>
                </c:pt>
                <c:pt idx="11">
                  <c:v>0.53500107918958373</c:v>
                </c:pt>
                <c:pt idx="12">
                  <c:v>0.37446812608722002</c:v>
                </c:pt>
                <c:pt idx="13">
                  <c:v>0.30696006983321239</c:v>
                </c:pt>
                <c:pt idx="14">
                  <c:v>0.29532367683260857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A7-48C2-9DF0-436FE4A4A50B}"/>
            </c:ext>
          </c:extLst>
        </c:ser>
        <c:ser>
          <c:idx val="1"/>
          <c:order val="1"/>
          <c:tx>
            <c:strRef>
              <c:f>'exp3-aligned'!$AB$2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'exp3-aligned'!$Z$13:$Z$27</c:f>
              <c:numCache>
                <c:formatCode>General</c:formatCode>
                <c:ptCount val="15"/>
                <c:pt idx="0">
                  <c:v>-4.13333333333334</c:v>
                </c:pt>
                <c:pt idx="1">
                  <c:v>-3.0999999999999943</c:v>
                </c:pt>
                <c:pt idx="2">
                  <c:v>-2.0666666666666629</c:v>
                </c:pt>
                <c:pt idx="3">
                  <c:v>-1.0333333333333314</c:v>
                </c:pt>
                <c:pt idx="4">
                  <c:v>0</c:v>
                </c:pt>
                <c:pt idx="5">
                  <c:v>1.0333333333333314</c:v>
                </c:pt>
                <c:pt idx="6">
                  <c:v>2.0666666666666629</c:v>
                </c:pt>
                <c:pt idx="7">
                  <c:v>3.0999999999999943</c:v>
                </c:pt>
                <c:pt idx="8">
                  <c:v>4.13333333333334</c:v>
                </c:pt>
                <c:pt idx="9">
                  <c:v>5.1666666666666714</c:v>
                </c:pt>
                <c:pt idx="10">
                  <c:v>6.2166666666666686</c:v>
                </c:pt>
                <c:pt idx="11">
                  <c:v>7.2333333333333343</c:v>
                </c:pt>
                <c:pt idx="12">
                  <c:v>8.2666666666666657</c:v>
                </c:pt>
                <c:pt idx="13">
                  <c:v>9.2999999999999972</c:v>
                </c:pt>
                <c:pt idx="14">
                  <c:v>10.316666666666663</c:v>
                </c:pt>
              </c:numCache>
            </c:numRef>
          </c:xVal>
          <c:yVal>
            <c:numRef>
              <c:f>'exp3-aligned'!$AB$13:$AB$27</c:f>
              <c:numCache>
                <c:formatCode>General</c:formatCode>
                <c:ptCount val="15"/>
                <c:pt idx="0">
                  <c:v>0.74117383087951505</c:v>
                </c:pt>
                <c:pt idx="1">
                  <c:v>0.80227115548717831</c:v>
                </c:pt>
                <c:pt idx="2">
                  <c:v>0.44360330073665538</c:v>
                </c:pt>
                <c:pt idx="3">
                  <c:v>0.45747625680897192</c:v>
                </c:pt>
                <c:pt idx="4">
                  <c:v>0.60040756505487325</c:v>
                </c:pt>
                <c:pt idx="5">
                  <c:v>0.4201185197339336</c:v>
                </c:pt>
                <c:pt idx="6">
                  <c:v>0.62341123030754741</c:v>
                </c:pt>
                <c:pt idx="7">
                  <c:v>0.52421654880755741</c:v>
                </c:pt>
                <c:pt idx="8">
                  <c:v>0.65583607748273698</c:v>
                </c:pt>
                <c:pt idx="9">
                  <c:v>0.42554047694110864</c:v>
                </c:pt>
                <c:pt idx="10">
                  <c:v>0.69896718469794739</c:v>
                </c:pt>
                <c:pt idx="11">
                  <c:v>0.41803568505475625</c:v>
                </c:pt>
                <c:pt idx="12">
                  <c:v>0.53404144164276679</c:v>
                </c:pt>
                <c:pt idx="13">
                  <c:v>0.51119891947941942</c:v>
                </c:pt>
                <c:pt idx="14">
                  <c:v>0.40137251135899615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A7-48C2-9DF0-436FE4A4A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8254575"/>
        <c:axId val="1075481631"/>
      </c:scatterChart>
      <c:valAx>
        <c:axId val="1398254575"/>
        <c:scaling>
          <c:orientation val="minMax"/>
          <c:max val="24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075481631"/>
        <c:crosses val="autoZero"/>
        <c:crossBetween val="midCat"/>
        <c:majorUnit val="4"/>
      </c:valAx>
      <c:valAx>
        <c:axId val="107548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982545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'exp3-aligned'!$AE$2</c:f>
              <c:strCache>
                <c:ptCount val="1"/>
                <c:pt idx="0">
                  <c:v>count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'exp3-aligned'!$AD$3:$AD$35</c:f>
              <c:numCache>
                <c:formatCode>General</c:formatCode>
                <c:ptCount val="33"/>
                <c:pt idx="0">
                  <c:v>-14.450000000000003</c:v>
                </c:pt>
                <c:pt idx="1">
                  <c:v>-13.416666666666671</c:v>
                </c:pt>
                <c:pt idx="2">
                  <c:v>-12.38333333333334</c:v>
                </c:pt>
                <c:pt idx="3">
                  <c:v>-11.349999999999994</c:v>
                </c:pt>
                <c:pt idx="4">
                  <c:v>-10.316666666666663</c:v>
                </c:pt>
                <c:pt idx="5">
                  <c:v>-9.2833333333333314</c:v>
                </c:pt>
                <c:pt idx="6">
                  <c:v>-8.25</c:v>
                </c:pt>
                <c:pt idx="7">
                  <c:v>-7.2166666666666686</c:v>
                </c:pt>
                <c:pt idx="8">
                  <c:v>-6.1833333333333371</c:v>
                </c:pt>
                <c:pt idx="9">
                  <c:v>-5.1500000000000057</c:v>
                </c:pt>
                <c:pt idx="10">
                  <c:v>-4.13333333333334</c:v>
                </c:pt>
                <c:pt idx="11">
                  <c:v>-3.0999999999999943</c:v>
                </c:pt>
                <c:pt idx="12">
                  <c:v>-2.0666666666666629</c:v>
                </c:pt>
                <c:pt idx="13">
                  <c:v>-1.0333333333333314</c:v>
                </c:pt>
                <c:pt idx="14">
                  <c:v>0</c:v>
                </c:pt>
                <c:pt idx="15">
                  <c:v>1.0333333333333314</c:v>
                </c:pt>
                <c:pt idx="16">
                  <c:v>2.0666666666666629</c:v>
                </c:pt>
                <c:pt idx="17">
                  <c:v>3.0999999999999943</c:v>
                </c:pt>
                <c:pt idx="18">
                  <c:v>4.13333333333334</c:v>
                </c:pt>
                <c:pt idx="19">
                  <c:v>5.1666666666666714</c:v>
                </c:pt>
                <c:pt idx="20">
                  <c:v>6.2166666666666686</c:v>
                </c:pt>
                <c:pt idx="21">
                  <c:v>7.2333333333333343</c:v>
                </c:pt>
                <c:pt idx="22">
                  <c:v>8.2666666666666657</c:v>
                </c:pt>
                <c:pt idx="23">
                  <c:v>9.2999999999999972</c:v>
                </c:pt>
                <c:pt idx="24">
                  <c:v>10.316666666666663</c:v>
                </c:pt>
                <c:pt idx="25">
                  <c:v>11.350000000000009</c:v>
                </c:pt>
                <c:pt idx="26">
                  <c:v>12.38333333333334</c:v>
                </c:pt>
                <c:pt idx="27">
                  <c:v>13.433333333333337</c:v>
                </c:pt>
                <c:pt idx="28">
                  <c:v>14.450000000000003</c:v>
                </c:pt>
                <c:pt idx="29">
                  <c:v>15.483333333333334</c:v>
                </c:pt>
                <c:pt idx="30">
                  <c:v>16.516666666666666</c:v>
                </c:pt>
                <c:pt idx="31">
                  <c:v>17.549999999999997</c:v>
                </c:pt>
                <c:pt idx="32">
                  <c:v>18.583333333333329</c:v>
                </c:pt>
              </c:numCache>
            </c:numRef>
          </c:xVal>
          <c:yVal>
            <c:numRef>
              <c:f>'exp3-aligned'!$AE$3:$AE$35</c:f>
              <c:numCache>
                <c:formatCode>General</c:formatCode>
                <c:ptCount val="3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7</c:v>
                </c:pt>
                <c:pt idx="11">
                  <c:v>7</c:v>
                </c:pt>
                <c:pt idx="12">
                  <c:v>11</c:v>
                </c:pt>
                <c:pt idx="13">
                  <c:v>11</c:v>
                </c:pt>
                <c:pt idx="14">
                  <c:v>11</c:v>
                </c:pt>
                <c:pt idx="15">
                  <c:v>11</c:v>
                </c:pt>
                <c:pt idx="16">
                  <c:v>10</c:v>
                </c:pt>
                <c:pt idx="17">
                  <c:v>10</c:v>
                </c:pt>
                <c:pt idx="18">
                  <c:v>8</c:v>
                </c:pt>
                <c:pt idx="19">
                  <c:v>8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F1-4BF8-84C1-A7F3A0182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2698127"/>
        <c:axId val="1070921951"/>
      </c:scatterChart>
      <c:valAx>
        <c:axId val="14026981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070921951"/>
        <c:crosses val="autoZero"/>
        <c:crossBetween val="midCat"/>
        <c:majorUnit val="4"/>
      </c:valAx>
      <c:valAx>
        <c:axId val="1070921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4026981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'exp1-endosome5'!$K$2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'exp1-endosome5'!$J$3:$J$74</c:f>
              <c:numCache>
                <c:formatCode>General</c:formatCode>
                <c:ptCount val="72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64</c:v>
                </c:pt>
                <c:pt idx="18">
                  <c:v>65</c:v>
                </c:pt>
                <c:pt idx="19">
                  <c:v>66</c:v>
                </c:pt>
                <c:pt idx="20">
                  <c:v>67</c:v>
                </c:pt>
                <c:pt idx="21">
                  <c:v>68</c:v>
                </c:pt>
                <c:pt idx="22">
                  <c:v>69</c:v>
                </c:pt>
                <c:pt idx="23">
                  <c:v>70</c:v>
                </c:pt>
                <c:pt idx="24">
                  <c:v>71</c:v>
                </c:pt>
                <c:pt idx="25">
                  <c:v>72</c:v>
                </c:pt>
                <c:pt idx="26">
                  <c:v>73</c:v>
                </c:pt>
                <c:pt idx="27">
                  <c:v>74</c:v>
                </c:pt>
                <c:pt idx="28">
                  <c:v>75</c:v>
                </c:pt>
                <c:pt idx="29">
                  <c:v>76</c:v>
                </c:pt>
                <c:pt idx="30">
                  <c:v>77</c:v>
                </c:pt>
                <c:pt idx="31">
                  <c:v>78</c:v>
                </c:pt>
                <c:pt idx="32">
                  <c:v>79</c:v>
                </c:pt>
                <c:pt idx="33">
                  <c:v>80</c:v>
                </c:pt>
                <c:pt idx="34">
                  <c:v>81</c:v>
                </c:pt>
                <c:pt idx="35">
                  <c:v>82</c:v>
                </c:pt>
                <c:pt idx="36">
                  <c:v>83</c:v>
                </c:pt>
                <c:pt idx="37">
                  <c:v>84</c:v>
                </c:pt>
                <c:pt idx="38">
                  <c:v>85</c:v>
                </c:pt>
                <c:pt idx="39">
                  <c:v>86</c:v>
                </c:pt>
                <c:pt idx="40">
                  <c:v>87</c:v>
                </c:pt>
                <c:pt idx="41">
                  <c:v>88</c:v>
                </c:pt>
                <c:pt idx="42">
                  <c:v>89</c:v>
                </c:pt>
                <c:pt idx="43">
                  <c:v>90</c:v>
                </c:pt>
                <c:pt idx="44">
                  <c:v>91</c:v>
                </c:pt>
                <c:pt idx="45">
                  <c:v>92</c:v>
                </c:pt>
                <c:pt idx="46">
                  <c:v>93</c:v>
                </c:pt>
                <c:pt idx="47">
                  <c:v>94</c:v>
                </c:pt>
                <c:pt idx="48">
                  <c:v>95</c:v>
                </c:pt>
                <c:pt idx="49">
                  <c:v>96</c:v>
                </c:pt>
                <c:pt idx="50">
                  <c:v>97</c:v>
                </c:pt>
                <c:pt idx="51">
                  <c:v>98</c:v>
                </c:pt>
                <c:pt idx="52">
                  <c:v>99</c:v>
                </c:pt>
                <c:pt idx="53">
                  <c:v>100</c:v>
                </c:pt>
                <c:pt idx="54">
                  <c:v>101</c:v>
                </c:pt>
                <c:pt idx="55">
                  <c:v>102</c:v>
                </c:pt>
                <c:pt idx="56">
                  <c:v>103</c:v>
                </c:pt>
                <c:pt idx="57">
                  <c:v>104</c:v>
                </c:pt>
                <c:pt idx="58">
                  <c:v>105</c:v>
                </c:pt>
                <c:pt idx="59">
                  <c:v>106</c:v>
                </c:pt>
                <c:pt idx="60">
                  <c:v>107</c:v>
                </c:pt>
                <c:pt idx="61">
                  <c:v>108</c:v>
                </c:pt>
                <c:pt idx="62">
                  <c:v>109</c:v>
                </c:pt>
                <c:pt idx="63">
                  <c:v>110</c:v>
                </c:pt>
                <c:pt idx="64">
                  <c:v>111</c:v>
                </c:pt>
                <c:pt idx="65">
                  <c:v>112</c:v>
                </c:pt>
                <c:pt idx="66">
                  <c:v>113</c:v>
                </c:pt>
                <c:pt idx="67">
                  <c:v>114</c:v>
                </c:pt>
                <c:pt idx="68">
                  <c:v>115</c:v>
                </c:pt>
                <c:pt idx="69">
                  <c:v>116</c:v>
                </c:pt>
                <c:pt idx="70">
                  <c:v>117</c:v>
                </c:pt>
                <c:pt idx="71">
                  <c:v>118</c:v>
                </c:pt>
              </c:numCache>
            </c:numRef>
          </c:xVal>
          <c:yVal>
            <c:numRef>
              <c:f>'exp1-endosome5'!$K$3:$K$74</c:f>
              <c:numCache>
                <c:formatCode>General</c:formatCode>
                <c:ptCount val="72"/>
                <c:pt idx="0">
                  <c:v>0.182130672016561</c:v>
                </c:pt>
                <c:pt idx="1">
                  <c:v>0.20982148561790018</c:v>
                </c:pt>
                <c:pt idx="2">
                  <c:v>0.3085602565904646</c:v>
                </c:pt>
                <c:pt idx="3">
                  <c:v>7.7641616724382398E-2</c:v>
                </c:pt>
                <c:pt idx="4">
                  <c:v>0</c:v>
                </c:pt>
                <c:pt idx="5">
                  <c:v>0.14832538942203272</c:v>
                </c:pt>
                <c:pt idx="6">
                  <c:v>0.12309441966852817</c:v>
                </c:pt>
                <c:pt idx="7">
                  <c:v>0.10977931686622293</c:v>
                </c:pt>
                <c:pt idx="8">
                  <c:v>7.1629375007986579E-2</c:v>
                </c:pt>
                <c:pt idx="9">
                  <c:v>0.30080376196378622</c:v>
                </c:pt>
                <c:pt idx="10">
                  <c:v>0.19164419796312152</c:v>
                </c:pt>
                <c:pt idx="11">
                  <c:v>0.2586733455154171</c:v>
                </c:pt>
                <c:pt idx="12">
                  <c:v>0.25109574862312645</c:v>
                </c:pt>
                <c:pt idx="13">
                  <c:v>0.21803800299014769</c:v>
                </c:pt>
                <c:pt idx="14">
                  <c:v>0.17633566326335018</c:v>
                </c:pt>
                <c:pt idx="15">
                  <c:v>0.11521653015065754</c:v>
                </c:pt>
                <c:pt idx="16">
                  <c:v>0.15623522496390119</c:v>
                </c:pt>
                <c:pt idx="17">
                  <c:v>0.11731218932491655</c:v>
                </c:pt>
                <c:pt idx="18">
                  <c:v>0.23994019704307584</c:v>
                </c:pt>
                <c:pt idx="19">
                  <c:v>0.23326986723232418</c:v>
                </c:pt>
                <c:pt idx="20">
                  <c:v>0.16086739844358969</c:v>
                </c:pt>
                <c:pt idx="21">
                  <c:v>0.10841202703911482</c:v>
                </c:pt>
                <c:pt idx="22">
                  <c:v>0.26597620660132648</c:v>
                </c:pt>
                <c:pt idx="23">
                  <c:v>0.15192890092899033</c:v>
                </c:pt>
                <c:pt idx="24">
                  <c:v>0.23913515723833009</c:v>
                </c:pt>
                <c:pt idx="25">
                  <c:v>0.30578095250265136</c:v>
                </c:pt>
                <c:pt idx="26">
                  <c:v>0.2975516567208043</c:v>
                </c:pt>
                <c:pt idx="27">
                  <c:v>0.16361475650740509</c:v>
                </c:pt>
                <c:pt idx="28">
                  <c:v>0.31360772838212558</c:v>
                </c:pt>
                <c:pt idx="29">
                  <c:v>0.31271323971018539</c:v>
                </c:pt>
                <c:pt idx="30">
                  <c:v>0.36985189823274595</c:v>
                </c:pt>
                <c:pt idx="31">
                  <c:v>0.4467459779955788</c:v>
                </c:pt>
                <c:pt idx="32">
                  <c:v>0.86974328175115323</c:v>
                </c:pt>
                <c:pt idx="33">
                  <c:v>0.81954329964092687</c:v>
                </c:pt>
                <c:pt idx="34">
                  <c:v>0.68807902168496116</c:v>
                </c:pt>
                <c:pt idx="35">
                  <c:v>0.76779074076440457</c:v>
                </c:pt>
                <c:pt idx="36">
                  <c:v>0.7413777681229794</c:v>
                </c:pt>
                <c:pt idx="37">
                  <c:v>1</c:v>
                </c:pt>
                <c:pt idx="38">
                  <c:v>0.74847617465530225</c:v>
                </c:pt>
                <c:pt idx="39">
                  <c:v>0.63379633770780874</c:v>
                </c:pt>
                <c:pt idx="40">
                  <c:v>0.66650906628161044</c:v>
                </c:pt>
                <c:pt idx="41">
                  <c:v>0.71107376975861547</c:v>
                </c:pt>
                <c:pt idx="42">
                  <c:v>0.64854262238521809</c:v>
                </c:pt>
                <c:pt idx="43">
                  <c:v>0.63282517857827447</c:v>
                </c:pt>
                <c:pt idx="44">
                  <c:v>0.56081884048711306</c:v>
                </c:pt>
                <c:pt idx="45">
                  <c:v>0.56049938024713442</c:v>
                </c:pt>
                <c:pt idx="46">
                  <c:v>0.4727883767586285</c:v>
                </c:pt>
                <c:pt idx="47">
                  <c:v>0.46139642460099395</c:v>
                </c:pt>
                <c:pt idx="48">
                  <c:v>0.49578951403708299</c:v>
                </c:pt>
                <c:pt idx="49">
                  <c:v>0.44572370522764732</c:v>
                </c:pt>
                <c:pt idx="50">
                  <c:v>0.41072364133559963</c:v>
                </c:pt>
                <c:pt idx="51">
                  <c:v>0.33068607281137791</c:v>
                </c:pt>
                <c:pt idx="52">
                  <c:v>0.32013110648248727</c:v>
                </c:pt>
                <c:pt idx="53">
                  <c:v>0.26906858172431858</c:v>
                </c:pt>
                <c:pt idx="54">
                  <c:v>0.28582107670879253</c:v>
                </c:pt>
                <c:pt idx="55">
                  <c:v>0.27117701930817678</c:v>
                </c:pt>
                <c:pt idx="56">
                  <c:v>0.2483228337401126</c:v>
                </c:pt>
                <c:pt idx="57">
                  <c:v>0.26195100757759704</c:v>
                </c:pt>
                <c:pt idx="58">
                  <c:v>0.26726682597083978</c:v>
                </c:pt>
                <c:pt idx="59">
                  <c:v>0.20592407069016164</c:v>
                </c:pt>
                <c:pt idx="60">
                  <c:v>0.29718747204722906</c:v>
                </c:pt>
                <c:pt idx="61">
                  <c:v>0.26040482001610082</c:v>
                </c:pt>
                <c:pt idx="62">
                  <c:v>0.21936695758845853</c:v>
                </c:pt>
                <c:pt idx="63">
                  <c:v>0.17495559502664321</c:v>
                </c:pt>
                <c:pt idx="64">
                  <c:v>0.26253242521435766</c:v>
                </c:pt>
                <c:pt idx="65">
                  <c:v>0.13098508759599764</c:v>
                </c:pt>
                <c:pt idx="66">
                  <c:v>5.6288894284217399E-2</c:v>
                </c:pt>
                <c:pt idx="67">
                  <c:v>0.10600968603447604</c:v>
                </c:pt>
                <c:pt idx="68">
                  <c:v>0.18981049618564488</c:v>
                </c:pt>
                <c:pt idx="69">
                  <c:v>0.14921348888917274</c:v>
                </c:pt>
                <c:pt idx="70">
                  <c:v>0.18275042488211921</c:v>
                </c:pt>
                <c:pt idx="71">
                  <c:v>0.12336276627010996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E0-4309-9DB0-710A66B0F9E6}"/>
            </c:ext>
          </c:extLst>
        </c:ser>
        <c:ser>
          <c:idx val="1"/>
          <c:order val="1"/>
          <c:tx>
            <c:strRef>
              <c:f>'exp1-endosome5'!$L$2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'exp1-endosome5'!$J$3:$J$74</c:f>
              <c:numCache>
                <c:formatCode>General</c:formatCode>
                <c:ptCount val="72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64</c:v>
                </c:pt>
                <c:pt idx="18">
                  <c:v>65</c:v>
                </c:pt>
                <c:pt idx="19">
                  <c:v>66</c:v>
                </c:pt>
                <c:pt idx="20">
                  <c:v>67</c:v>
                </c:pt>
                <c:pt idx="21">
                  <c:v>68</c:v>
                </c:pt>
                <c:pt idx="22">
                  <c:v>69</c:v>
                </c:pt>
                <c:pt idx="23">
                  <c:v>70</c:v>
                </c:pt>
                <c:pt idx="24">
                  <c:v>71</c:v>
                </c:pt>
                <c:pt idx="25">
                  <c:v>72</c:v>
                </c:pt>
                <c:pt idx="26">
                  <c:v>73</c:v>
                </c:pt>
                <c:pt idx="27">
                  <c:v>74</c:v>
                </c:pt>
                <c:pt idx="28">
                  <c:v>75</c:v>
                </c:pt>
                <c:pt idx="29">
                  <c:v>76</c:v>
                </c:pt>
                <c:pt idx="30">
                  <c:v>77</c:v>
                </c:pt>
                <c:pt idx="31">
                  <c:v>78</c:v>
                </c:pt>
                <c:pt idx="32">
                  <c:v>79</c:v>
                </c:pt>
                <c:pt idx="33">
                  <c:v>80</c:v>
                </c:pt>
                <c:pt idx="34">
                  <c:v>81</c:v>
                </c:pt>
                <c:pt idx="35">
                  <c:v>82</c:v>
                </c:pt>
                <c:pt idx="36">
                  <c:v>83</c:v>
                </c:pt>
                <c:pt idx="37">
                  <c:v>84</c:v>
                </c:pt>
                <c:pt idx="38">
                  <c:v>85</c:v>
                </c:pt>
                <c:pt idx="39">
                  <c:v>86</c:v>
                </c:pt>
                <c:pt idx="40">
                  <c:v>87</c:v>
                </c:pt>
                <c:pt idx="41">
                  <c:v>88</c:v>
                </c:pt>
                <c:pt idx="42">
                  <c:v>89</c:v>
                </c:pt>
                <c:pt idx="43">
                  <c:v>90</c:v>
                </c:pt>
                <c:pt idx="44">
                  <c:v>91</c:v>
                </c:pt>
                <c:pt idx="45">
                  <c:v>92</c:v>
                </c:pt>
                <c:pt idx="46">
                  <c:v>93</c:v>
                </c:pt>
                <c:pt idx="47">
                  <c:v>94</c:v>
                </c:pt>
                <c:pt idx="48">
                  <c:v>95</c:v>
                </c:pt>
                <c:pt idx="49">
                  <c:v>96</c:v>
                </c:pt>
                <c:pt idx="50">
                  <c:v>97</c:v>
                </c:pt>
                <c:pt idx="51">
                  <c:v>98</c:v>
                </c:pt>
                <c:pt idx="52">
                  <c:v>99</c:v>
                </c:pt>
                <c:pt idx="53">
                  <c:v>100</c:v>
                </c:pt>
                <c:pt idx="54">
                  <c:v>101</c:v>
                </c:pt>
                <c:pt idx="55">
                  <c:v>102</c:v>
                </c:pt>
                <c:pt idx="56">
                  <c:v>103</c:v>
                </c:pt>
                <c:pt idx="57">
                  <c:v>104</c:v>
                </c:pt>
                <c:pt idx="58">
                  <c:v>105</c:v>
                </c:pt>
                <c:pt idx="59">
                  <c:v>106</c:v>
                </c:pt>
                <c:pt idx="60">
                  <c:v>107</c:v>
                </c:pt>
                <c:pt idx="61">
                  <c:v>108</c:v>
                </c:pt>
                <c:pt idx="62">
                  <c:v>109</c:v>
                </c:pt>
                <c:pt idx="63">
                  <c:v>110</c:v>
                </c:pt>
                <c:pt idx="64">
                  <c:v>111</c:v>
                </c:pt>
                <c:pt idx="65">
                  <c:v>112</c:v>
                </c:pt>
                <c:pt idx="66">
                  <c:v>113</c:v>
                </c:pt>
                <c:pt idx="67">
                  <c:v>114</c:v>
                </c:pt>
                <c:pt idx="68">
                  <c:v>115</c:v>
                </c:pt>
                <c:pt idx="69">
                  <c:v>116</c:v>
                </c:pt>
                <c:pt idx="70">
                  <c:v>117</c:v>
                </c:pt>
                <c:pt idx="71">
                  <c:v>118</c:v>
                </c:pt>
              </c:numCache>
            </c:numRef>
          </c:xVal>
          <c:yVal>
            <c:numRef>
              <c:f>'exp1-endosome5'!$L$3:$L$74</c:f>
              <c:numCache>
                <c:formatCode>General</c:formatCode>
                <c:ptCount val="72"/>
                <c:pt idx="0">
                  <c:v>0.38522716494356485</c:v>
                </c:pt>
                <c:pt idx="1">
                  <c:v>0.35147965474722553</c:v>
                </c:pt>
                <c:pt idx="2">
                  <c:v>0.27467039742008892</c:v>
                </c:pt>
                <c:pt idx="3">
                  <c:v>1.72863511334534E-2</c:v>
                </c:pt>
                <c:pt idx="4">
                  <c:v>0.30114293844256879</c:v>
                </c:pt>
                <c:pt idx="5">
                  <c:v>0.56623826235416863</c:v>
                </c:pt>
                <c:pt idx="6">
                  <c:v>0.35309684150621257</c:v>
                </c:pt>
                <c:pt idx="7">
                  <c:v>0.48758892155932865</c:v>
                </c:pt>
                <c:pt idx="8">
                  <c:v>0.13141895096272421</c:v>
                </c:pt>
                <c:pt idx="9">
                  <c:v>0.48546428910177342</c:v>
                </c:pt>
                <c:pt idx="10">
                  <c:v>1</c:v>
                </c:pt>
                <c:pt idx="11">
                  <c:v>0.49769515318220625</c:v>
                </c:pt>
                <c:pt idx="12">
                  <c:v>0.12553352935597098</c:v>
                </c:pt>
                <c:pt idx="13">
                  <c:v>0.60260362325713801</c:v>
                </c:pt>
                <c:pt idx="14">
                  <c:v>0.38227259793227747</c:v>
                </c:pt>
                <c:pt idx="15">
                  <c:v>0.32584179076164294</c:v>
                </c:pt>
                <c:pt idx="16">
                  <c:v>0.34663757943659307</c:v>
                </c:pt>
                <c:pt idx="17">
                  <c:v>0.38016693540737967</c:v>
                </c:pt>
                <c:pt idx="18">
                  <c:v>0.438257611685479</c:v>
                </c:pt>
                <c:pt idx="19">
                  <c:v>0.44046286635682452</c:v>
                </c:pt>
                <c:pt idx="20">
                  <c:v>0.27214265389357889</c:v>
                </c:pt>
                <c:pt idx="21">
                  <c:v>0.30725125675803883</c:v>
                </c:pt>
                <c:pt idx="22">
                  <c:v>0.46966233519870981</c:v>
                </c:pt>
                <c:pt idx="23">
                  <c:v>0.30547756805463361</c:v>
                </c:pt>
                <c:pt idx="24">
                  <c:v>0.40394100350943751</c:v>
                </c:pt>
                <c:pt idx="25">
                  <c:v>0.47243668784975806</c:v>
                </c:pt>
                <c:pt idx="26">
                  <c:v>0.2721331689272502</c:v>
                </c:pt>
                <c:pt idx="27">
                  <c:v>0.33035189225078276</c:v>
                </c:pt>
                <c:pt idx="28">
                  <c:v>0.44271080337664831</c:v>
                </c:pt>
                <c:pt idx="29">
                  <c:v>0.29595466186095043</c:v>
                </c:pt>
                <c:pt idx="30">
                  <c:v>0.15014701697808966</c:v>
                </c:pt>
                <c:pt idx="31">
                  <c:v>0.46582566631888445</c:v>
                </c:pt>
                <c:pt idx="32">
                  <c:v>0.58335862657687565</c:v>
                </c:pt>
                <c:pt idx="33">
                  <c:v>0.55919093237219009</c:v>
                </c:pt>
                <c:pt idx="34">
                  <c:v>0.39856777008441602</c:v>
                </c:pt>
                <c:pt idx="35">
                  <c:v>0.87899079958266213</c:v>
                </c:pt>
                <c:pt idx="36">
                  <c:v>0.33361472066774178</c:v>
                </c:pt>
                <c:pt idx="37">
                  <c:v>0.84887603149008872</c:v>
                </c:pt>
                <c:pt idx="38">
                  <c:v>0.6551787916152898</c:v>
                </c:pt>
                <c:pt idx="39">
                  <c:v>0.75386038129564648</c:v>
                </c:pt>
                <c:pt idx="40">
                  <c:v>0.77100445793417449</c:v>
                </c:pt>
                <c:pt idx="41">
                  <c:v>0.67455183534098484</c:v>
                </c:pt>
                <c:pt idx="42">
                  <c:v>0.43574409560846067</c:v>
                </c:pt>
                <c:pt idx="43">
                  <c:v>0.56007303424072863</c:v>
                </c:pt>
                <c:pt idx="44">
                  <c:v>0.51056151000663941</c:v>
                </c:pt>
                <c:pt idx="45">
                  <c:v>0.64621075595181665</c:v>
                </c:pt>
                <c:pt idx="46">
                  <c:v>0.33866546523759883</c:v>
                </c:pt>
                <c:pt idx="47">
                  <c:v>0.57372190078725205</c:v>
                </c:pt>
                <c:pt idx="48">
                  <c:v>0.59417148819121679</c:v>
                </c:pt>
                <c:pt idx="49">
                  <c:v>0.47502608365740318</c:v>
                </c:pt>
                <c:pt idx="50">
                  <c:v>0.45856492459451781</c:v>
                </c:pt>
                <c:pt idx="51">
                  <c:v>0.48096367257896283</c:v>
                </c:pt>
                <c:pt idx="52">
                  <c:v>9.2260267476050817E-2</c:v>
                </c:pt>
                <c:pt idx="53">
                  <c:v>0.17839798918713828</c:v>
                </c:pt>
                <c:pt idx="54">
                  <c:v>0.41872806601536589</c:v>
                </c:pt>
                <c:pt idx="55">
                  <c:v>0.11858104903727607</c:v>
                </c:pt>
                <c:pt idx="56">
                  <c:v>0.328929147301527</c:v>
                </c:pt>
                <c:pt idx="57">
                  <c:v>0.32132220430617497</c:v>
                </c:pt>
                <c:pt idx="58">
                  <c:v>0.30801953903063639</c:v>
                </c:pt>
                <c:pt idx="59">
                  <c:v>0.22860665844636238</c:v>
                </c:pt>
                <c:pt idx="60">
                  <c:v>0.28060324385848445</c:v>
                </c:pt>
                <c:pt idx="61">
                  <c:v>0.29742008915868334</c:v>
                </c:pt>
                <c:pt idx="62">
                  <c:v>0</c:v>
                </c:pt>
                <c:pt idx="63">
                  <c:v>0.11104998577255028</c:v>
                </c:pt>
                <c:pt idx="64">
                  <c:v>9.8373328274684382E-2</c:v>
                </c:pt>
                <c:pt idx="65">
                  <c:v>0.14061936830124239</c:v>
                </c:pt>
                <c:pt idx="66">
                  <c:v>0.23976097884852485</c:v>
                </c:pt>
                <c:pt idx="67">
                  <c:v>0.33702930854595498</c:v>
                </c:pt>
                <c:pt idx="68">
                  <c:v>0.24254481646590179</c:v>
                </c:pt>
                <c:pt idx="69">
                  <c:v>0.32399222232761093</c:v>
                </c:pt>
                <c:pt idx="70">
                  <c:v>0.28430238072654845</c:v>
                </c:pt>
                <c:pt idx="71">
                  <c:v>0.19386322678554521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E0-4309-9DB0-710A66B0F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1333839"/>
        <c:axId val="1907943151"/>
      </c:scatterChart>
      <c:valAx>
        <c:axId val="1901333839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7943151"/>
        <c:crosses val="autoZero"/>
        <c:crossBetween val="midCat"/>
        <c:majorUnit val="10"/>
      </c:valAx>
      <c:valAx>
        <c:axId val="1907943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1333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'exp1-endosome6'!$K$2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'exp1-endosome6'!$J$3:$J$53</c:f>
              <c:numCache>
                <c:formatCode>General</c:formatCode>
                <c:ptCount val="51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53</c:v>
                </c:pt>
                <c:pt idx="48">
                  <c:v>54</c:v>
                </c:pt>
                <c:pt idx="49">
                  <c:v>55</c:v>
                </c:pt>
                <c:pt idx="50">
                  <c:v>56</c:v>
                </c:pt>
              </c:numCache>
            </c:numRef>
          </c:xVal>
          <c:yVal>
            <c:numRef>
              <c:f>'exp1-endosome6'!$K$3:$K$53</c:f>
              <c:numCache>
                <c:formatCode>General</c:formatCode>
                <c:ptCount val="51"/>
                <c:pt idx="0">
                  <c:v>0.27029710118768308</c:v>
                </c:pt>
                <c:pt idx="1">
                  <c:v>0.17141077939424612</c:v>
                </c:pt>
                <c:pt idx="2">
                  <c:v>9.2252987256778038E-2</c:v>
                </c:pt>
                <c:pt idx="3">
                  <c:v>8.0601783329122031E-2</c:v>
                </c:pt>
                <c:pt idx="4">
                  <c:v>0.17952420490235052</c:v>
                </c:pt>
                <c:pt idx="5">
                  <c:v>0.17921735677412418</c:v>
                </c:pt>
                <c:pt idx="6">
                  <c:v>0.17574275296920697</c:v>
                </c:pt>
                <c:pt idx="7">
                  <c:v>0.23908884155806659</c:v>
                </c:pt>
                <c:pt idx="8">
                  <c:v>0.31532255153243577</c:v>
                </c:pt>
                <c:pt idx="9">
                  <c:v>0.15146565105952864</c:v>
                </c:pt>
                <c:pt idx="10">
                  <c:v>0.32668495722176116</c:v>
                </c:pt>
                <c:pt idx="11">
                  <c:v>0.24097505505216482</c:v>
                </c:pt>
                <c:pt idx="12">
                  <c:v>0.34321865636619636</c:v>
                </c:pt>
                <c:pt idx="13">
                  <c:v>0.26529728168658229</c:v>
                </c:pt>
                <c:pt idx="14">
                  <c:v>0.19290819825999056</c:v>
                </c:pt>
                <c:pt idx="15">
                  <c:v>0.26550485542038221</c:v>
                </c:pt>
                <c:pt idx="16">
                  <c:v>0.35237897548824959</c:v>
                </c:pt>
                <c:pt idx="17">
                  <c:v>0.32575538789213404</c:v>
                </c:pt>
                <c:pt idx="18">
                  <c:v>0.29887007689253126</c:v>
                </c:pt>
                <c:pt idx="19">
                  <c:v>0.26835673802389859</c:v>
                </c:pt>
                <c:pt idx="20">
                  <c:v>0.17399191364932717</c:v>
                </c:pt>
                <c:pt idx="21">
                  <c:v>0.12719757409479793</c:v>
                </c:pt>
                <c:pt idx="22">
                  <c:v>4.3707808382369012E-2</c:v>
                </c:pt>
                <c:pt idx="23">
                  <c:v>0.14278365401971069</c:v>
                </c:pt>
                <c:pt idx="24">
                  <c:v>8.4717158225335321E-2</c:v>
                </c:pt>
                <c:pt idx="25">
                  <c:v>0.12657485289339762</c:v>
                </c:pt>
                <c:pt idx="26">
                  <c:v>0.53669542615790045</c:v>
                </c:pt>
                <c:pt idx="27">
                  <c:v>1</c:v>
                </c:pt>
                <c:pt idx="28">
                  <c:v>0.67026461138587068</c:v>
                </c:pt>
                <c:pt idx="29">
                  <c:v>0.35979748023537061</c:v>
                </c:pt>
                <c:pt idx="30">
                  <c:v>0.46905346377387147</c:v>
                </c:pt>
                <c:pt idx="31">
                  <c:v>0.4092722284394068</c:v>
                </c:pt>
                <c:pt idx="32">
                  <c:v>0.29644236670156338</c:v>
                </c:pt>
                <c:pt idx="33">
                  <c:v>0.38391213313598765</c:v>
                </c:pt>
                <c:pt idx="34">
                  <c:v>0.2683477130789505</c:v>
                </c:pt>
                <c:pt idx="35">
                  <c:v>0.31899570412620532</c:v>
                </c:pt>
                <c:pt idx="36">
                  <c:v>0.20909894949640837</c:v>
                </c:pt>
                <c:pt idx="37">
                  <c:v>0.11443630193855821</c:v>
                </c:pt>
                <c:pt idx="38">
                  <c:v>0</c:v>
                </c:pt>
                <c:pt idx="39">
                  <c:v>0.13386700841124891</c:v>
                </c:pt>
                <c:pt idx="40">
                  <c:v>0.16638388505830143</c:v>
                </c:pt>
                <c:pt idx="41">
                  <c:v>0.19127468322443242</c:v>
                </c:pt>
                <c:pt idx="42">
                  <c:v>0.2812082596296166</c:v>
                </c:pt>
                <c:pt idx="43">
                  <c:v>0.26212050106494378</c:v>
                </c:pt>
                <c:pt idx="44">
                  <c:v>0.29241724125482838</c:v>
                </c:pt>
                <c:pt idx="45">
                  <c:v>0.16349590267499403</c:v>
                </c:pt>
                <c:pt idx="46">
                  <c:v>0.24308689216995771</c:v>
                </c:pt>
                <c:pt idx="47">
                  <c:v>0.259097144507419</c:v>
                </c:pt>
                <c:pt idx="48">
                  <c:v>0.25158839031081914</c:v>
                </c:pt>
                <c:pt idx="49">
                  <c:v>0.28498971156275965</c:v>
                </c:pt>
                <c:pt idx="50">
                  <c:v>0.22776253564853269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16-4329-BECE-67C0ED537854}"/>
            </c:ext>
          </c:extLst>
        </c:ser>
        <c:ser>
          <c:idx val="1"/>
          <c:order val="1"/>
          <c:tx>
            <c:strRef>
              <c:f>'exp1-endosome6'!$L$2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'exp1-endosome6'!$J$3:$J$53</c:f>
              <c:numCache>
                <c:formatCode>General</c:formatCode>
                <c:ptCount val="51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53</c:v>
                </c:pt>
                <c:pt idx="48">
                  <c:v>54</c:v>
                </c:pt>
                <c:pt idx="49">
                  <c:v>55</c:v>
                </c:pt>
                <c:pt idx="50">
                  <c:v>56</c:v>
                </c:pt>
              </c:numCache>
            </c:numRef>
          </c:xVal>
          <c:yVal>
            <c:numRef>
              <c:f>'exp1-endosome6'!$L$3:$L$53</c:f>
              <c:numCache>
                <c:formatCode>General</c:formatCode>
                <c:ptCount val="51"/>
                <c:pt idx="0">
                  <c:v>0.60346261293668046</c:v>
                </c:pt>
                <c:pt idx="1">
                  <c:v>0.55413018901419242</c:v>
                </c:pt>
                <c:pt idx="2">
                  <c:v>0.27933550719898392</c:v>
                </c:pt>
                <c:pt idx="3">
                  <c:v>0.59456782741126213</c:v>
                </c:pt>
                <c:pt idx="4">
                  <c:v>0.48092573040951481</c:v>
                </c:pt>
                <c:pt idx="5">
                  <c:v>0.19803978361004987</c:v>
                </c:pt>
                <c:pt idx="6">
                  <c:v>0.84753664894561298</c:v>
                </c:pt>
                <c:pt idx="7">
                  <c:v>0.52089620570125839</c:v>
                </c:pt>
                <c:pt idx="8">
                  <c:v>0.33873996767231201</c:v>
                </c:pt>
                <c:pt idx="9">
                  <c:v>0.57650730175933607</c:v>
                </c:pt>
                <c:pt idx="10">
                  <c:v>0.61888833867456516</c:v>
                </c:pt>
                <c:pt idx="11">
                  <c:v>0.93195302207812825</c:v>
                </c:pt>
                <c:pt idx="12">
                  <c:v>1</c:v>
                </c:pt>
                <c:pt idx="13">
                  <c:v>0.33778695493744598</c:v>
                </c:pt>
                <c:pt idx="14">
                  <c:v>0.22032346373412831</c:v>
                </c:pt>
                <c:pt idx="15">
                  <c:v>0.23621635257733817</c:v>
                </c:pt>
                <c:pt idx="16">
                  <c:v>0.29655513926132182</c:v>
                </c:pt>
                <c:pt idx="17">
                  <c:v>0.6212708705117308</c:v>
                </c:pt>
                <c:pt idx="18">
                  <c:v>0.26230274037877543</c:v>
                </c:pt>
                <c:pt idx="19">
                  <c:v>0.88338674564837572</c:v>
                </c:pt>
                <c:pt idx="20">
                  <c:v>0.10303749451083265</c:v>
                </c:pt>
                <c:pt idx="21">
                  <c:v>0.45349391286473795</c:v>
                </c:pt>
                <c:pt idx="22">
                  <c:v>0</c:v>
                </c:pt>
                <c:pt idx="23">
                  <c:v>0.34479440151734492</c:v>
                </c:pt>
                <c:pt idx="24">
                  <c:v>0.61404852890338135</c:v>
                </c:pt>
                <c:pt idx="25">
                  <c:v>0.53574264918853698</c:v>
                </c:pt>
                <c:pt idx="26">
                  <c:v>0.29557409674013579</c:v>
                </c:pt>
                <c:pt idx="27">
                  <c:v>0.58687832269758655</c:v>
                </c:pt>
                <c:pt idx="28">
                  <c:v>0.81987124984817206</c:v>
                </c:pt>
                <c:pt idx="29">
                  <c:v>0.9747171327397246</c:v>
                </c:pt>
                <c:pt idx="30">
                  <c:v>0.53432247334834471</c:v>
                </c:pt>
                <c:pt idx="31">
                  <c:v>0.89781274234086073</c:v>
                </c:pt>
                <c:pt idx="32">
                  <c:v>0.59085855235496842</c:v>
                </c:pt>
                <c:pt idx="33">
                  <c:v>0.68222631249474364</c:v>
                </c:pt>
                <c:pt idx="34">
                  <c:v>0.38492371226489996</c:v>
                </c:pt>
                <c:pt idx="35">
                  <c:v>0.60779788655411071</c:v>
                </c:pt>
                <c:pt idx="36">
                  <c:v>0.38781078025581911</c:v>
                </c:pt>
                <c:pt idx="37">
                  <c:v>0.19782488858159941</c:v>
                </c:pt>
                <c:pt idx="38">
                  <c:v>0.23710396247745893</c:v>
                </c:pt>
                <c:pt idx="39">
                  <c:v>0.26928215717235543</c:v>
                </c:pt>
                <c:pt idx="40">
                  <c:v>0.34489717740051751</c:v>
                </c:pt>
                <c:pt idx="41">
                  <c:v>0.30357192910332703</c:v>
                </c:pt>
                <c:pt idx="42">
                  <c:v>0.51825206252510969</c:v>
                </c:pt>
                <c:pt idx="43">
                  <c:v>0.28051275822440563</c:v>
                </c:pt>
                <c:pt idx="44">
                  <c:v>0.51692531930598273</c:v>
                </c:pt>
                <c:pt idx="45">
                  <c:v>0.14502611441758823</c:v>
                </c:pt>
                <c:pt idx="46">
                  <c:v>0.67022022068785048</c:v>
                </c:pt>
                <c:pt idx="47">
                  <c:v>0.75783198946079944</c:v>
                </c:pt>
                <c:pt idx="48">
                  <c:v>0.75025460389240284</c:v>
                </c:pt>
                <c:pt idx="49">
                  <c:v>0.59421278345121376</c:v>
                </c:pt>
                <c:pt idx="50">
                  <c:v>0.70002522680768764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E16-4329-BECE-67C0ED537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1333839"/>
        <c:axId val="1907943151"/>
      </c:scatterChart>
      <c:valAx>
        <c:axId val="1901333839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7943151"/>
        <c:crosses val="autoZero"/>
        <c:crossBetween val="midCat"/>
        <c:majorUnit val="10"/>
      </c:valAx>
      <c:valAx>
        <c:axId val="1907943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1333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'exp1-endosome7'!$K$2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'exp1-endosome7'!$J$3:$J$23</c:f>
              <c:numCache>
                <c:formatCode>General</c:formatCode>
                <c:ptCount val="21"/>
                <c:pt idx="0">
                  <c:v>87</c:v>
                </c:pt>
                <c:pt idx="1">
                  <c:v>88</c:v>
                </c:pt>
                <c:pt idx="2">
                  <c:v>89</c:v>
                </c:pt>
                <c:pt idx="3">
                  <c:v>90</c:v>
                </c:pt>
                <c:pt idx="4">
                  <c:v>91</c:v>
                </c:pt>
                <c:pt idx="5">
                  <c:v>92</c:v>
                </c:pt>
                <c:pt idx="6">
                  <c:v>93</c:v>
                </c:pt>
                <c:pt idx="7">
                  <c:v>94</c:v>
                </c:pt>
                <c:pt idx="8">
                  <c:v>95</c:v>
                </c:pt>
                <c:pt idx="9">
                  <c:v>96</c:v>
                </c:pt>
                <c:pt idx="10">
                  <c:v>97</c:v>
                </c:pt>
                <c:pt idx="11">
                  <c:v>98</c:v>
                </c:pt>
                <c:pt idx="12">
                  <c:v>99</c:v>
                </c:pt>
                <c:pt idx="13">
                  <c:v>100</c:v>
                </c:pt>
                <c:pt idx="14">
                  <c:v>101</c:v>
                </c:pt>
                <c:pt idx="15">
                  <c:v>102</c:v>
                </c:pt>
                <c:pt idx="16">
                  <c:v>103</c:v>
                </c:pt>
                <c:pt idx="17">
                  <c:v>104</c:v>
                </c:pt>
                <c:pt idx="18">
                  <c:v>105</c:v>
                </c:pt>
                <c:pt idx="19">
                  <c:v>106</c:v>
                </c:pt>
                <c:pt idx="20">
                  <c:v>107</c:v>
                </c:pt>
              </c:numCache>
            </c:numRef>
          </c:xVal>
          <c:yVal>
            <c:numRef>
              <c:f>'exp1-endosome7'!$K$3:$K$23</c:f>
              <c:numCache>
                <c:formatCode>General</c:formatCode>
                <c:ptCount val="21"/>
                <c:pt idx="0">
                  <c:v>4.9571020019066166E-2</c:v>
                </c:pt>
                <c:pt idx="1">
                  <c:v>4.8427073403241531E-2</c:v>
                </c:pt>
                <c:pt idx="2">
                  <c:v>0.17292659675881764</c:v>
                </c:pt>
                <c:pt idx="3">
                  <c:v>0.20438512869399461</c:v>
                </c:pt>
                <c:pt idx="4">
                  <c:v>0.21834127740705411</c:v>
                </c:pt>
                <c:pt idx="5">
                  <c:v>1.0943755958054432E-2</c:v>
                </c:pt>
                <c:pt idx="6">
                  <c:v>0.1211439466158242</c:v>
                </c:pt>
                <c:pt idx="7">
                  <c:v>0.26867492850333707</c:v>
                </c:pt>
                <c:pt idx="8">
                  <c:v>0.1137082936129646</c:v>
                </c:pt>
                <c:pt idx="9">
                  <c:v>2.680648236415643E-2</c:v>
                </c:pt>
                <c:pt idx="10">
                  <c:v>0.27782650142993309</c:v>
                </c:pt>
                <c:pt idx="11">
                  <c:v>0.28224976167778765</c:v>
                </c:pt>
                <c:pt idx="12">
                  <c:v>0.49060057197330692</c:v>
                </c:pt>
                <c:pt idx="13">
                  <c:v>0.98337464251668227</c:v>
                </c:pt>
                <c:pt idx="14">
                  <c:v>1</c:v>
                </c:pt>
                <c:pt idx="15">
                  <c:v>0.80979980934222984</c:v>
                </c:pt>
                <c:pt idx="16">
                  <c:v>0.87847473784556573</c:v>
                </c:pt>
                <c:pt idx="17">
                  <c:v>0.12732125834127725</c:v>
                </c:pt>
                <c:pt idx="18">
                  <c:v>9.8455672068636466E-2</c:v>
                </c:pt>
                <c:pt idx="19">
                  <c:v>0</c:v>
                </c:pt>
                <c:pt idx="20">
                  <c:v>4.8350810295519527E-2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B6-4A1E-8776-069D19F91253}"/>
            </c:ext>
          </c:extLst>
        </c:ser>
        <c:ser>
          <c:idx val="1"/>
          <c:order val="1"/>
          <c:tx>
            <c:strRef>
              <c:f>'exp1-endosome7'!$L$2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'exp1-endosome7'!$J$3:$J$23</c:f>
              <c:numCache>
                <c:formatCode>General</c:formatCode>
                <c:ptCount val="21"/>
                <c:pt idx="0">
                  <c:v>87</c:v>
                </c:pt>
                <c:pt idx="1">
                  <c:v>88</c:v>
                </c:pt>
                <c:pt idx="2">
                  <c:v>89</c:v>
                </c:pt>
                <c:pt idx="3">
                  <c:v>90</c:v>
                </c:pt>
                <c:pt idx="4">
                  <c:v>91</c:v>
                </c:pt>
                <c:pt idx="5">
                  <c:v>92</c:v>
                </c:pt>
                <c:pt idx="6">
                  <c:v>93</c:v>
                </c:pt>
                <c:pt idx="7">
                  <c:v>94</c:v>
                </c:pt>
                <c:pt idx="8">
                  <c:v>95</c:v>
                </c:pt>
                <c:pt idx="9">
                  <c:v>96</c:v>
                </c:pt>
                <c:pt idx="10">
                  <c:v>97</c:v>
                </c:pt>
                <c:pt idx="11">
                  <c:v>98</c:v>
                </c:pt>
                <c:pt idx="12">
                  <c:v>99</c:v>
                </c:pt>
                <c:pt idx="13">
                  <c:v>100</c:v>
                </c:pt>
                <c:pt idx="14">
                  <c:v>101</c:v>
                </c:pt>
                <c:pt idx="15">
                  <c:v>102</c:v>
                </c:pt>
                <c:pt idx="16">
                  <c:v>103</c:v>
                </c:pt>
                <c:pt idx="17">
                  <c:v>104</c:v>
                </c:pt>
                <c:pt idx="18">
                  <c:v>105</c:v>
                </c:pt>
                <c:pt idx="19">
                  <c:v>106</c:v>
                </c:pt>
                <c:pt idx="20">
                  <c:v>107</c:v>
                </c:pt>
              </c:numCache>
            </c:numRef>
          </c:xVal>
          <c:yVal>
            <c:numRef>
              <c:f>'exp1-endosome7'!$L$3:$L$23</c:f>
              <c:numCache>
                <c:formatCode>General</c:formatCode>
                <c:ptCount val="21"/>
                <c:pt idx="0">
                  <c:v>0.47423327816181449</c:v>
                </c:pt>
                <c:pt idx="1">
                  <c:v>0.33629150034076544</c:v>
                </c:pt>
                <c:pt idx="2">
                  <c:v>0.50447376107487063</c:v>
                </c:pt>
                <c:pt idx="3">
                  <c:v>0</c:v>
                </c:pt>
                <c:pt idx="4">
                  <c:v>0.47653587771395195</c:v>
                </c:pt>
                <c:pt idx="5">
                  <c:v>0.38811702852692043</c:v>
                </c:pt>
                <c:pt idx="6">
                  <c:v>0.47342517768474346</c:v>
                </c:pt>
                <c:pt idx="7">
                  <c:v>1</c:v>
                </c:pt>
                <c:pt idx="8">
                  <c:v>0.34575990653295668</c:v>
                </c:pt>
                <c:pt idx="9">
                  <c:v>0.50829033200272655</c:v>
                </c:pt>
                <c:pt idx="10">
                  <c:v>0.39422646285658702</c:v>
                </c:pt>
                <c:pt idx="11">
                  <c:v>0.46477460811994969</c:v>
                </c:pt>
                <c:pt idx="12">
                  <c:v>0.32225197157044111</c:v>
                </c:pt>
                <c:pt idx="13">
                  <c:v>0.37435011196572882</c:v>
                </c:pt>
                <c:pt idx="14">
                  <c:v>0.49748320514068739</c:v>
                </c:pt>
                <c:pt idx="15">
                  <c:v>0.72312822509979602</c:v>
                </c:pt>
                <c:pt idx="16">
                  <c:v>0.91203874987829825</c:v>
                </c:pt>
                <c:pt idx="17">
                  <c:v>0.43438808295200071</c:v>
                </c:pt>
                <c:pt idx="18">
                  <c:v>0.41227241748612592</c:v>
                </c:pt>
                <c:pt idx="19">
                  <c:v>0.30215168922208158</c:v>
                </c:pt>
                <c:pt idx="20">
                  <c:v>0.28948495764774618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B6-4A1E-8776-069D19F91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1333839"/>
        <c:axId val="1907943151"/>
      </c:scatterChart>
      <c:valAx>
        <c:axId val="1901333839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7943151"/>
        <c:crosses val="autoZero"/>
        <c:crossBetween val="midCat"/>
        <c:majorUnit val="10"/>
      </c:valAx>
      <c:valAx>
        <c:axId val="1907943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1333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'exp1-endosome8'!$K$2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'exp1-endosome8'!$J$3:$J$32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'exp1-endosome8'!$K$3:$K$32</c:f>
              <c:numCache>
                <c:formatCode>General</c:formatCode>
                <c:ptCount val="30"/>
                <c:pt idx="0">
                  <c:v>0.30915729826368937</c:v>
                </c:pt>
                <c:pt idx="1">
                  <c:v>0.97012211751159083</c:v>
                </c:pt>
                <c:pt idx="2">
                  <c:v>0.66582830823308414</c:v>
                </c:pt>
                <c:pt idx="3">
                  <c:v>0.75394685009545159</c:v>
                </c:pt>
                <c:pt idx="4">
                  <c:v>0.85067119178206729</c:v>
                </c:pt>
                <c:pt idx="5">
                  <c:v>0.83502015090451787</c:v>
                </c:pt>
                <c:pt idx="6">
                  <c:v>0.66528287021605437</c:v>
                </c:pt>
                <c:pt idx="7">
                  <c:v>1</c:v>
                </c:pt>
                <c:pt idx="8">
                  <c:v>0.64937426138601873</c:v>
                </c:pt>
                <c:pt idx="9">
                  <c:v>0.5174085633768678</c:v>
                </c:pt>
                <c:pt idx="10">
                  <c:v>0.59139116996454666</c:v>
                </c:pt>
                <c:pt idx="11">
                  <c:v>0.33029302142359335</c:v>
                </c:pt>
                <c:pt idx="12">
                  <c:v>0</c:v>
                </c:pt>
                <c:pt idx="13">
                  <c:v>0.20819066088906371</c:v>
                </c:pt>
                <c:pt idx="14">
                  <c:v>0.28920335747401621</c:v>
                </c:pt>
                <c:pt idx="15">
                  <c:v>0.31939941213902628</c:v>
                </c:pt>
                <c:pt idx="16">
                  <c:v>0.17475228023393216</c:v>
                </c:pt>
                <c:pt idx="17">
                  <c:v>0.2547650071209967</c:v>
                </c:pt>
                <c:pt idx="18">
                  <c:v>0.24387139783642922</c:v>
                </c:pt>
                <c:pt idx="19">
                  <c:v>0.27515832853549932</c:v>
                </c:pt>
                <c:pt idx="20">
                  <c:v>0.28985485288324592</c:v>
                </c:pt>
                <c:pt idx="21">
                  <c:v>0.25364382897487975</c:v>
                </c:pt>
                <c:pt idx="22">
                  <c:v>0.19855458925487088</c:v>
                </c:pt>
                <c:pt idx="23">
                  <c:v>0.2692797187964</c:v>
                </c:pt>
                <c:pt idx="24">
                  <c:v>0.23441713887457966</c:v>
                </c:pt>
                <c:pt idx="25">
                  <c:v>0.28529438501863597</c:v>
                </c:pt>
                <c:pt idx="26">
                  <c:v>0.19237295839520016</c:v>
                </c:pt>
                <c:pt idx="27">
                  <c:v>0.15893457774006861</c:v>
                </c:pt>
                <c:pt idx="28">
                  <c:v>0.26914335929214278</c:v>
                </c:pt>
                <c:pt idx="29">
                  <c:v>0.31065725281052115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AD-4359-AA17-9B52A9FD27D7}"/>
            </c:ext>
          </c:extLst>
        </c:ser>
        <c:ser>
          <c:idx val="1"/>
          <c:order val="1"/>
          <c:tx>
            <c:strRef>
              <c:f>'exp1-endosome8'!$L$2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'exp1-endosome8'!$J$3:$J$32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'exp1-endosome8'!$L$3:$L$32</c:f>
              <c:numCache>
                <c:formatCode>General</c:formatCode>
                <c:ptCount val="30"/>
                <c:pt idx="0">
                  <c:v>0.37100207148399406</c:v>
                </c:pt>
                <c:pt idx="1">
                  <c:v>0.27320097665843268</c:v>
                </c:pt>
                <c:pt idx="2">
                  <c:v>0.25408779959994038</c:v>
                </c:pt>
                <c:pt idx="3">
                  <c:v>0.60555670242527393</c:v>
                </c:pt>
                <c:pt idx="4">
                  <c:v>0.37692466489653254</c:v>
                </c:pt>
                <c:pt idx="5">
                  <c:v>0.54849479281600788</c:v>
                </c:pt>
                <c:pt idx="6">
                  <c:v>0.39798119291851508</c:v>
                </c:pt>
                <c:pt idx="7">
                  <c:v>0.80458289139302042</c:v>
                </c:pt>
                <c:pt idx="8">
                  <c:v>0.62876301795998002</c:v>
                </c:pt>
                <c:pt idx="9">
                  <c:v>0.39352501085571501</c:v>
                </c:pt>
                <c:pt idx="10">
                  <c:v>0.42377864307120672</c:v>
                </c:pt>
                <c:pt idx="11">
                  <c:v>1</c:v>
                </c:pt>
                <c:pt idx="12">
                  <c:v>0.63774656710255695</c:v>
                </c:pt>
                <c:pt idx="13">
                  <c:v>0.63908484542173549</c:v>
                </c:pt>
                <c:pt idx="14">
                  <c:v>5.8371713921649248E-4</c:v>
                </c:pt>
                <c:pt idx="15">
                  <c:v>0.13984296585254724</c:v>
                </c:pt>
                <c:pt idx="16">
                  <c:v>0.30287801023640587</c:v>
                </c:pt>
                <c:pt idx="17">
                  <c:v>1.69135600338839E-2</c:v>
                </c:pt>
                <c:pt idx="18">
                  <c:v>1.8714540963418156E-2</c:v>
                </c:pt>
                <c:pt idx="19">
                  <c:v>0.17064472269876665</c:v>
                </c:pt>
                <c:pt idx="20">
                  <c:v>0</c:v>
                </c:pt>
                <c:pt idx="21">
                  <c:v>0.17084404074630374</c:v>
                </c:pt>
                <c:pt idx="22">
                  <c:v>0.31779127129321844</c:v>
                </c:pt>
                <c:pt idx="23">
                  <c:v>0.36049516297809636</c:v>
                </c:pt>
                <c:pt idx="24">
                  <c:v>0.28530954804632752</c:v>
                </c:pt>
                <c:pt idx="25">
                  <c:v>0.24705471992255085</c:v>
                </c:pt>
                <c:pt idx="26">
                  <c:v>0.11171064714298964</c:v>
                </c:pt>
                <c:pt idx="27">
                  <c:v>5.9759821752717768E-2</c:v>
                </c:pt>
                <c:pt idx="28">
                  <c:v>0.30307020978224541</c:v>
                </c:pt>
                <c:pt idx="29">
                  <c:v>0.21933527431146302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AD-4359-AA17-9B52A9FD2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1333839"/>
        <c:axId val="1907943151"/>
      </c:scatterChart>
      <c:valAx>
        <c:axId val="1901333839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7943151"/>
        <c:crosses val="autoZero"/>
        <c:crossBetween val="midCat"/>
        <c:majorUnit val="10"/>
      </c:valAx>
      <c:valAx>
        <c:axId val="1907943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1333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'exp1-endosome9'!$K$2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'exp1-endosome9'!$J$3:$J$61</c:f>
              <c:numCache>
                <c:formatCode>General</c:formatCode>
                <c:ptCount val="5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61</c:v>
                </c:pt>
              </c:numCache>
            </c:numRef>
          </c:xVal>
          <c:yVal>
            <c:numRef>
              <c:f>'exp1-endosome9'!$K$3:$K$61</c:f>
              <c:numCache>
                <c:formatCode>General</c:formatCode>
                <c:ptCount val="59"/>
                <c:pt idx="0">
                  <c:v>0.32932060329320656</c:v>
                </c:pt>
                <c:pt idx="1">
                  <c:v>0.30906092892394305</c:v>
                </c:pt>
                <c:pt idx="2">
                  <c:v>0.26931414602647452</c:v>
                </c:pt>
                <c:pt idx="3">
                  <c:v>0.25185646418523155</c:v>
                </c:pt>
                <c:pt idx="4">
                  <c:v>0.26435588764355916</c:v>
                </c:pt>
                <c:pt idx="5">
                  <c:v>0.2659356118260231</c:v>
                </c:pt>
                <c:pt idx="6">
                  <c:v>0.1961625386282918</c:v>
                </c:pt>
                <c:pt idx="7">
                  <c:v>0.2463793182971265</c:v>
                </c:pt>
                <c:pt idx="8">
                  <c:v>0.30527881555278824</c:v>
                </c:pt>
                <c:pt idx="9">
                  <c:v>0.31124025644573594</c:v>
                </c:pt>
                <c:pt idx="10">
                  <c:v>0.28892809372261424</c:v>
                </c:pt>
                <c:pt idx="11">
                  <c:v>0.25694156173608224</c:v>
                </c:pt>
                <c:pt idx="12">
                  <c:v>0.26647756099810821</c:v>
                </c:pt>
                <c:pt idx="13">
                  <c:v>0.19319911443199084</c:v>
                </c:pt>
                <c:pt idx="14">
                  <c:v>0.350064572667312</c:v>
                </c:pt>
                <c:pt idx="15">
                  <c:v>0.35656796273234614</c:v>
                </c:pt>
                <c:pt idx="16">
                  <c:v>0.39528850145288491</c:v>
                </c:pt>
                <c:pt idx="17">
                  <c:v>0.37357594206909289</c:v>
                </c:pt>
                <c:pt idx="18">
                  <c:v>0.47424011807573491</c:v>
                </c:pt>
                <c:pt idx="19">
                  <c:v>0.31318896729855616</c:v>
                </c:pt>
                <c:pt idx="20">
                  <c:v>0.4946842857801762</c:v>
                </c:pt>
                <c:pt idx="21">
                  <c:v>0.62568608459019415</c:v>
                </c:pt>
                <c:pt idx="22">
                  <c:v>1</c:v>
                </c:pt>
                <c:pt idx="23">
                  <c:v>0.60825146441584788</c:v>
                </c:pt>
                <c:pt idx="24">
                  <c:v>0.53651814953184807</c:v>
                </c:pt>
                <c:pt idx="25">
                  <c:v>0.45118998201189991</c:v>
                </c:pt>
                <c:pt idx="26">
                  <c:v>0.38555647802223142</c:v>
                </c:pt>
                <c:pt idx="27">
                  <c:v>0.48746598404132613</c:v>
                </c:pt>
                <c:pt idx="28">
                  <c:v>0.66058991743923234</c:v>
                </c:pt>
                <c:pt idx="29">
                  <c:v>0.9284857709515244</c:v>
                </c:pt>
                <c:pt idx="30">
                  <c:v>0.81378857063788557</c:v>
                </c:pt>
                <c:pt idx="31">
                  <c:v>0.83612379502790468</c:v>
                </c:pt>
                <c:pt idx="32">
                  <c:v>0.76012407176790731</c:v>
                </c:pt>
                <c:pt idx="33">
                  <c:v>0.67325077256584109</c:v>
                </c:pt>
                <c:pt idx="34">
                  <c:v>0.56792813984594781</c:v>
                </c:pt>
                <c:pt idx="35">
                  <c:v>0.55461002721276698</c:v>
                </c:pt>
                <c:pt idx="36">
                  <c:v>0.19219593192195916</c:v>
                </c:pt>
                <c:pt idx="37">
                  <c:v>0.16122411327890787</c:v>
                </c:pt>
                <c:pt idx="38">
                  <c:v>0.14014574973479052</c:v>
                </c:pt>
                <c:pt idx="39">
                  <c:v>0.13175130298417928</c:v>
                </c:pt>
                <c:pt idx="40">
                  <c:v>0.1601171532678379</c:v>
                </c:pt>
                <c:pt idx="41">
                  <c:v>0.17258198422581941</c:v>
                </c:pt>
                <c:pt idx="42">
                  <c:v>0.16122411327890787</c:v>
                </c:pt>
                <c:pt idx="43">
                  <c:v>0</c:v>
                </c:pt>
                <c:pt idx="44">
                  <c:v>9.7735344310686478E-2</c:v>
                </c:pt>
                <c:pt idx="45">
                  <c:v>0.16619390249527191</c:v>
                </c:pt>
                <c:pt idx="46">
                  <c:v>0.11588487615884829</c:v>
                </c:pt>
                <c:pt idx="47">
                  <c:v>0.16794658917946528</c:v>
                </c:pt>
                <c:pt idx="48">
                  <c:v>0.25471611088049428</c:v>
                </c:pt>
                <c:pt idx="49">
                  <c:v>0.17489968174899631</c:v>
                </c:pt>
                <c:pt idx="50">
                  <c:v>0.14058392140583903</c:v>
                </c:pt>
                <c:pt idx="51">
                  <c:v>0.21969696969696975</c:v>
                </c:pt>
                <c:pt idx="52">
                  <c:v>0.22003136386698</c:v>
                </c:pt>
                <c:pt idx="53">
                  <c:v>0.25039204833725365</c:v>
                </c:pt>
                <c:pt idx="54">
                  <c:v>0.29660762879940961</c:v>
                </c:pt>
                <c:pt idx="55">
                  <c:v>0.35137908768045722</c:v>
                </c:pt>
                <c:pt idx="56">
                  <c:v>0.26425211014252092</c:v>
                </c:pt>
                <c:pt idx="57">
                  <c:v>0.2816751994834184</c:v>
                </c:pt>
                <c:pt idx="58">
                  <c:v>0.30183109635164429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B0-41F3-A0E8-99C5572FD7C2}"/>
            </c:ext>
          </c:extLst>
        </c:ser>
        <c:ser>
          <c:idx val="1"/>
          <c:order val="1"/>
          <c:tx>
            <c:strRef>
              <c:f>'exp1-endosome9'!$L$2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'exp1-endosome9'!$J$3:$J$61</c:f>
              <c:numCache>
                <c:formatCode>General</c:formatCode>
                <c:ptCount val="5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61</c:v>
                </c:pt>
              </c:numCache>
            </c:numRef>
          </c:xVal>
          <c:yVal>
            <c:numRef>
              <c:f>'exp1-endosome9'!$L$3:$L$61</c:f>
              <c:numCache>
                <c:formatCode>General</c:formatCode>
                <c:ptCount val="59"/>
                <c:pt idx="0">
                  <c:v>1</c:v>
                </c:pt>
                <c:pt idx="1">
                  <c:v>0.82930943595150275</c:v>
                </c:pt>
                <c:pt idx="2">
                  <c:v>0.68133416399099023</c:v>
                </c:pt>
                <c:pt idx="3">
                  <c:v>0.7591508122873436</c:v>
                </c:pt>
                <c:pt idx="4">
                  <c:v>0.78674462069295914</c:v>
                </c:pt>
                <c:pt idx="5">
                  <c:v>0.8779891695020845</c:v>
                </c:pt>
                <c:pt idx="6">
                  <c:v>0.69061197105477479</c:v>
                </c:pt>
                <c:pt idx="7">
                  <c:v>0.84813341639909889</c:v>
                </c:pt>
                <c:pt idx="8">
                  <c:v>0.74495615086020983</c:v>
                </c:pt>
                <c:pt idx="9">
                  <c:v>0.70201753965591585</c:v>
                </c:pt>
                <c:pt idx="10">
                  <c:v>0.59886902765131589</c:v>
                </c:pt>
                <c:pt idx="11">
                  <c:v>0.59366463794507995</c:v>
                </c:pt>
                <c:pt idx="12">
                  <c:v>0.47807543010495129</c:v>
                </c:pt>
                <c:pt idx="13">
                  <c:v>0.77802271529208833</c:v>
                </c:pt>
                <c:pt idx="14">
                  <c:v>0.6206450376192082</c:v>
                </c:pt>
                <c:pt idx="15">
                  <c:v>0.44347534384434828</c:v>
                </c:pt>
                <c:pt idx="16">
                  <c:v>0.54054727560262616</c:v>
                </c:pt>
                <c:pt idx="17">
                  <c:v>0.66563473426942099</c:v>
                </c:pt>
                <c:pt idx="18">
                  <c:v>0.77859778597785967</c:v>
                </c:pt>
                <c:pt idx="19">
                  <c:v>0.73193079982747844</c:v>
                </c:pt>
                <c:pt idx="20">
                  <c:v>0.64002491972971642</c:v>
                </c:pt>
                <c:pt idx="21">
                  <c:v>0.71834954713183485</c:v>
                </c:pt>
                <c:pt idx="22">
                  <c:v>0.83994824363828047</c:v>
                </c:pt>
                <c:pt idx="23">
                  <c:v>0.76749892174246392</c:v>
                </c:pt>
                <c:pt idx="24">
                  <c:v>0.61753007140460947</c:v>
                </c:pt>
                <c:pt idx="25">
                  <c:v>0.7028322231274251</c:v>
                </c:pt>
                <c:pt idx="26">
                  <c:v>0.94354722768006916</c:v>
                </c:pt>
                <c:pt idx="27">
                  <c:v>0.9968179422053961</c:v>
                </c:pt>
                <c:pt idx="28">
                  <c:v>0.99746968898260402</c:v>
                </c:pt>
                <c:pt idx="29">
                  <c:v>0.81650452868165069</c:v>
                </c:pt>
                <c:pt idx="30">
                  <c:v>0.43149470455743488</c:v>
                </c:pt>
                <c:pt idx="31">
                  <c:v>0.9912205875305512</c:v>
                </c:pt>
                <c:pt idx="32">
                  <c:v>0.70446159007044595</c:v>
                </c:pt>
                <c:pt idx="33">
                  <c:v>0.62663535726266328</c:v>
                </c:pt>
                <c:pt idx="34">
                  <c:v>0.7975080270283228</c:v>
                </c:pt>
                <c:pt idx="35">
                  <c:v>0.80681458762639524</c:v>
                </c:pt>
                <c:pt idx="36">
                  <c:v>0.44929314228207157</c:v>
                </c:pt>
                <c:pt idx="37">
                  <c:v>0.39033881247903374</c:v>
                </c:pt>
                <c:pt idx="38">
                  <c:v>0.30524752000766708</c:v>
                </c:pt>
                <c:pt idx="39">
                  <c:v>0.28326065078832624</c:v>
                </c:pt>
                <c:pt idx="40">
                  <c:v>9.9429721569943161E-2</c:v>
                </c:pt>
                <c:pt idx="41">
                  <c:v>0.17747639814060523</c:v>
                </c:pt>
                <c:pt idx="42">
                  <c:v>0.27017779268701736</c:v>
                </c:pt>
                <c:pt idx="43">
                  <c:v>0.11194709349690847</c:v>
                </c:pt>
                <c:pt idx="44">
                  <c:v>7.4826280730339909E-2</c:v>
                </c:pt>
                <c:pt idx="45">
                  <c:v>0.20232903627737528</c:v>
                </c:pt>
                <c:pt idx="46">
                  <c:v>0.25589687065701883</c:v>
                </c:pt>
                <c:pt idx="47">
                  <c:v>0.10088656730723103</c:v>
                </c:pt>
                <c:pt idx="48">
                  <c:v>0</c:v>
                </c:pt>
                <c:pt idx="49">
                  <c:v>0.21421383044999295</c:v>
                </c:pt>
                <c:pt idx="50">
                  <c:v>0.38999377006757008</c:v>
                </c:pt>
                <c:pt idx="51">
                  <c:v>0.52660181147265983</c:v>
                </c:pt>
                <c:pt idx="52">
                  <c:v>0.45687449082283021</c:v>
                </c:pt>
                <c:pt idx="53">
                  <c:v>0.69415824028370143</c:v>
                </c:pt>
                <c:pt idx="54">
                  <c:v>0.52867206594143834</c:v>
                </c:pt>
                <c:pt idx="55">
                  <c:v>0.6923275986006604</c:v>
                </c:pt>
                <c:pt idx="56">
                  <c:v>0.52794364307279495</c:v>
                </c:pt>
                <c:pt idx="57">
                  <c:v>0.73811280969952553</c:v>
                </c:pt>
                <c:pt idx="58">
                  <c:v>0.59694254085397902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B0-41F3-A0E8-99C5572FD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1333839"/>
        <c:axId val="1907943151"/>
      </c:scatterChart>
      <c:valAx>
        <c:axId val="1901333839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7943151"/>
        <c:crosses val="autoZero"/>
        <c:crossBetween val="midCat"/>
        <c:majorUnit val="10"/>
      </c:valAx>
      <c:valAx>
        <c:axId val="1907943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01333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363140</xdr:colOff>
      <xdr:row>8</xdr:row>
      <xdr:rowOff>27383</xdr:rowOff>
    </xdr:from>
    <xdr:to>
      <xdr:col>20</xdr:col>
      <xdr:colOff>77390</xdr:colOff>
      <xdr:row>22</xdr:row>
      <xdr:rowOff>103583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376A8A-4FA3-4A40-8A39-1254F557E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95249</xdr:colOff>
      <xdr:row>14</xdr:row>
      <xdr:rowOff>71438</xdr:rowOff>
    </xdr:from>
    <xdr:to>
      <xdr:col>19</xdr:col>
      <xdr:colOff>416718</xdr:colOff>
      <xdr:row>28</xdr:row>
      <xdr:rowOff>147638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023730-4BB4-47C8-86A9-7BE5F10DFF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119062</xdr:colOff>
      <xdr:row>11</xdr:row>
      <xdr:rowOff>130968</xdr:rowOff>
    </xdr:from>
    <xdr:to>
      <xdr:col>19</xdr:col>
      <xdr:colOff>440531</xdr:colOff>
      <xdr:row>26</xdr:row>
      <xdr:rowOff>16668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92CB58-4A20-4D49-893C-B7A701652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11</xdr:row>
      <xdr:rowOff>119062</xdr:rowOff>
    </xdr:from>
    <xdr:to>
      <xdr:col>19</xdr:col>
      <xdr:colOff>511969</xdr:colOff>
      <xdr:row>26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1BCCED-3DAB-4E72-AD0C-F52084B92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95249</xdr:colOff>
      <xdr:row>19</xdr:row>
      <xdr:rowOff>35719</xdr:rowOff>
    </xdr:from>
    <xdr:to>
      <xdr:col>19</xdr:col>
      <xdr:colOff>416718</xdr:colOff>
      <xdr:row>33</xdr:row>
      <xdr:rowOff>111919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2FB22F-86CC-4BD4-B80D-F304D0AE55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226219</xdr:colOff>
      <xdr:row>20</xdr:row>
      <xdr:rowOff>59531</xdr:rowOff>
    </xdr:from>
    <xdr:to>
      <xdr:col>19</xdr:col>
      <xdr:colOff>547688</xdr:colOff>
      <xdr:row>34</xdr:row>
      <xdr:rowOff>135731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9AEA0B-2F1D-4445-AD5F-F48F2C997F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83343</xdr:colOff>
      <xdr:row>19</xdr:row>
      <xdr:rowOff>0</xdr:rowOff>
    </xdr:from>
    <xdr:to>
      <xdr:col>19</xdr:col>
      <xdr:colOff>404812</xdr:colOff>
      <xdr:row>33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0255CF-EC66-4B69-A375-224C3141D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238125</xdr:colOff>
      <xdr:row>16</xdr:row>
      <xdr:rowOff>166688</xdr:rowOff>
    </xdr:from>
    <xdr:to>
      <xdr:col>19</xdr:col>
      <xdr:colOff>559594</xdr:colOff>
      <xdr:row>31</xdr:row>
      <xdr:rowOff>52388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E94F96-8538-4826-9426-5BB3B4C61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279796</xdr:colOff>
      <xdr:row>31</xdr:row>
      <xdr:rowOff>182164</xdr:rowOff>
    </xdr:from>
    <xdr:to>
      <xdr:col>56</xdr:col>
      <xdr:colOff>184546</xdr:colOff>
      <xdr:row>46</xdr:row>
      <xdr:rowOff>67864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A86E43-E7D8-41C3-B584-A57F5198B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42</xdr:col>
      <xdr:colOff>279797</xdr:colOff>
      <xdr:row>46</xdr:row>
      <xdr:rowOff>110727</xdr:rowOff>
    </xdr:from>
    <xdr:to>
      <xdr:col>56</xdr:col>
      <xdr:colOff>184547</xdr:colOff>
      <xdr:row>55</xdr:row>
      <xdr:rowOff>178594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825C9A7-AAA3-4E55-9EFC-5CEDDFB23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3</xdr:row>
      <xdr:rowOff>142477</xdr:rowOff>
    </xdr:from>
    <xdr:to>
      <xdr:col>18</xdr:col>
      <xdr:colOff>410765</xdr:colOff>
      <xdr:row>18</xdr:row>
      <xdr:rowOff>28177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5C48E1-278D-4974-8918-FDAE4A1E9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448469</xdr:colOff>
      <xdr:row>2</xdr:row>
      <xdr:rowOff>4365</xdr:rowOff>
    </xdr:from>
    <xdr:to>
      <xdr:col>18</xdr:col>
      <xdr:colOff>245269</xdr:colOff>
      <xdr:row>16</xdr:row>
      <xdr:rowOff>80565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EAECCF-C7B4-4C30-BAF4-24CAD1E4E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238124</xdr:colOff>
      <xdr:row>12</xdr:row>
      <xdr:rowOff>107156</xdr:rowOff>
    </xdr:from>
    <xdr:to>
      <xdr:col>19</xdr:col>
      <xdr:colOff>559593</xdr:colOff>
      <xdr:row>26</xdr:row>
      <xdr:rowOff>183356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BB89CD-2878-47AA-AA5E-46D4ECFBFF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349248</xdr:colOff>
      <xdr:row>1</xdr:row>
      <xdr:rowOff>63896</xdr:rowOff>
    </xdr:from>
    <xdr:to>
      <xdr:col>18</xdr:col>
      <xdr:colOff>313530</xdr:colOff>
      <xdr:row>15</xdr:row>
      <xdr:rowOff>140096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07489C-3D4D-4867-83DB-E68A1D1F1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178594</xdr:colOff>
      <xdr:row>5</xdr:row>
      <xdr:rowOff>166290</xdr:rowOff>
    </xdr:from>
    <xdr:to>
      <xdr:col>18</xdr:col>
      <xdr:colOff>130969</xdr:colOff>
      <xdr:row>20</xdr:row>
      <xdr:rowOff>51990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392B96-06B5-41F2-BAAD-3E884C6C9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5</xdr:row>
      <xdr:rowOff>83740</xdr:rowOff>
    </xdr:from>
    <xdr:to>
      <xdr:col>19</xdr:col>
      <xdr:colOff>58737</xdr:colOff>
      <xdr:row>19</xdr:row>
      <xdr:rowOff>159940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2F67D4-7DC2-4F67-B53E-50D593AB4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127000</xdr:colOff>
      <xdr:row>3</xdr:row>
      <xdr:rowOff>19446</xdr:rowOff>
    </xdr:from>
    <xdr:to>
      <xdr:col>17</xdr:col>
      <xdr:colOff>384968</xdr:colOff>
      <xdr:row>17</xdr:row>
      <xdr:rowOff>91678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42761E-23BD-416C-A556-316460ADB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134144</xdr:colOff>
      <xdr:row>4</xdr:row>
      <xdr:rowOff>396</xdr:rowOff>
    </xdr:from>
    <xdr:to>
      <xdr:col>17</xdr:col>
      <xdr:colOff>455613</xdr:colOff>
      <xdr:row>18</xdr:row>
      <xdr:rowOff>76596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50CB2C-9630-4B3E-B15B-5841BC86A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202405</xdr:colOff>
      <xdr:row>2</xdr:row>
      <xdr:rowOff>143271</xdr:rowOff>
    </xdr:from>
    <xdr:to>
      <xdr:col>18</xdr:col>
      <xdr:colOff>388937</xdr:colOff>
      <xdr:row>17</xdr:row>
      <xdr:rowOff>32941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8A8B49-99FA-4BE4-80F0-09150366A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408779</xdr:colOff>
      <xdr:row>3</xdr:row>
      <xdr:rowOff>35321</xdr:rowOff>
    </xdr:from>
    <xdr:to>
      <xdr:col>18</xdr:col>
      <xdr:colOff>222249</xdr:colOff>
      <xdr:row>17</xdr:row>
      <xdr:rowOff>107553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5C7C84-89C5-4BCE-B9E1-7FFC3F73E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229393</xdr:colOff>
      <xdr:row>3</xdr:row>
      <xdr:rowOff>16271</xdr:rowOff>
    </xdr:from>
    <xdr:to>
      <xdr:col>17</xdr:col>
      <xdr:colOff>591342</xdr:colOff>
      <xdr:row>17</xdr:row>
      <xdr:rowOff>92471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6FEB25-6F8F-4F4B-BFDB-F023D6232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165893</xdr:colOff>
      <xdr:row>3</xdr:row>
      <xdr:rowOff>28177</xdr:rowOff>
    </xdr:from>
    <xdr:to>
      <xdr:col>17</xdr:col>
      <xdr:colOff>491331</xdr:colOff>
      <xdr:row>17</xdr:row>
      <xdr:rowOff>104377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694CAE-D776-4E6A-B532-F90384FCB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289718</xdr:colOff>
      <xdr:row>4</xdr:row>
      <xdr:rowOff>162321</xdr:rowOff>
    </xdr:from>
    <xdr:to>
      <xdr:col>18</xdr:col>
      <xdr:colOff>281781</xdr:colOff>
      <xdr:row>19</xdr:row>
      <xdr:rowOff>48021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08494D-AE32-48D9-A5E6-4AB26A2B61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333375</xdr:colOff>
      <xdr:row>13</xdr:row>
      <xdr:rowOff>47625</xdr:rowOff>
    </xdr:from>
    <xdr:to>
      <xdr:col>20</xdr:col>
      <xdr:colOff>47625</xdr:colOff>
      <xdr:row>27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CEDE3C-E547-499E-B68C-CA31FB278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222248</xdr:colOff>
      <xdr:row>4</xdr:row>
      <xdr:rowOff>63102</xdr:rowOff>
    </xdr:from>
    <xdr:to>
      <xdr:col>17</xdr:col>
      <xdr:colOff>404811</xdr:colOff>
      <xdr:row>18</xdr:row>
      <xdr:rowOff>135333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7EF854-A5A6-4ACA-9464-C08732C018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305594</xdr:colOff>
      <xdr:row>2</xdr:row>
      <xdr:rowOff>126601</xdr:rowOff>
    </xdr:from>
    <xdr:to>
      <xdr:col>18</xdr:col>
      <xdr:colOff>142875</xdr:colOff>
      <xdr:row>17</xdr:row>
      <xdr:rowOff>12302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77B914-0DD9-4B0A-869A-3FABCF5F9E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29766</xdr:colOff>
      <xdr:row>12</xdr:row>
      <xdr:rowOff>71040</xdr:rowOff>
    </xdr:from>
    <xdr:to>
      <xdr:col>45</xdr:col>
      <xdr:colOff>470298</xdr:colOff>
      <xdr:row>26</xdr:row>
      <xdr:rowOff>143271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D62262-F43D-4B26-A8DF-415E44D84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57546</xdr:colOff>
      <xdr:row>27</xdr:row>
      <xdr:rowOff>3573</xdr:rowOff>
    </xdr:from>
    <xdr:to>
      <xdr:col>45</xdr:col>
      <xdr:colOff>492125</xdr:colOff>
      <xdr:row>36</xdr:row>
      <xdr:rowOff>59533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505AF1-6188-4C8D-A53C-DB8B4AF45F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351233</xdr:colOff>
      <xdr:row>0</xdr:row>
      <xdr:rowOff>138509</xdr:rowOff>
    </xdr:from>
    <xdr:to>
      <xdr:col>18</xdr:col>
      <xdr:colOff>563563</xdr:colOff>
      <xdr:row>15</xdr:row>
      <xdr:rowOff>28178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05609B-C6B2-40CA-B0F0-B96BE85779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500062</xdr:colOff>
      <xdr:row>1</xdr:row>
      <xdr:rowOff>35718</xdr:rowOff>
    </xdr:from>
    <xdr:to>
      <xdr:col>20</xdr:col>
      <xdr:colOff>337344</xdr:colOff>
      <xdr:row>15</xdr:row>
      <xdr:rowOff>111919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48E4DF-D689-46DF-B936-9B75AB903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305595</xdr:colOff>
      <xdr:row>0</xdr:row>
      <xdr:rowOff>119063</xdr:rowOff>
    </xdr:from>
    <xdr:to>
      <xdr:col>19</xdr:col>
      <xdr:colOff>456406</xdr:colOff>
      <xdr:row>15</xdr:row>
      <xdr:rowOff>8732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3F0023-2C6C-464B-BA55-7D15C4113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563563</xdr:colOff>
      <xdr:row>0</xdr:row>
      <xdr:rowOff>27781</xdr:rowOff>
    </xdr:from>
    <xdr:to>
      <xdr:col>22</xdr:col>
      <xdr:colOff>273843</xdr:colOff>
      <xdr:row>14</xdr:row>
      <xdr:rowOff>103981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B94133-561D-4A0D-9E34-625D94A6D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567531</xdr:colOff>
      <xdr:row>0</xdr:row>
      <xdr:rowOff>142875</xdr:rowOff>
    </xdr:from>
    <xdr:to>
      <xdr:col>20</xdr:col>
      <xdr:colOff>162719</xdr:colOff>
      <xdr:row>15</xdr:row>
      <xdr:rowOff>32544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E427A2-D061-46EF-89AA-012320CBB9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313531</xdr:colOff>
      <xdr:row>0</xdr:row>
      <xdr:rowOff>102790</xdr:rowOff>
    </xdr:from>
    <xdr:to>
      <xdr:col>20</xdr:col>
      <xdr:colOff>511969</xdr:colOff>
      <xdr:row>14</xdr:row>
      <xdr:rowOff>178991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AD0468-816A-4D75-A659-EAEF163A1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3969</xdr:colOff>
      <xdr:row>0</xdr:row>
      <xdr:rowOff>142875</xdr:rowOff>
    </xdr:from>
    <xdr:to>
      <xdr:col>21</xdr:col>
      <xdr:colOff>15875</xdr:colOff>
      <xdr:row>15</xdr:row>
      <xdr:rowOff>32544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2D540C-FF45-4F81-A4D6-452E55490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190499</xdr:colOff>
      <xdr:row>14</xdr:row>
      <xdr:rowOff>154781</xdr:rowOff>
    </xdr:from>
    <xdr:to>
      <xdr:col>19</xdr:col>
      <xdr:colOff>511968</xdr:colOff>
      <xdr:row>29</xdr:row>
      <xdr:rowOff>40481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5E2AAD-1D28-4EC5-9E6A-6FF4A29F0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579438</xdr:colOff>
      <xdr:row>1</xdr:row>
      <xdr:rowOff>23812</xdr:rowOff>
    </xdr:from>
    <xdr:to>
      <xdr:col>20</xdr:col>
      <xdr:colOff>273844</xdr:colOff>
      <xdr:row>15</xdr:row>
      <xdr:rowOff>96044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09C1C1-7857-4FE5-B545-5FE779B36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321469</xdr:colOff>
      <xdr:row>2</xdr:row>
      <xdr:rowOff>182165</xdr:rowOff>
    </xdr:from>
    <xdr:to>
      <xdr:col>21</xdr:col>
      <xdr:colOff>11906</xdr:colOff>
      <xdr:row>17</xdr:row>
      <xdr:rowOff>67865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AD5F05-F59B-4861-96A7-40D43804F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607219</xdr:colOff>
      <xdr:row>1</xdr:row>
      <xdr:rowOff>0</xdr:rowOff>
    </xdr:from>
    <xdr:to>
      <xdr:col>22</xdr:col>
      <xdr:colOff>317499</xdr:colOff>
      <xdr:row>14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FB3EBF-17B4-4EAC-9077-6796954D9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257969</xdr:colOff>
      <xdr:row>3</xdr:row>
      <xdr:rowOff>31750</xdr:rowOff>
    </xdr:from>
    <xdr:to>
      <xdr:col>19</xdr:col>
      <xdr:colOff>277812</xdr:colOff>
      <xdr:row>17</xdr:row>
      <xdr:rowOff>107951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302C0B-3787-4864-AA4B-EA6407B2DA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29764</xdr:colOff>
      <xdr:row>5</xdr:row>
      <xdr:rowOff>126603</xdr:rowOff>
    </xdr:from>
    <xdr:to>
      <xdr:col>38</xdr:col>
      <xdr:colOff>561577</xdr:colOff>
      <xdr:row>20</xdr:row>
      <xdr:rowOff>16272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D2AE3B-A786-421F-9270-22EAE1942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81358</xdr:colOff>
      <xdr:row>21</xdr:row>
      <xdr:rowOff>55165</xdr:rowOff>
    </xdr:from>
    <xdr:to>
      <xdr:col>39</xdr:col>
      <xdr:colOff>1983</xdr:colOff>
      <xdr:row>29</xdr:row>
      <xdr:rowOff>87313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5FC2B2-E456-4F56-BC5D-30E67C685E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250031</xdr:colOff>
      <xdr:row>14</xdr:row>
      <xdr:rowOff>83344</xdr:rowOff>
    </xdr:from>
    <xdr:to>
      <xdr:col>19</xdr:col>
      <xdr:colOff>571500</xdr:colOff>
      <xdr:row>28</xdr:row>
      <xdr:rowOff>159544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323B62-06DB-4715-BF08-DBAFE2B06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250030</xdr:colOff>
      <xdr:row>15</xdr:row>
      <xdr:rowOff>11906</xdr:rowOff>
    </xdr:from>
    <xdr:to>
      <xdr:col>19</xdr:col>
      <xdr:colOff>571499</xdr:colOff>
      <xdr:row>29</xdr:row>
      <xdr:rowOff>88106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659096-B393-4142-9421-59AF5462B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273843</xdr:colOff>
      <xdr:row>8</xdr:row>
      <xdr:rowOff>107156</xdr:rowOff>
    </xdr:from>
    <xdr:to>
      <xdr:col>19</xdr:col>
      <xdr:colOff>595312</xdr:colOff>
      <xdr:row>22</xdr:row>
      <xdr:rowOff>183356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138A01-1FE6-4493-8782-749B70883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178593</xdr:colOff>
      <xdr:row>11</xdr:row>
      <xdr:rowOff>130969</xdr:rowOff>
    </xdr:from>
    <xdr:to>
      <xdr:col>19</xdr:col>
      <xdr:colOff>500062</xdr:colOff>
      <xdr:row>26</xdr:row>
      <xdr:rowOff>16669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A8415C-E607-4414-9D41-D7913A906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273844</xdr:colOff>
      <xdr:row>17</xdr:row>
      <xdr:rowOff>83344</xdr:rowOff>
    </xdr:from>
    <xdr:to>
      <xdr:col>19</xdr:col>
      <xdr:colOff>595313</xdr:colOff>
      <xdr:row>31</xdr:row>
      <xdr:rowOff>159544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254764-D173-453D-8FEF-37A2525B5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b5%20Rab11%202019-10-17%20support%20fi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ab5%20Rab11%202019-11-07%20support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2-endosome1"/>
      <sheetName val="exp2-endosome2"/>
      <sheetName val="exp2-endosome3"/>
      <sheetName val="exp2-endosome4"/>
      <sheetName val="exp2-endosome5"/>
      <sheetName val="exp2-endosome6"/>
      <sheetName val="exp2-endosome7"/>
      <sheetName val="exp2-endosome8"/>
      <sheetName val="exp2-endosome9"/>
      <sheetName val="exp2-endosome10"/>
      <sheetName val="exp2-endosome11"/>
      <sheetName val="exp2-endosome12"/>
      <sheetName val="exp2-endosome13"/>
      <sheetName val="exp2-endosome14"/>
      <sheetName val="exp2-time"/>
      <sheetName val="exp2-aligned"/>
    </sheetNames>
    <sheetDataSet>
      <sheetData sheetId="0">
        <row r="2">
          <cell r="L2" t="str">
            <v>Rab5</v>
          </cell>
          <cell r="M2" t="str">
            <v>Rab11</v>
          </cell>
        </row>
        <row r="3">
          <cell r="K3">
            <v>1</v>
          </cell>
          <cell r="L3">
            <v>0.1314158562716328</v>
          </cell>
          <cell r="M3">
            <v>0.48841866945315132</v>
          </cell>
        </row>
        <row r="4">
          <cell r="K4">
            <v>2</v>
          </cell>
          <cell r="L4">
            <v>0.14191527938025322</v>
          </cell>
          <cell r="M4">
            <v>0.30988766980146248</v>
          </cell>
        </row>
        <row r="5">
          <cell r="K5">
            <v>3</v>
          </cell>
          <cell r="L5">
            <v>0.15017306741387737</v>
          </cell>
          <cell r="M5">
            <v>0.15423632880529289</v>
          </cell>
        </row>
        <row r="6">
          <cell r="K6">
            <v>4</v>
          </cell>
          <cell r="L6">
            <v>0.25337069391791606</v>
          </cell>
          <cell r="M6">
            <v>0</v>
          </cell>
        </row>
        <row r="7">
          <cell r="K7">
            <v>5</v>
          </cell>
          <cell r="L7">
            <v>0.46881490028020445</v>
          </cell>
          <cell r="M7">
            <v>1</v>
          </cell>
        </row>
        <row r="8">
          <cell r="K8">
            <v>6</v>
          </cell>
          <cell r="L8">
            <v>1</v>
          </cell>
          <cell r="M8">
            <v>0.34504528039010784</v>
          </cell>
        </row>
        <row r="9">
          <cell r="K9">
            <v>7</v>
          </cell>
          <cell r="L9">
            <v>0.438569309378605</v>
          </cell>
          <cell r="M9">
            <v>0.36816440264716016</v>
          </cell>
        </row>
        <row r="10">
          <cell r="K10">
            <v>8</v>
          </cell>
          <cell r="L10">
            <v>0.66296357343003143</v>
          </cell>
          <cell r="M10">
            <v>0.69159265064437603</v>
          </cell>
        </row>
        <row r="11">
          <cell r="K11">
            <v>9</v>
          </cell>
          <cell r="L11">
            <v>0.5344981044997521</v>
          </cell>
          <cell r="M11">
            <v>0.34384796238244486</v>
          </cell>
        </row>
        <row r="12">
          <cell r="K12">
            <v>10</v>
          </cell>
          <cell r="L12">
            <v>0.86909510466457862</v>
          </cell>
          <cell r="M12">
            <v>0.13960727969348583</v>
          </cell>
        </row>
        <row r="13">
          <cell r="K13">
            <v>11</v>
          </cell>
          <cell r="L13">
            <v>4.0201087852314313E-2</v>
          </cell>
          <cell r="M13">
            <v>0.10458028561476675</v>
          </cell>
        </row>
        <row r="14">
          <cell r="K14">
            <v>12</v>
          </cell>
          <cell r="L14">
            <v>0.18645129388495077</v>
          </cell>
          <cell r="M14">
            <v>0.1955546847788219</v>
          </cell>
        </row>
        <row r="15">
          <cell r="K15">
            <v>13</v>
          </cell>
          <cell r="L15">
            <v>0.46065600791165318</v>
          </cell>
          <cell r="M15">
            <v>0.38777864855451105</v>
          </cell>
        </row>
        <row r="16">
          <cell r="K16">
            <v>14</v>
          </cell>
          <cell r="L16">
            <v>0.18836327674303524</v>
          </cell>
          <cell r="M16">
            <v>0.8431731104144905</v>
          </cell>
        </row>
        <row r="17">
          <cell r="K17">
            <v>15</v>
          </cell>
          <cell r="L17">
            <v>0.34142080105488637</v>
          </cell>
          <cell r="M17">
            <v>0.42067223963775663</v>
          </cell>
        </row>
        <row r="18">
          <cell r="K18">
            <v>16</v>
          </cell>
          <cell r="L18">
            <v>0</v>
          </cell>
          <cell r="M18">
            <v>0.29430076628352431</v>
          </cell>
        </row>
      </sheetData>
      <sheetData sheetId="1">
        <row r="2">
          <cell r="L2" t="str">
            <v>Rab5</v>
          </cell>
          <cell r="M2" t="str">
            <v>Rab11</v>
          </cell>
        </row>
        <row r="3">
          <cell r="K3">
            <v>1</v>
          </cell>
          <cell r="L3">
            <v>5.5252478211695849E-2</v>
          </cell>
          <cell r="M3">
            <v>0.15378713142606804</v>
          </cell>
        </row>
        <row r="4">
          <cell r="K4">
            <v>2</v>
          </cell>
          <cell r="L4">
            <v>6.4300445745459123E-2</v>
          </cell>
          <cell r="M4">
            <v>1</v>
          </cell>
        </row>
        <row r="5">
          <cell r="K5">
            <v>3</v>
          </cell>
          <cell r="L5">
            <v>0</v>
          </cell>
          <cell r="M5">
            <v>0.48430706273521068</v>
          </cell>
        </row>
        <row r="6">
          <cell r="K6">
            <v>4</v>
          </cell>
          <cell r="L6">
            <v>5.9161067127934903E-2</v>
          </cell>
          <cell r="M6">
            <v>0.76290693850706914</v>
          </cell>
        </row>
        <row r="7">
          <cell r="K7">
            <v>5</v>
          </cell>
          <cell r="L7">
            <v>6.0042578670747325E-2</v>
          </cell>
          <cell r="M7">
            <v>0</v>
          </cell>
        </row>
        <row r="8">
          <cell r="K8">
            <v>6</v>
          </cell>
          <cell r="L8">
            <v>0.1030370567493835</v>
          </cell>
          <cell r="M8">
            <v>0.20797252365815344</v>
          </cell>
        </row>
        <row r="9">
          <cell r="K9">
            <v>7</v>
          </cell>
          <cell r="L9">
            <v>8.0799680659969439E-2</v>
          </cell>
          <cell r="M9">
            <v>0.41612773575943579</v>
          </cell>
        </row>
        <row r="10">
          <cell r="K10">
            <v>8</v>
          </cell>
          <cell r="L10">
            <v>0.18919233583926545</v>
          </cell>
          <cell r="M10">
            <v>4.304139720121291E-2</v>
          </cell>
        </row>
        <row r="11">
          <cell r="K11">
            <v>9</v>
          </cell>
          <cell r="L11">
            <v>0.11017231055817917</v>
          </cell>
          <cell r="M11">
            <v>0.56337462092148138</v>
          </cell>
        </row>
        <row r="12">
          <cell r="K12">
            <v>10</v>
          </cell>
          <cell r="L12">
            <v>0.2636384804736876</v>
          </cell>
          <cell r="M12">
            <v>0.89619642661405219</v>
          </cell>
        </row>
        <row r="13">
          <cell r="K13">
            <v>11</v>
          </cell>
          <cell r="L13">
            <v>0.20096799946776697</v>
          </cell>
          <cell r="M13">
            <v>0.84920895904125082</v>
          </cell>
        </row>
        <row r="14">
          <cell r="K14">
            <v>12</v>
          </cell>
          <cell r="L14">
            <v>7.379748519725822E-2</v>
          </cell>
          <cell r="M14">
            <v>0.7918082502100906</v>
          </cell>
        </row>
        <row r="15">
          <cell r="K15">
            <v>13</v>
          </cell>
          <cell r="L15">
            <v>0.13538686714124068</v>
          </cell>
          <cell r="M15">
            <v>0.63904417406554825</v>
          </cell>
        </row>
        <row r="16">
          <cell r="K16">
            <v>14</v>
          </cell>
          <cell r="L16">
            <v>0.17796553788836378</v>
          </cell>
          <cell r="M16">
            <v>1.0011326683476103E-2</v>
          </cell>
        </row>
        <row r="17">
          <cell r="K17">
            <v>15</v>
          </cell>
          <cell r="L17">
            <v>0.41597365444747397</v>
          </cell>
          <cell r="M17">
            <v>0.4680112536080972</v>
          </cell>
        </row>
        <row r="18">
          <cell r="K18">
            <v>16</v>
          </cell>
          <cell r="L18">
            <v>1</v>
          </cell>
          <cell r="M18">
            <v>0.51591216339654322</v>
          </cell>
        </row>
        <row r="19">
          <cell r="K19">
            <v>17</v>
          </cell>
          <cell r="L19">
            <v>0.57286607677466517</v>
          </cell>
          <cell r="M19">
            <v>0.77916620994555974</v>
          </cell>
        </row>
        <row r="20">
          <cell r="K20">
            <v>18</v>
          </cell>
          <cell r="L20">
            <v>0.82261659237575646</v>
          </cell>
          <cell r="M20">
            <v>0.78296612956264211</v>
          </cell>
        </row>
        <row r="21">
          <cell r="K21">
            <v>19</v>
          </cell>
          <cell r="L21">
            <v>0.69880580134388881</v>
          </cell>
          <cell r="M21">
            <v>0.67200116920603514</v>
          </cell>
        </row>
        <row r="22">
          <cell r="K22">
            <v>20</v>
          </cell>
          <cell r="L22">
            <v>0.74344687645532459</v>
          </cell>
          <cell r="M22">
            <v>0.91406335635207603</v>
          </cell>
        </row>
        <row r="23">
          <cell r="K23">
            <v>21</v>
          </cell>
          <cell r="L23">
            <v>0.19341693832745682</v>
          </cell>
          <cell r="M23">
            <v>0.68358361650041954</v>
          </cell>
        </row>
      </sheetData>
      <sheetData sheetId="2">
        <row r="2">
          <cell r="L2" t="str">
            <v>Rab5</v>
          </cell>
          <cell r="M2" t="str">
            <v>Rab11</v>
          </cell>
        </row>
        <row r="3">
          <cell r="K3">
            <v>48</v>
          </cell>
          <cell r="L3">
            <v>0</v>
          </cell>
          <cell r="M3">
            <v>0</v>
          </cell>
        </row>
        <row r="4">
          <cell r="K4">
            <v>49</v>
          </cell>
          <cell r="L4">
            <v>1</v>
          </cell>
          <cell r="M4">
            <v>1</v>
          </cell>
        </row>
        <row r="5">
          <cell r="K5">
            <v>50</v>
          </cell>
          <cell r="L5">
            <v>3.2271553314475732E-2</v>
          </cell>
          <cell r="M5">
            <v>0.96591848789131729</v>
          </cell>
        </row>
        <row r="6">
          <cell r="K6">
            <v>51</v>
          </cell>
          <cell r="L6">
            <v>0.65667199606444426</v>
          </cell>
          <cell r="M6">
            <v>0.86272888363851086</v>
          </cell>
        </row>
        <row r="7">
          <cell r="K7">
            <v>52</v>
          </cell>
          <cell r="L7">
            <v>0.64705448284343925</v>
          </cell>
          <cell r="M7">
            <v>0.31748375664500872</v>
          </cell>
        </row>
        <row r="8">
          <cell r="K8">
            <v>53</v>
          </cell>
          <cell r="L8">
            <v>0.14295904562784423</v>
          </cell>
          <cell r="M8">
            <v>0.31925575900767694</v>
          </cell>
        </row>
      </sheetData>
      <sheetData sheetId="3">
        <row r="2">
          <cell r="L2" t="str">
            <v>Rab5</v>
          </cell>
          <cell r="M2" t="str">
            <v>Rab11</v>
          </cell>
        </row>
        <row r="3">
          <cell r="K3">
            <v>32</v>
          </cell>
          <cell r="L3">
            <v>0</v>
          </cell>
          <cell r="M3">
            <v>0</v>
          </cell>
        </row>
        <row r="4">
          <cell r="K4">
            <v>33</v>
          </cell>
          <cell r="L4">
            <v>8.1309072438002242E-2</v>
          </cell>
          <cell r="M4">
            <v>0.13536526588786169</v>
          </cell>
        </row>
        <row r="5">
          <cell r="K5">
            <v>34</v>
          </cell>
          <cell r="L5">
            <v>0.55280917221486525</v>
          </cell>
          <cell r="M5">
            <v>0.61107158431066499</v>
          </cell>
        </row>
        <row r="6">
          <cell r="K6">
            <v>35</v>
          </cell>
          <cell r="L6">
            <v>1</v>
          </cell>
          <cell r="M6">
            <v>0.90040393839939314</v>
          </cell>
        </row>
        <row r="7">
          <cell r="K7">
            <v>36</v>
          </cell>
          <cell r="L7">
            <v>0.94017016490394212</v>
          </cell>
          <cell r="M7">
            <v>0.91472539074154791</v>
          </cell>
        </row>
        <row r="8">
          <cell r="K8">
            <v>37</v>
          </cell>
          <cell r="L8">
            <v>0.6948551421366761</v>
          </cell>
          <cell r="M8">
            <v>0.91900576071240059</v>
          </cell>
        </row>
        <row r="9">
          <cell r="K9">
            <v>38</v>
          </cell>
          <cell r="L9">
            <v>0.90895814814142883</v>
          </cell>
          <cell r="M9">
            <v>0.51338045947992861</v>
          </cell>
        </row>
        <row r="10">
          <cell r="K10">
            <v>39</v>
          </cell>
          <cell r="L10">
            <v>0.82445621609854325</v>
          </cell>
          <cell r="M10">
            <v>0.80534070826926218</v>
          </cell>
        </row>
        <row r="11">
          <cell r="K11">
            <v>40</v>
          </cell>
          <cell r="L11">
            <v>0.65065399198156848</v>
          </cell>
          <cell r="M11">
            <v>0.69985770351839449</v>
          </cell>
        </row>
        <row r="12">
          <cell r="K12">
            <v>41</v>
          </cell>
          <cell r="L12">
            <v>0.82598915153384234</v>
          </cell>
          <cell r="M12">
            <v>0.51323127768469878</v>
          </cell>
        </row>
        <row r="13">
          <cell r="K13">
            <v>42</v>
          </cell>
          <cell r="L13">
            <v>0.77988317036445731</v>
          </cell>
          <cell r="M13">
            <v>1</v>
          </cell>
        </row>
        <row r="14">
          <cell r="K14">
            <v>43</v>
          </cell>
          <cell r="L14">
            <v>0.73670700070750883</v>
          </cell>
          <cell r="M14">
            <v>0.52991668770512457</v>
          </cell>
        </row>
        <row r="15">
          <cell r="K15">
            <v>44</v>
          </cell>
          <cell r="L15">
            <v>0.44739945213431775</v>
          </cell>
          <cell r="M15">
            <v>0.83067866241307309</v>
          </cell>
        </row>
        <row r="16">
          <cell r="K16">
            <v>45</v>
          </cell>
          <cell r="L16">
            <v>0.33823449376848119</v>
          </cell>
          <cell r="M16">
            <v>0.75475660416331869</v>
          </cell>
        </row>
        <row r="17">
          <cell r="K17">
            <v>46</v>
          </cell>
          <cell r="L17">
            <v>0.1994448778186963</v>
          </cell>
          <cell r="M17">
            <v>0.62613894562897288</v>
          </cell>
        </row>
        <row r="18">
          <cell r="K18">
            <v>47</v>
          </cell>
          <cell r="L18">
            <v>0.42833300074379083</v>
          </cell>
          <cell r="M18">
            <v>0.75554841523031369</v>
          </cell>
        </row>
        <row r="19">
          <cell r="K19">
            <v>48</v>
          </cell>
          <cell r="L19">
            <v>0.37754657765361083</v>
          </cell>
          <cell r="M19">
            <v>0.58355328085194214</v>
          </cell>
        </row>
        <row r="20">
          <cell r="K20">
            <v>49</v>
          </cell>
          <cell r="L20">
            <v>0.55063222248426213</v>
          </cell>
          <cell r="M20">
            <v>0.89755800876729919</v>
          </cell>
        </row>
        <row r="21">
          <cell r="K21">
            <v>50</v>
          </cell>
          <cell r="L21">
            <v>0.14816864103913044</v>
          </cell>
          <cell r="M21">
            <v>0.42908126965183196</v>
          </cell>
        </row>
        <row r="22">
          <cell r="K22">
            <v>51</v>
          </cell>
          <cell r="L22">
            <v>0.16913992344393433</v>
          </cell>
          <cell r="M22">
            <v>0.34786899543274263</v>
          </cell>
        </row>
        <row r="23">
          <cell r="K23">
            <v>52</v>
          </cell>
          <cell r="L23">
            <v>0.27820510494711809</v>
          </cell>
          <cell r="M23">
            <v>0.67174267287874967</v>
          </cell>
        </row>
        <row r="24">
          <cell r="K24">
            <v>53</v>
          </cell>
          <cell r="L24">
            <v>0.2897157266476787</v>
          </cell>
          <cell r="M24">
            <v>0.46076518785430698</v>
          </cell>
        </row>
        <row r="25">
          <cell r="K25">
            <v>54</v>
          </cell>
          <cell r="L25">
            <v>0.18665529815140708</v>
          </cell>
          <cell r="M25">
            <v>0.75678777168299949</v>
          </cell>
        </row>
        <row r="26">
          <cell r="K26">
            <v>55</v>
          </cell>
          <cell r="L26">
            <v>0.17226928868167513</v>
          </cell>
          <cell r="M26">
            <v>0.41844346009960792</v>
          </cell>
        </row>
        <row r="27">
          <cell r="K27">
            <v>56</v>
          </cell>
          <cell r="L27">
            <v>0.18038749705204718</v>
          </cell>
          <cell r="M27">
            <v>0.5450529021596926</v>
          </cell>
        </row>
        <row r="28">
          <cell r="K28">
            <v>57</v>
          </cell>
          <cell r="L28">
            <v>0.30655987518821504</v>
          </cell>
          <cell r="M28">
            <v>0.62693075669596787</v>
          </cell>
        </row>
      </sheetData>
      <sheetData sheetId="4">
        <row r="2">
          <cell r="L2" t="str">
            <v>Rab5</v>
          </cell>
          <cell r="M2" t="str">
            <v>Rab11</v>
          </cell>
        </row>
        <row r="3">
          <cell r="K3">
            <v>33</v>
          </cell>
          <cell r="L3">
            <v>0.11096798415390378</v>
          </cell>
          <cell r="M3">
            <v>0.48952492639962913</v>
          </cell>
        </row>
        <row r="4">
          <cell r="K4">
            <v>34</v>
          </cell>
          <cell r="L4">
            <v>0.1977525471563768</v>
          </cell>
          <cell r="M4">
            <v>0.34244634196992579</v>
          </cell>
        </row>
        <row r="5">
          <cell r="K5">
            <v>35</v>
          </cell>
          <cell r="L5">
            <v>0.18702018305865908</v>
          </cell>
          <cell r="M5">
            <v>2.522568744579428E-2</v>
          </cell>
        </row>
        <row r="6">
          <cell r="K6">
            <v>36</v>
          </cell>
          <cell r="L6">
            <v>0.22216252605414072</v>
          </cell>
          <cell r="M6">
            <v>0.46696228973503806</v>
          </cell>
        </row>
        <row r="7">
          <cell r="K7">
            <v>37</v>
          </cell>
          <cell r="L7">
            <v>0.21305490465155419</v>
          </cell>
          <cell r="M7">
            <v>0.28784158512600716</v>
          </cell>
        </row>
        <row r="8">
          <cell r="K8">
            <v>38</v>
          </cell>
          <cell r="L8">
            <v>0.17892883497533763</v>
          </cell>
          <cell r="M8">
            <v>0.23310245416010167</v>
          </cell>
        </row>
        <row r="9">
          <cell r="K9">
            <v>39</v>
          </cell>
          <cell r="L9">
            <v>0.39554393278355332</v>
          </cell>
          <cell r="M9">
            <v>0.53436923565556216</v>
          </cell>
        </row>
        <row r="10">
          <cell r="K10">
            <v>40</v>
          </cell>
          <cell r="L10">
            <v>0.69536398120218068</v>
          </cell>
          <cell r="M10">
            <v>0.39542639352072512</v>
          </cell>
        </row>
        <row r="11">
          <cell r="K11">
            <v>41</v>
          </cell>
          <cell r="L11">
            <v>0.80391103400955488</v>
          </cell>
          <cell r="M11">
            <v>0.74365082273610295</v>
          </cell>
        </row>
        <row r="12">
          <cell r="K12">
            <v>42</v>
          </cell>
          <cell r="L12">
            <v>0.88451380707636962</v>
          </cell>
          <cell r="M12">
            <v>0.51131796582011013</v>
          </cell>
        </row>
        <row r="13">
          <cell r="K13">
            <v>43</v>
          </cell>
          <cell r="L13">
            <v>0.7260010615848691</v>
          </cell>
          <cell r="M13">
            <v>0.38956279547036987</v>
          </cell>
        </row>
        <row r="14">
          <cell r="K14">
            <v>44</v>
          </cell>
          <cell r="L14">
            <v>0.77203759563973473</v>
          </cell>
          <cell r="M14">
            <v>0.62464421397246628</v>
          </cell>
        </row>
        <row r="15">
          <cell r="K15">
            <v>45</v>
          </cell>
          <cell r="L15">
            <v>0.93172196833370013</v>
          </cell>
          <cell r="M15">
            <v>0.37753020363787454</v>
          </cell>
        </row>
        <row r="16">
          <cell r="K16">
            <v>46</v>
          </cell>
          <cell r="L16">
            <v>0.82467019665212404</v>
          </cell>
          <cell r="M16">
            <v>5.2552497526296149E-2</v>
          </cell>
        </row>
        <row r="17">
          <cell r="K17">
            <v>47</v>
          </cell>
          <cell r="L17">
            <v>0.67951788511580402</v>
          </cell>
          <cell r="M17">
            <v>0.27149680556064681</v>
          </cell>
        </row>
        <row r="18">
          <cell r="K18">
            <v>48</v>
          </cell>
          <cell r="L18">
            <v>0.55641935191538416</v>
          </cell>
          <cell r="M18">
            <v>0.50167967652484147</v>
          </cell>
        </row>
        <row r="19">
          <cell r="K19">
            <v>49</v>
          </cell>
          <cell r="L19">
            <v>0.5858783320171409</v>
          </cell>
          <cell r="M19">
            <v>0.41135583489085215</v>
          </cell>
        </row>
        <row r="20">
          <cell r="K20">
            <v>50</v>
          </cell>
          <cell r="L20">
            <v>0.62972049247181017</v>
          </cell>
          <cell r="M20">
            <v>0.78158097262432691</v>
          </cell>
        </row>
        <row r="21">
          <cell r="K21">
            <v>51</v>
          </cell>
          <cell r="L21">
            <v>0.74999029038230036</v>
          </cell>
          <cell r="M21">
            <v>0.49288427944931062</v>
          </cell>
        </row>
        <row r="22">
          <cell r="K22">
            <v>52</v>
          </cell>
          <cell r="L22">
            <v>0.65735406444596967</v>
          </cell>
          <cell r="M22">
            <v>0.20542138503072432</v>
          </cell>
        </row>
        <row r="23">
          <cell r="K23">
            <v>53</v>
          </cell>
          <cell r="L23">
            <v>0.62350633714381898</v>
          </cell>
          <cell r="M23">
            <v>0.47704034888408392</v>
          </cell>
        </row>
        <row r="24">
          <cell r="K24">
            <v>54</v>
          </cell>
          <cell r="L24">
            <v>0.67462423779501068</v>
          </cell>
          <cell r="M24">
            <v>0.21176140042266786</v>
          </cell>
        </row>
        <row r="25">
          <cell r="K25">
            <v>55</v>
          </cell>
          <cell r="L25">
            <v>0.4887044780756834</v>
          </cell>
          <cell r="M25">
            <v>0.30821758835098473</v>
          </cell>
        </row>
        <row r="26">
          <cell r="K26">
            <v>56</v>
          </cell>
          <cell r="L26">
            <v>0.705060652745233</v>
          </cell>
          <cell r="M26">
            <v>0.40505246698672109</v>
          </cell>
        </row>
        <row r="27">
          <cell r="K27">
            <v>57</v>
          </cell>
          <cell r="L27">
            <v>0.67432000310707763</v>
          </cell>
          <cell r="M27">
            <v>0.39807722847265564</v>
          </cell>
        </row>
        <row r="28">
          <cell r="K28">
            <v>58</v>
          </cell>
          <cell r="L28">
            <v>0.66547777792162432</v>
          </cell>
          <cell r="M28">
            <v>0.44785673275430288</v>
          </cell>
        </row>
        <row r="29">
          <cell r="K29">
            <v>59</v>
          </cell>
          <cell r="L29">
            <v>0.72526313063966996</v>
          </cell>
          <cell r="M29">
            <v>0.15071890155263268</v>
          </cell>
        </row>
        <row r="30">
          <cell r="K30">
            <v>60</v>
          </cell>
          <cell r="L30">
            <v>0.78601944512771438</v>
          </cell>
          <cell r="M30">
            <v>0.52308180940863169</v>
          </cell>
        </row>
        <row r="31">
          <cell r="K31">
            <v>61</v>
          </cell>
          <cell r="L31">
            <v>0.59369133772639648</v>
          </cell>
          <cell r="M31">
            <v>0</v>
          </cell>
        </row>
        <row r="32">
          <cell r="K32">
            <v>62</v>
          </cell>
          <cell r="L32">
            <v>0.75694884973395671</v>
          </cell>
          <cell r="M32">
            <v>7.9280731972503852E-3</v>
          </cell>
        </row>
        <row r="33">
          <cell r="K33">
            <v>63</v>
          </cell>
          <cell r="L33">
            <v>0.73970456869878209</v>
          </cell>
          <cell r="M33">
            <v>0.2286803239637937</v>
          </cell>
        </row>
        <row r="34">
          <cell r="K34">
            <v>64</v>
          </cell>
          <cell r="L34">
            <v>0.54616599562419921</v>
          </cell>
          <cell r="M34">
            <v>0.23809872833217374</v>
          </cell>
        </row>
        <row r="35">
          <cell r="K35">
            <v>65</v>
          </cell>
          <cell r="L35">
            <v>0.79119143482257337</v>
          </cell>
          <cell r="M35">
            <v>0.18361612978097072</v>
          </cell>
        </row>
        <row r="36">
          <cell r="K36">
            <v>66</v>
          </cell>
          <cell r="L36">
            <v>0.93797496213249132</v>
          </cell>
          <cell r="M36">
            <v>1</v>
          </cell>
        </row>
        <row r="37">
          <cell r="K37">
            <v>67</v>
          </cell>
          <cell r="L37">
            <v>0.84740364822702408</v>
          </cell>
          <cell r="M37">
            <v>0.82064719463480784</v>
          </cell>
        </row>
        <row r="38">
          <cell r="K38">
            <v>68</v>
          </cell>
          <cell r="L38">
            <v>0.85407739212614764</v>
          </cell>
          <cell r="M38">
            <v>0.67967652484088947</v>
          </cell>
        </row>
        <row r="39">
          <cell r="K39">
            <v>69</v>
          </cell>
          <cell r="L39">
            <v>1</v>
          </cell>
          <cell r="M39">
            <v>0.30281819181295205</v>
          </cell>
        </row>
        <row r="40">
          <cell r="K40">
            <v>70</v>
          </cell>
          <cell r="L40">
            <v>0.94233134394055162</v>
          </cell>
          <cell r="M40">
            <v>0.52729627050732364</v>
          </cell>
        </row>
        <row r="41">
          <cell r="K41">
            <v>71</v>
          </cell>
          <cell r="L41">
            <v>0.97496860556943699</v>
          </cell>
          <cell r="M41">
            <v>0.52167698904240101</v>
          </cell>
        </row>
        <row r="42">
          <cell r="K42">
            <v>72</v>
          </cell>
          <cell r="L42">
            <v>0.92190878137824839</v>
          </cell>
          <cell r="M42">
            <v>0.35805817177899119</v>
          </cell>
        </row>
        <row r="43">
          <cell r="K43">
            <v>73</v>
          </cell>
          <cell r="L43">
            <v>0.80158719884002472</v>
          </cell>
          <cell r="M43">
            <v>0.23593652655110559</v>
          </cell>
        </row>
        <row r="44">
          <cell r="K44">
            <v>74</v>
          </cell>
          <cell r="L44">
            <v>0.85775410069520874</v>
          </cell>
          <cell r="M44">
            <v>0.25223244279938078</v>
          </cell>
        </row>
        <row r="45">
          <cell r="K45">
            <v>75</v>
          </cell>
          <cell r="L45">
            <v>0.70412205636756753</v>
          </cell>
          <cell r="M45">
            <v>0.21452217783804409</v>
          </cell>
        </row>
        <row r="46">
          <cell r="K46">
            <v>76</v>
          </cell>
          <cell r="L46">
            <v>0.6176223088176277</v>
          </cell>
          <cell r="M46">
            <v>0.45419674814624783</v>
          </cell>
        </row>
        <row r="47">
          <cell r="K47">
            <v>77</v>
          </cell>
          <cell r="L47">
            <v>0.62845824217081159</v>
          </cell>
          <cell r="M47">
            <v>0.52619684587288196</v>
          </cell>
        </row>
        <row r="48">
          <cell r="K48">
            <v>78</v>
          </cell>
          <cell r="L48">
            <v>0.57029763214789719</v>
          </cell>
          <cell r="M48">
            <v>0.65095711022342817</v>
          </cell>
        </row>
        <row r="49">
          <cell r="K49">
            <v>79</v>
          </cell>
          <cell r="L49">
            <v>0.50539854744119228</v>
          </cell>
          <cell r="M49">
            <v>0.63486886307277035</v>
          </cell>
        </row>
        <row r="50">
          <cell r="K50">
            <v>80</v>
          </cell>
          <cell r="L50">
            <v>0.44904392631047479</v>
          </cell>
          <cell r="M50">
            <v>0.63944979904960908</v>
          </cell>
        </row>
        <row r="51">
          <cell r="K51">
            <v>81</v>
          </cell>
          <cell r="L51">
            <v>0.43290006861463198</v>
          </cell>
          <cell r="M51">
            <v>0.67278679713172296</v>
          </cell>
        </row>
        <row r="52">
          <cell r="K52">
            <v>82</v>
          </cell>
          <cell r="L52">
            <v>0.41076214025866437</v>
          </cell>
          <cell r="M52">
            <v>0.42997275870072499</v>
          </cell>
        </row>
        <row r="53">
          <cell r="K53">
            <v>83</v>
          </cell>
          <cell r="L53">
            <v>0.167290239892288</v>
          </cell>
          <cell r="M53">
            <v>4.7519575866408856E-2</v>
          </cell>
        </row>
        <row r="54">
          <cell r="K54">
            <v>84</v>
          </cell>
          <cell r="L54">
            <v>0.14579314630451973</v>
          </cell>
          <cell r="M54">
            <v>0.30517584686236487</v>
          </cell>
        </row>
        <row r="55">
          <cell r="K55">
            <v>85</v>
          </cell>
          <cell r="L55">
            <v>0</v>
          </cell>
          <cell r="M55">
            <v>0.14611353391724993</v>
          </cell>
        </row>
        <row r="56">
          <cell r="K56">
            <v>86</v>
          </cell>
          <cell r="L56">
            <v>0.12501456442654996</v>
          </cell>
          <cell r="M56">
            <v>0.30240285361771879</v>
          </cell>
        </row>
      </sheetData>
      <sheetData sheetId="5">
        <row r="2">
          <cell r="L2" t="str">
            <v>Rab5</v>
          </cell>
          <cell r="M2" t="str">
            <v>Rab11</v>
          </cell>
        </row>
        <row r="3">
          <cell r="K3">
            <v>92</v>
          </cell>
          <cell r="L3">
            <v>5.9794690728390457E-2</v>
          </cell>
          <cell r="M3">
            <v>0.7754201680672258</v>
          </cell>
        </row>
        <row r="4">
          <cell r="K4">
            <v>93</v>
          </cell>
          <cell r="L4">
            <v>0.14415783967569004</v>
          </cell>
          <cell r="M4">
            <v>0.16201680672268876</v>
          </cell>
        </row>
        <row r="5">
          <cell r="K5">
            <v>94</v>
          </cell>
          <cell r="L5">
            <v>0</v>
          </cell>
          <cell r="M5">
            <v>0.41371848739495981</v>
          </cell>
        </row>
        <row r="6">
          <cell r="K6">
            <v>95</v>
          </cell>
          <cell r="L6">
            <v>0.18494180724467141</v>
          </cell>
          <cell r="M6">
            <v>0.15701680672268759</v>
          </cell>
        </row>
        <row r="7">
          <cell r="K7">
            <v>96</v>
          </cell>
          <cell r="L7">
            <v>0.23845135347194982</v>
          </cell>
          <cell r="M7">
            <v>0.22462184873949584</v>
          </cell>
        </row>
        <row r="8">
          <cell r="K8">
            <v>97</v>
          </cell>
          <cell r="L8">
            <v>0.45927324440957257</v>
          </cell>
          <cell r="M8">
            <v>4.85714285714288E-2</v>
          </cell>
        </row>
        <row r="9">
          <cell r="K9">
            <v>98</v>
          </cell>
          <cell r="L9">
            <v>0.72843108408526203</v>
          </cell>
          <cell r="M9">
            <v>0</v>
          </cell>
        </row>
        <row r="10">
          <cell r="K10">
            <v>99</v>
          </cell>
          <cell r="L10">
            <v>1</v>
          </cell>
          <cell r="M10">
            <v>0.78277310924369692</v>
          </cell>
        </row>
        <row r="11">
          <cell r="K11">
            <v>100</v>
          </cell>
          <cell r="L11">
            <v>4.7731136393357118E-2</v>
          </cell>
          <cell r="M11">
            <v>1</v>
          </cell>
        </row>
      </sheetData>
      <sheetData sheetId="6">
        <row r="2">
          <cell r="L2" t="str">
            <v>Rab5</v>
          </cell>
          <cell r="M2" t="str">
            <v>Rab11</v>
          </cell>
        </row>
        <row r="3">
          <cell r="K3">
            <v>28</v>
          </cell>
          <cell r="L3">
            <v>0.18691394696101979</v>
          </cell>
          <cell r="M3">
            <v>0.74202510052394277</v>
          </cell>
        </row>
        <row r="4">
          <cell r="K4">
            <v>29</v>
          </cell>
          <cell r="L4">
            <v>0.1318674403091214</v>
          </cell>
          <cell r="M4">
            <v>0</v>
          </cell>
        </row>
        <row r="5">
          <cell r="K5">
            <v>30</v>
          </cell>
          <cell r="L5">
            <v>0.11959572566739225</v>
          </cell>
          <cell r="M5">
            <v>0.40353356890459402</v>
          </cell>
        </row>
        <row r="6">
          <cell r="K6">
            <v>31</v>
          </cell>
          <cell r="L6">
            <v>0</v>
          </cell>
          <cell r="M6">
            <v>0.14434019739246981</v>
          </cell>
        </row>
        <row r="7">
          <cell r="K7">
            <v>32</v>
          </cell>
          <cell r="L7">
            <v>0.33039231727731561</v>
          </cell>
          <cell r="M7">
            <v>0.64218350188863205</v>
          </cell>
        </row>
        <row r="8">
          <cell r="K8">
            <v>33</v>
          </cell>
          <cell r="L8">
            <v>0.71399982379076388</v>
          </cell>
          <cell r="M8">
            <v>0.56244669184842133</v>
          </cell>
        </row>
        <row r="9">
          <cell r="K9">
            <v>34</v>
          </cell>
          <cell r="L9">
            <v>1</v>
          </cell>
          <cell r="M9">
            <v>0.73512854879980449</v>
          </cell>
        </row>
        <row r="10">
          <cell r="K10">
            <v>35</v>
          </cell>
          <cell r="L10">
            <v>0.84620080301066092</v>
          </cell>
          <cell r="M10">
            <v>0.81169733154624168</v>
          </cell>
        </row>
        <row r="11">
          <cell r="K11">
            <v>36</v>
          </cell>
          <cell r="L11">
            <v>0.79253250431083355</v>
          </cell>
          <cell r="M11">
            <v>0.82188375776775868</v>
          </cell>
        </row>
        <row r="12">
          <cell r="K12">
            <v>37</v>
          </cell>
          <cell r="L12">
            <v>0.78039923978301096</v>
          </cell>
          <cell r="M12">
            <v>0.88163762641647314</v>
          </cell>
        </row>
        <row r="13">
          <cell r="K13">
            <v>38</v>
          </cell>
          <cell r="L13">
            <v>0.68978364023108596</v>
          </cell>
          <cell r="M13">
            <v>1</v>
          </cell>
        </row>
        <row r="14">
          <cell r="K14">
            <v>39</v>
          </cell>
          <cell r="L14">
            <v>0.59707240940957307</v>
          </cell>
          <cell r="M14">
            <v>0.93176556598025917</v>
          </cell>
        </row>
        <row r="15">
          <cell r="K15">
            <v>40</v>
          </cell>
          <cell r="L15">
            <v>0.51971655485771073</v>
          </cell>
          <cell r="M15">
            <v>0.91546241013768759</v>
          </cell>
        </row>
        <row r="16">
          <cell r="K16">
            <v>41</v>
          </cell>
          <cell r="L16">
            <v>0.55794766585694322</v>
          </cell>
          <cell r="M16">
            <v>0.67539904959181218</v>
          </cell>
        </row>
        <row r="17">
          <cell r="K17">
            <v>42</v>
          </cell>
          <cell r="L17">
            <v>0.50117682596820712</v>
          </cell>
          <cell r="M17">
            <v>0.87915194346289749</v>
          </cell>
        </row>
        <row r="18">
          <cell r="K18">
            <v>43</v>
          </cell>
          <cell r="L18">
            <v>0.49892386502372554</v>
          </cell>
          <cell r="M18">
            <v>0.83146094797124281</v>
          </cell>
        </row>
        <row r="19">
          <cell r="K19">
            <v>44</v>
          </cell>
          <cell r="L19">
            <v>0.29245698606688392</v>
          </cell>
          <cell r="M19">
            <v>0.43545753624954348</v>
          </cell>
        </row>
        <row r="20">
          <cell r="K20">
            <v>45</v>
          </cell>
          <cell r="L20">
            <v>0.17133830914651799</v>
          </cell>
          <cell r="M20">
            <v>0.38379432192031226</v>
          </cell>
        </row>
        <row r="21">
          <cell r="K21">
            <v>46</v>
          </cell>
          <cell r="L21">
            <v>0.12674478609457393</v>
          </cell>
          <cell r="M21">
            <v>0.231095406360424</v>
          </cell>
        </row>
        <row r="22">
          <cell r="K22">
            <v>47</v>
          </cell>
          <cell r="L22">
            <v>9.5593510465569964E-2</v>
          </cell>
          <cell r="M22">
            <v>0.30785914463263003</v>
          </cell>
        </row>
        <row r="23">
          <cell r="K23">
            <v>48</v>
          </cell>
          <cell r="L23">
            <v>0.18636014650539329</v>
          </cell>
          <cell r="M23">
            <v>0.51989764834897012</v>
          </cell>
        </row>
      </sheetData>
      <sheetData sheetId="7">
        <row r="2">
          <cell r="L2" t="str">
            <v>Rab5</v>
          </cell>
          <cell r="M2" t="str">
            <v>Rab11</v>
          </cell>
        </row>
        <row r="3">
          <cell r="K3">
            <v>23</v>
          </cell>
          <cell r="L3">
            <v>3.3134983234402574E-2</v>
          </cell>
          <cell r="M3">
            <v>0.62599903349317754</v>
          </cell>
        </row>
        <row r="4">
          <cell r="K4">
            <v>24</v>
          </cell>
          <cell r="L4">
            <v>4.5263443660989944E-2</v>
          </cell>
          <cell r="M4">
            <v>1</v>
          </cell>
        </row>
        <row r="5">
          <cell r="K5">
            <v>25</v>
          </cell>
          <cell r="L5">
            <v>0.1139913860783181</v>
          </cell>
          <cell r="M5">
            <v>0.73822534478272084</v>
          </cell>
        </row>
        <row r="6">
          <cell r="K6">
            <v>26</v>
          </cell>
          <cell r="L6">
            <v>0.57896706312228885</v>
          </cell>
          <cell r="M6">
            <v>0.74454481246050286</v>
          </cell>
        </row>
        <row r="7">
          <cell r="K7">
            <v>27</v>
          </cell>
          <cell r="L7">
            <v>0.63252892707515573</v>
          </cell>
          <cell r="M7">
            <v>0.51693245604252636</v>
          </cell>
        </row>
        <row r="8">
          <cell r="K8">
            <v>28</v>
          </cell>
          <cell r="L8">
            <v>0.41138446412455676</v>
          </cell>
          <cell r="M8">
            <v>0.55421731534143659</v>
          </cell>
        </row>
        <row r="9">
          <cell r="K9">
            <v>29</v>
          </cell>
          <cell r="L9">
            <v>1</v>
          </cell>
          <cell r="M9">
            <v>0.17066280063938166</v>
          </cell>
        </row>
        <row r="10">
          <cell r="K10">
            <v>30</v>
          </cell>
          <cell r="L10">
            <v>0.39183071516094237</v>
          </cell>
          <cell r="M10">
            <v>0.68190773577190389</v>
          </cell>
        </row>
        <row r="11">
          <cell r="K11">
            <v>31</v>
          </cell>
          <cell r="L11">
            <v>0.1166548047926862</v>
          </cell>
          <cell r="M11">
            <v>0.88294115460391598</v>
          </cell>
        </row>
        <row r="12">
          <cell r="K12">
            <v>32</v>
          </cell>
          <cell r="L12">
            <v>0</v>
          </cell>
          <cell r="M12">
            <v>0</v>
          </cell>
        </row>
        <row r="13">
          <cell r="K13">
            <v>33</v>
          </cell>
          <cell r="L13">
            <v>7.7980204122061803E-2</v>
          </cell>
          <cell r="M13">
            <v>0.7178915281959759</v>
          </cell>
        </row>
      </sheetData>
      <sheetData sheetId="8">
        <row r="2">
          <cell r="L2" t="str">
            <v>Rab5</v>
          </cell>
          <cell r="M2" t="str">
            <v>Rab11</v>
          </cell>
        </row>
        <row r="3">
          <cell r="K3">
            <v>86</v>
          </cell>
          <cell r="L3">
            <v>9.2069565217391333E-2</v>
          </cell>
          <cell r="M3">
            <v>0.79457288401253967</v>
          </cell>
        </row>
        <row r="4">
          <cell r="K4">
            <v>87</v>
          </cell>
          <cell r="L4">
            <v>0.17376231884057966</v>
          </cell>
          <cell r="M4">
            <v>0.97893808777429436</v>
          </cell>
        </row>
        <row r="5">
          <cell r="K5">
            <v>88</v>
          </cell>
          <cell r="L5">
            <v>0.51482898550724665</v>
          </cell>
          <cell r="M5">
            <v>1</v>
          </cell>
        </row>
        <row r="6">
          <cell r="K6">
            <v>89</v>
          </cell>
          <cell r="L6">
            <v>1</v>
          </cell>
          <cell r="M6">
            <v>0.53293985109717934</v>
          </cell>
        </row>
        <row r="7">
          <cell r="K7">
            <v>90</v>
          </cell>
          <cell r="L7">
            <v>0.79846956521739154</v>
          </cell>
          <cell r="M7">
            <v>0.73004016457680321</v>
          </cell>
        </row>
        <row r="8">
          <cell r="K8">
            <v>91</v>
          </cell>
          <cell r="L8">
            <v>0.65215072463768109</v>
          </cell>
          <cell r="M8">
            <v>0</v>
          </cell>
        </row>
        <row r="9">
          <cell r="K9">
            <v>92</v>
          </cell>
          <cell r="L9">
            <v>0.79639420289855101</v>
          </cell>
          <cell r="M9">
            <v>0.45288009404388768</v>
          </cell>
        </row>
        <row r="10">
          <cell r="K10">
            <v>93</v>
          </cell>
          <cell r="L10">
            <v>0.84266666666666679</v>
          </cell>
          <cell r="M10">
            <v>0.37142437304075371</v>
          </cell>
        </row>
        <row r="11">
          <cell r="K11">
            <v>94</v>
          </cell>
          <cell r="L11">
            <v>0.64405797101449225</v>
          </cell>
          <cell r="M11">
            <v>0.5965909090909095</v>
          </cell>
        </row>
        <row r="12">
          <cell r="K12">
            <v>95</v>
          </cell>
          <cell r="L12">
            <v>0.16924057971014536</v>
          </cell>
          <cell r="M12">
            <v>0.52243338557993724</v>
          </cell>
        </row>
        <row r="13">
          <cell r="K13">
            <v>96</v>
          </cell>
          <cell r="L13">
            <v>0.27145507246376827</v>
          </cell>
          <cell r="M13">
            <v>0.71466007053291647</v>
          </cell>
        </row>
        <row r="14">
          <cell r="K14">
            <v>97</v>
          </cell>
          <cell r="L14">
            <v>0.12114782608695666</v>
          </cell>
          <cell r="M14">
            <v>0.65806230407523536</v>
          </cell>
        </row>
        <row r="15">
          <cell r="K15">
            <v>98</v>
          </cell>
          <cell r="L15">
            <v>0</v>
          </cell>
          <cell r="M15">
            <v>0.50884110501567514</v>
          </cell>
        </row>
        <row r="16">
          <cell r="K16">
            <v>99</v>
          </cell>
          <cell r="L16">
            <v>2.9982608695652321E-2</v>
          </cell>
          <cell r="M16">
            <v>0.57462284482758685</v>
          </cell>
        </row>
        <row r="17">
          <cell r="K17">
            <v>100</v>
          </cell>
          <cell r="L17">
            <v>0.17573333333333346</v>
          </cell>
          <cell r="M17">
            <v>0.4819749216300957</v>
          </cell>
        </row>
      </sheetData>
      <sheetData sheetId="9">
        <row r="2">
          <cell r="L2" t="str">
            <v>Rab5</v>
          </cell>
          <cell r="M2" t="str">
            <v>Rab11</v>
          </cell>
        </row>
        <row r="3">
          <cell r="K3">
            <v>31</v>
          </cell>
          <cell r="L3">
            <v>8.062438766636161E-2</v>
          </cell>
          <cell r="M3">
            <v>0</v>
          </cell>
        </row>
        <row r="4">
          <cell r="K4">
            <v>32</v>
          </cell>
          <cell r="L4">
            <v>0.18168007837870584</v>
          </cell>
          <cell r="M4">
            <v>0.22647450806177724</v>
          </cell>
        </row>
        <row r="5">
          <cell r="K5">
            <v>33</v>
          </cell>
          <cell r="L5">
            <v>0.3699320791272665</v>
          </cell>
          <cell r="M5">
            <v>0.89085896464316439</v>
          </cell>
        </row>
        <row r="6">
          <cell r="K6">
            <v>34</v>
          </cell>
          <cell r="L6">
            <v>0.28413381622835543</v>
          </cell>
          <cell r="M6">
            <v>0.60856612747275662</v>
          </cell>
        </row>
        <row r="7">
          <cell r="K7">
            <v>35</v>
          </cell>
          <cell r="L7">
            <v>0.3169383868517513</v>
          </cell>
          <cell r="M7">
            <v>0.73009381451381217</v>
          </cell>
        </row>
        <row r="8">
          <cell r="K8">
            <v>36</v>
          </cell>
          <cell r="L8">
            <v>0.53161017602184069</v>
          </cell>
          <cell r="M8">
            <v>0.89036245328873354</v>
          </cell>
        </row>
        <row r="9">
          <cell r="K9">
            <v>37</v>
          </cell>
          <cell r="L9">
            <v>1</v>
          </cell>
          <cell r="M9">
            <v>0.2782031515404933</v>
          </cell>
        </row>
        <row r="10">
          <cell r="K10">
            <v>38</v>
          </cell>
          <cell r="L10">
            <v>0.8896093173787164</v>
          </cell>
          <cell r="M10">
            <v>0.91708260381007145</v>
          </cell>
        </row>
        <row r="11">
          <cell r="K11">
            <v>39</v>
          </cell>
          <cell r="L11">
            <v>0.65373564800035189</v>
          </cell>
          <cell r="M11">
            <v>0.7132516267279887</v>
          </cell>
        </row>
        <row r="12">
          <cell r="K12">
            <v>40</v>
          </cell>
          <cell r="L12">
            <v>0.70886493983994014</v>
          </cell>
          <cell r="M12">
            <v>0.4017168839992693</v>
          </cell>
        </row>
        <row r="13">
          <cell r="K13">
            <v>41</v>
          </cell>
          <cell r="L13">
            <v>0.49781486333263714</v>
          </cell>
          <cell r="M13">
            <v>0.52655029137376752</v>
          </cell>
        </row>
        <row r="14">
          <cell r="K14">
            <v>42</v>
          </cell>
          <cell r="L14">
            <v>0.25839653900771625</v>
          </cell>
          <cell r="M14">
            <v>0.80153918519873446</v>
          </cell>
        </row>
        <row r="15">
          <cell r="K15">
            <v>43</v>
          </cell>
          <cell r="L15">
            <v>6.1381975099348396E-2</v>
          </cell>
          <cell r="M15">
            <v>0.81095983484464351</v>
          </cell>
        </row>
        <row r="16">
          <cell r="K16">
            <v>44</v>
          </cell>
          <cell r="L16">
            <v>0.23489393555773233</v>
          </cell>
          <cell r="M16">
            <v>0.8568610029529341</v>
          </cell>
        </row>
        <row r="17">
          <cell r="K17">
            <v>45</v>
          </cell>
          <cell r="L17">
            <v>9.7533052256139993E-2</v>
          </cell>
          <cell r="M17">
            <v>0.74291164711108915</v>
          </cell>
        </row>
        <row r="18">
          <cell r="K18">
            <v>46</v>
          </cell>
          <cell r="L18">
            <v>0</v>
          </cell>
          <cell r="M18">
            <v>1</v>
          </cell>
        </row>
        <row r="19">
          <cell r="K19">
            <v>47</v>
          </cell>
          <cell r="L19">
            <v>1.3760306469545689E-2</v>
          </cell>
          <cell r="M19">
            <v>0.41989181278908622</v>
          </cell>
        </row>
      </sheetData>
      <sheetData sheetId="10">
        <row r="2">
          <cell r="L2" t="str">
            <v>Rab5</v>
          </cell>
          <cell r="M2" t="str">
            <v>Rab11</v>
          </cell>
        </row>
        <row r="3">
          <cell r="K3">
            <v>11</v>
          </cell>
          <cell r="L3">
            <v>3.8472366181683461E-2</v>
          </cell>
          <cell r="M3">
            <v>0</v>
          </cell>
        </row>
        <row r="4">
          <cell r="K4">
            <v>12</v>
          </cell>
          <cell r="L4">
            <v>0</v>
          </cell>
          <cell r="M4">
            <v>1.2472841393740291E-2</v>
          </cell>
        </row>
        <row r="5">
          <cell r="K5">
            <v>13</v>
          </cell>
          <cell r="L5">
            <v>6.9298885433861937E-2</v>
          </cell>
          <cell r="M5">
            <v>0.18526863549797434</v>
          </cell>
        </row>
        <row r="6">
          <cell r="K6">
            <v>14</v>
          </cell>
          <cell r="L6">
            <v>0.23882554672604195</v>
          </cell>
          <cell r="M6">
            <v>0.26217107910195542</v>
          </cell>
        </row>
        <row r="7">
          <cell r="K7">
            <v>15</v>
          </cell>
          <cell r="L7">
            <v>0.39938833224563913</v>
          </cell>
          <cell r="M7">
            <v>0.63356669617231298</v>
          </cell>
        </row>
        <row r="8">
          <cell r="K8">
            <v>16</v>
          </cell>
          <cell r="L8">
            <v>0.57495489270221489</v>
          </cell>
          <cell r="M8">
            <v>0.45189238486092048</v>
          </cell>
        </row>
        <row r="9">
          <cell r="K9">
            <v>17</v>
          </cell>
          <cell r="L9">
            <v>1</v>
          </cell>
          <cell r="M9">
            <v>0.3909498135779631</v>
          </cell>
        </row>
        <row r="10">
          <cell r="K10">
            <v>18</v>
          </cell>
          <cell r="L10">
            <v>0.39108347089459555</v>
          </cell>
          <cell r="M10">
            <v>0.63254741020895333</v>
          </cell>
        </row>
        <row r="11">
          <cell r="K11">
            <v>19</v>
          </cell>
          <cell r="L11">
            <v>0.61061205164625687</v>
          </cell>
          <cell r="M11">
            <v>0.62879214613341927</v>
          </cell>
        </row>
        <row r="12">
          <cell r="K12">
            <v>20</v>
          </cell>
          <cell r="L12">
            <v>0.40232510525036208</v>
          </cell>
          <cell r="M12">
            <v>0.81084198385236395</v>
          </cell>
        </row>
        <row r="13">
          <cell r="K13">
            <v>21</v>
          </cell>
          <cell r="L13">
            <v>0.36287381473377123</v>
          </cell>
          <cell r="M13">
            <v>0.85719267187038939</v>
          </cell>
        </row>
        <row r="14">
          <cell r="K14">
            <v>22</v>
          </cell>
          <cell r="L14">
            <v>0.2304950925819288</v>
          </cell>
          <cell r="M14">
            <v>0.88262117432472376</v>
          </cell>
        </row>
        <row r="15">
          <cell r="K15">
            <v>23</v>
          </cell>
          <cell r="L15">
            <v>0.12031811841785395</v>
          </cell>
          <cell r="M15">
            <v>0.7689707894101554</v>
          </cell>
        </row>
        <row r="16">
          <cell r="K16">
            <v>24</v>
          </cell>
          <cell r="L16">
            <v>0.20794144368945708</v>
          </cell>
          <cell r="M16">
            <v>0.87401089026581902</v>
          </cell>
        </row>
        <row r="17">
          <cell r="K17">
            <v>25</v>
          </cell>
          <cell r="L17">
            <v>0.10063086234916217</v>
          </cell>
          <cell r="M17">
            <v>0.54158954963654327</v>
          </cell>
        </row>
        <row r="18">
          <cell r="K18">
            <v>26</v>
          </cell>
          <cell r="L18">
            <v>0.21696290324644635</v>
          </cell>
          <cell r="M18">
            <v>0.68745473565623283</v>
          </cell>
        </row>
        <row r="19">
          <cell r="K19">
            <v>27</v>
          </cell>
          <cell r="L19">
            <v>0.19899036431340936</v>
          </cell>
          <cell r="M19">
            <v>0.39459778439419574</v>
          </cell>
        </row>
        <row r="20">
          <cell r="K20">
            <v>28</v>
          </cell>
          <cell r="L20">
            <v>0.16150332066490125</v>
          </cell>
          <cell r="M20">
            <v>0.80480673801668301</v>
          </cell>
        </row>
        <row r="21">
          <cell r="K21">
            <v>29</v>
          </cell>
          <cell r="L21">
            <v>0.31424750790177497</v>
          </cell>
          <cell r="M21">
            <v>0.99071913307046477</v>
          </cell>
        </row>
        <row r="22">
          <cell r="K22">
            <v>30</v>
          </cell>
          <cell r="L22">
            <v>0.23109652321906171</v>
          </cell>
          <cell r="M22">
            <v>1</v>
          </cell>
        </row>
      </sheetData>
      <sheetData sheetId="11">
        <row r="2">
          <cell r="L2" t="str">
            <v>Rab5</v>
          </cell>
          <cell r="M2" t="str">
            <v>Rab11</v>
          </cell>
        </row>
        <row r="3">
          <cell r="K3">
            <v>60</v>
          </cell>
          <cell r="L3">
            <v>0.26435912494494185</v>
          </cell>
          <cell r="M3">
            <v>0.17964624354620246</v>
          </cell>
        </row>
        <row r="4">
          <cell r="K4">
            <v>61</v>
          </cell>
          <cell r="L4">
            <v>0.27813096461606229</v>
          </cell>
          <cell r="M4">
            <v>0.45154007734741486</v>
          </cell>
        </row>
        <row r="5">
          <cell r="K5">
            <v>62</v>
          </cell>
          <cell r="L5">
            <v>0.55658493613272608</v>
          </cell>
          <cell r="M5">
            <v>0.50411276232356272</v>
          </cell>
        </row>
        <row r="6">
          <cell r="K6">
            <v>63</v>
          </cell>
          <cell r="L6">
            <v>0.79348113346057803</v>
          </cell>
          <cell r="M6">
            <v>0.16472643750368118</v>
          </cell>
        </row>
        <row r="7">
          <cell r="K7">
            <v>64</v>
          </cell>
          <cell r="L7">
            <v>1</v>
          </cell>
          <cell r="M7">
            <v>0.60201417381574007</v>
          </cell>
        </row>
        <row r="8">
          <cell r="K8">
            <v>65</v>
          </cell>
          <cell r="L8">
            <v>0.66838202907062094</v>
          </cell>
          <cell r="M8">
            <v>0.28245548597341974</v>
          </cell>
        </row>
        <row r="9">
          <cell r="K9">
            <v>66</v>
          </cell>
          <cell r="L9">
            <v>0.73459110262810157</v>
          </cell>
          <cell r="M9">
            <v>0.28306405700936482</v>
          </cell>
        </row>
        <row r="10">
          <cell r="K10">
            <v>67</v>
          </cell>
          <cell r="L10">
            <v>0.67508442225811183</v>
          </cell>
          <cell r="M10">
            <v>0.40619171950764682</v>
          </cell>
        </row>
        <row r="11">
          <cell r="K11">
            <v>68</v>
          </cell>
          <cell r="L11">
            <v>0.69739392159741587</v>
          </cell>
          <cell r="M11">
            <v>0.48630715169123817</v>
          </cell>
        </row>
        <row r="12">
          <cell r="K12">
            <v>69</v>
          </cell>
          <cell r="L12">
            <v>0.74738658053149309</v>
          </cell>
          <cell r="M12">
            <v>1</v>
          </cell>
        </row>
        <row r="13">
          <cell r="K13">
            <v>70</v>
          </cell>
          <cell r="L13">
            <v>0.57960651886653913</v>
          </cell>
          <cell r="M13">
            <v>0.27903963564263123</v>
          </cell>
        </row>
        <row r="14">
          <cell r="K14">
            <v>71</v>
          </cell>
          <cell r="L14">
            <v>0.55787696373513429</v>
          </cell>
          <cell r="M14">
            <v>0.71061465674630486</v>
          </cell>
        </row>
        <row r="15">
          <cell r="K15">
            <v>72</v>
          </cell>
          <cell r="L15">
            <v>0.34958155924240208</v>
          </cell>
          <cell r="M15">
            <v>0.41749936198197818</v>
          </cell>
        </row>
        <row r="16">
          <cell r="K16">
            <v>73</v>
          </cell>
          <cell r="L16">
            <v>0.43795331082073097</v>
          </cell>
          <cell r="M16">
            <v>0.11366536445552559</v>
          </cell>
        </row>
        <row r="17">
          <cell r="K17">
            <v>74</v>
          </cell>
          <cell r="L17">
            <v>0.4859785640875055</v>
          </cell>
          <cell r="M17">
            <v>0.38638371385382531</v>
          </cell>
        </row>
        <row r="18">
          <cell r="K18">
            <v>75</v>
          </cell>
          <cell r="L18">
            <v>3.6653942152400497E-2</v>
          </cell>
          <cell r="M18">
            <v>0.33316319519425186</v>
          </cell>
        </row>
        <row r="19">
          <cell r="K19">
            <v>76</v>
          </cell>
          <cell r="L19">
            <v>9.4853912788136388E-2</v>
          </cell>
          <cell r="M19">
            <v>0.16641473134533519</v>
          </cell>
        </row>
        <row r="20">
          <cell r="K20">
            <v>77</v>
          </cell>
          <cell r="L20">
            <v>1.9585963881955295E-2</v>
          </cell>
          <cell r="M20">
            <v>0.37120870060268246</v>
          </cell>
        </row>
        <row r="21">
          <cell r="K21">
            <v>78</v>
          </cell>
          <cell r="L21">
            <v>4.2827778593451382E-2</v>
          </cell>
          <cell r="M21">
            <v>0.17310901274072982</v>
          </cell>
        </row>
        <row r="22">
          <cell r="K22">
            <v>79</v>
          </cell>
          <cell r="L22">
            <v>0</v>
          </cell>
          <cell r="M22">
            <v>0.24788472486699786</v>
          </cell>
        </row>
        <row r="23">
          <cell r="K23">
            <v>80</v>
          </cell>
          <cell r="L23">
            <v>0.11671560710615185</v>
          </cell>
          <cell r="M23">
            <v>0.50444649482714654</v>
          </cell>
        </row>
        <row r="24">
          <cell r="K24">
            <v>81</v>
          </cell>
          <cell r="L24">
            <v>0.12136984290118898</v>
          </cell>
          <cell r="M24">
            <v>0.22599579889671953</v>
          </cell>
        </row>
        <row r="25">
          <cell r="K25">
            <v>82</v>
          </cell>
          <cell r="L25">
            <v>0.10402290412567877</v>
          </cell>
          <cell r="M25">
            <v>0.1808437542943529</v>
          </cell>
        </row>
        <row r="26">
          <cell r="K26">
            <v>83</v>
          </cell>
          <cell r="L26">
            <v>1.2890911760387404E-2</v>
          </cell>
          <cell r="M26">
            <v>0</v>
          </cell>
        </row>
        <row r="27">
          <cell r="K27">
            <v>84</v>
          </cell>
          <cell r="L27">
            <v>4.6975480839817542E-2</v>
          </cell>
          <cell r="M27">
            <v>0.30165492059129617</v>
          </cell>
        </row>
        <row r="28">
          <cell r="K28">
            <v>85</v>
          </cell>
          <cell r="L28">
            <v>5.8904712964322023E-2</v>
          </cell>
          <cell r="M28">
            <v>0.11258564164981667</v>
          </cell>
        </row>
        <row r="29">
          <cell r="K29">
            <v>86</v>
          </cell>
          <cell r="L29">
            <v>4.5499926589340628E-2</v>
          </cell>
          <cell r="M29">
            <v>0.23965920021987014</v>
          </cell>
        </row>
        <row r="30">
          <cell r="K30">
            <v>87</v>
          </cell>
          <cell r="L30">
            <v>2.2786668624284141E-2</v>
          </cell>
          <cell r="M30">
            <v>0.1871846718624241</v>
          </cell>
        </row>
      </sheetData>
      <sheetData sheetId="12">
        <row r="2">
          <cell r="L2" t="str">
            <v>Rab5</v>
          </cell>
          <cell r="M2" t="str">
            <v>Rab11</v>
          </cell>
        </row>
        <row r="3">
          <cell r="K3">
            <v>67</v>
          </cell>
          <cell r="L3">
            <v>0.42768026720806818</v>
          </cell>
          <cell r="M3">
            <v>0.52571260652365659</v>
          </cell>
        </row>
        <row r="4">
          <cell r="K4">
            <v>68</v>
          </cell>
          <cell r="L4">
            <v>0.48865348090903166</v>
          </cell>
          <cell r="M4">
            <v>0.50462826917425918</v>
          </cell>
        </row>
        <row r="5">
          <cell r="K5">
            <v>69</v>
          </cell>
          <cell r="L5">
            <v>0.4959231121880941</v>
          </cell>
          <cell r="M5">
            <v>0.5817905769419156</v>
          </cell>
        </row>
        <row r="6">
          <cell r="K6">
            <v>70</v>
          </cell>
          <cell r="L6">
            <v>0.51670050428973802</v>
          </cell>
          <cell r="M6">
            <v>0.6043442060926647</v>
          </cell>
        </row>
        <row r="7">
          <cell r="K7">
            <v>71</v>
          </cell>
          <cell r="L7">
            <v>0.57639662060383867</v>
          </cell>
          <cell r="M7">
            <v>0.38196689195807693</v>
          </cell>
        </row>
        <row r="8">
          <cell r="K8">
            <v>72</v>
          </cell>
          <cell r="L8">
            <v>0.49498984871307905</v>
          </cell>
          <cell r="M8">
            <v>0.40332059947105603</v>
          </cell>
        </row>
        <row r="9">
          <cell r="K9">
            <v>73</v>
          </cell>
          <cell r="L9">
            <v>0.69176108455039598</v>
          </cell>
          <cell r="M9">
            <v>0.85047507101577036</v>
          </cell>
        </row>
        <row r="10">
          <cell r="K10">
            <v>74</v>
          </cell>
          <cell r="L10">
            <v>0.67874451503045341</v>
          </cell>
          <cell r="M10">
            <v>0.67895974140464366</v>
          </cell>
        </row>
        <row r="11">
          <cell r="K11">
            <v>75</v>
          </cell>
          <cell r="L11">
            <v>0.6595225620538353</v>
          </cell>
          <cell r="M11">
            <v>0.46904691938485693</v>
          </cell>
        </row>
        <row r="12">
          <cell r="K12">
            <v>76</v>
          </cell>
          <cell r="L12">
            <v>0.57225424061824626</v>
          </cell>
          <cell r="M12">
            <v>0.19984817318052722</v>
          </cell>
        </row>
        <row r="13">
          <cell r="K13">
            <v>77</v>
          </cell>
          <cell r="L13">
            <v>0.6622077411749302</v>
          </cell>
          <cell r="M13">
            <v>0.27331276324811477</v>
          </cell>
        </row>
        <row r="14">
          <cell r="K14">
            <v>78</v>
          </cell>
          <cell r="L14">
            <v>0.74279586089462313</v>
          </cell>
          <cell r="M14">
            <v>0.42937604074835956</v>
          </cell>
        </row>
        <row r="15">
          <cell r="K15">
            <v>79</v>
          </cell>
          <cell r="L15">
            <v>0.72115069749165073</v>
          </cell>
          <cell r="M15">
            <v>0.45756195513762421</v>
          </cell>
        </row>
        <row r="16">
          <cell r="K16">
            <v>80</v>
          </cell>
          <cell r="L16">
            <v>0.70918200275067134</v>
          </cell>
          <cell r="M16">
            <v>0.50416299343716298</v>
          </cell>
        </row>
        <row r="17">
          <cell r="K17">
            <v>81</v>
          </cell>
          <cell r="L17">
            <v>0.59100137533564723</v>
          </cell>
          <cell r="M17">
            <v>0.20954549906944916</v>
          </cell>
        </row>
        <row r="18">
          <cell r="K18">
            <v>82</v>
          </cell>
          <cell r="L18">
            <v>0.69873600104787525</v>
          </cell>
          <cell r="M18">
            <v>0.30257615829170359</v>
          </cell>
        </row>
        <row r="19">
          <cell r="K19">
            <v>83</v>
          </cell>
          <cell r="L19">
            <v>0.81382212325627123</v>
          </cell>
          <cell r="M19">
            <v>0.82902341071603536</v>
          </cell>
        </row>
        <row r="20">
          <cell r="K20">
            <v>84</v>
          </cell>
          <cell r="L20">
            <v>0.88710786561005905</v>
          </cell>
          <cell r="M20">
            <v>0.4715692036438443</v>
          </cell>
        </row>
        <row r="21">
          <cell r="K21">
            <v>85</v>
          </cell>
          <cell r="L21">
            <v>0.85822581701486689</v>
          </cell>
          <cell r="M21">
            <v>0.7114066020178279</v>
          </cell>
        </row>
        <row r="22">
          <cell r="K22">
            <v>86</v>
          </cell>
          <cell r="L22">
            <v>1</v>
          </cell>
          <cell r="M22">
            <v>0.65635713586051592</v>
          </cell>
        </row>
        <row r="23">
          <cell r="K23">
            <v>87</v>
          </cell>
          <cell r="L23">
            <v>0.69683672801100249</v>
          </cell>
          <cell r="M23">
            <v>0.28876481535899801</v>
          </cell>
        </row>
        <row r="24">
          <cell r="K24">
            <v>88</v>
          </cell>
          <cell r="L24">
            <v>0.42756565590411894</v>
          </cell>
          <cell r="M24">
            <v>0.48584582231364476</v>
          </cell>
        </row>
        <row r="25">
          <cell r="K25">
            <v>89</v>
          </cell>
          <cell r="L25">
            <v>0.18061104198048336</v>
          </cell>
          <cell r="M25">
            <v>0.36293956313057069</v>
          </cell>
        </row>
        <row r="26">
          <cell r="K26">
            <v>90</v>
          </cell>
          <cell r="L26">
            <v>0.39427925862859403</v>
          </cell>
          <cell r="M26">
            <v>0.60848271133313836</v>
          </cell>
        </row>
        <row r="27">
          <cell r="K27">
            <v>91</v>
          </cell>
          <cell r="L27">
            <v>0.35775099875564892</v>
          </cell>
          <cell r="M27">
            <v>0.34320207659907925</v>
          </cell>
        </row>
        <row r="28">
          <cell r="K28">
            <v>92</v>
          </cell>
          <cell r="L28">
            <v>0.29694151548889935</v>
          </cell>
          <cell r="M28">
            <v>0.30193946517778564</v>
          </cell>
        </row>
        <row r="29">
          <cell r="K29">
            <v>93</v>
          </cell>
          <cell r="L29">
            <v>0.39544174471150756</v>
          </cell>
          <cell r="M29">
            <v>0.33859829562151078</v>
          </cell>
        </row>
        <row r="30">
          <cell r="K30">
            <v>94</v>
          </cell>
          <cell r="L30">
            <v>0.36181151352413393</v>
          </cell>
          <cell r="M30">
            <v>0.38659516113233411</v>
          </cell>
        </row>
        <row r="31">
          <cell r="K31">
            <v>95</v>
          </cell>
          <cell r="L31">
            <v>0.42525705678171466</v>
          </cell>
          <cell r="M31">
            <v>0.85916838084043534</v>
          </cell>
        </row>
        <row r="32">
          <cell r="K32">
            <v>96</v>
          </cell>
          <cell r="L32">
            <v>0.43776606195559653</v>
          </cell>
          <cell r="M32">
            <v>0.58223136448232038</v>
          </cell>
        </row>
        <row r="33">
          <cell r="K33">
            <v>97</v>
          </cell>
          <cell r="L33">
            <v>0.33561464405003577</v>
          </cell>
          <cell r="M33">
            <v>0.4528357331766098</v>
          </cell>
        </row>
        <row r="34">
          <cell r="K34">
            <v>98</v>
          </cell>
          <cell r="L34">
            <v>0.6682166481105507</v>
          </cell>
          <cell r="M34">
            <v>0.60226270937408355</v>
          </cell>
        </row>
        <row r="35">
          <cell r="K35">
            <v>99</v>
          </cell>
          <cell r="L35">
            <v>0.56901237802082705</v>
          </cell>
          <cell r="M35">
            <v>0.30358017435596052</v>
          </cell>
        </row>
        <row r="36">
          <cell r="K36">
            <v>100</v>
          </cell>
          <cell r="L36">
            <v>0.39856899600497753</v>
          </cell>
          <cell r="M36">
            <v>0.47252424331472265</v>
          </cell>
        </row>
        <row r="37">
          <cell r="K37">
            <v>101</v>
          </cell>
          <cell r="L37">
            <v>0.24397472002095852</v>
          </cell>
          <cell r="M37">
            <v>0.29143402879811986</v>
          </cell>
        </row>
        <row r="38">
          <cell r="K38">
            <v>102</v>
          </cell>
          <cell r="L38">
            <v>0.38998952125221048</v>
          </cell>
          <cell r="M38">
            <v>0.41921343912234277</v>
          </cell>
        </row>
        <row r="39">
          <cell r="K39">
            <v>103</v>
          </cell>
          <cell r="L39">
            <v>0.29039229812037526</v>
          </cell>
          <cell r="M39">
            <v>0.49441669115486381</v>
          </cell>
        </row>
        <row r="40">
          <cell r="K40">
            <v>104</v>
          </cell>
          <cell r="L40">
            <v>0.28674110943742176</v>
          </cell>
          <cell r="M40">
            <v>0.5901410520129301</v>
          </cell>
        </row>
        <row r="41">
          <cell r="K41">
            <v>105</v>
          </cell>
          <cell r="L41">
            <v>0.19256336367804081</v>
          </cell>
          <cell r="M41">
            <v>0.59760995200313649</v>
          </cell>
        </row>
        <row r="42">
          <cell r="K42">
            <v>106</v>
          </cell>
          <cell r="L42">
            <v>0.24444953828017649</v>
          </cell>
          <cell r="M42">
            <v>0.45188069350573151</v>
          </cell>
        </row>
        <row r="43">
          <cell r="K43">
            <v>107</v>
          </cell>
          <cell r="L43">
            <v>0.16192939943676796</v>
          </cell>
          <cell r="M43">
            <v>0.46885101381134381</v>
          </cell>
        </row>
        <row r="44">
          <cell r="K44">
            <v>108</v>
          </cell>
          <cell r="L44">
            <v>0.30245923112188106</v>
          </cell>
          <cell r="M44">
            <v>0.48065432461553548</v>
          </cell>
        </row>
        <row r="45">
          <cell r="K45">
            <v>109</v>
          </cell>
          <cell r="L45">
            <v>0.28448162944528121</v>
          </cell>
          <cell r="M45">
            <v>0.55291899304535297</v>
          </cell>
        </row>
        <row r="46">
          <cell r="K46">
            <v>110</v>
          </cell>
          <cell r="L46">
            <v>0.16435260986312147</v>
          </cell>
          <cell r="M46">
            <v>0.25249779606229911</v>
          </cell>
        </row>
        <row r="47">
          <cell r="K47">
            <v>111</v>
          </cell>
          <cell r="L47">
            <v>4.4567424192808618E-2</v>
          </cell>
          <cell r="M47">
            <v>0.5131501616220997</v>
          </cell>
        </row>
        <row r="48">
          <cell r="K48">
            <v>112</v>
          </cell>
          <cell r="L48">
            <v>9.8418364005501704E-2</v>
          </cell>
          <cell r="M48">
            <v>0.19918699186991928</v>
          </cell>
        </row>
        <row r="49">
          <cell r="K49">
            <v>113</v>
          </cell>
          <cell r="L49">
            <v>1.4277293863384482E-2</v>
          </cell>
          <cell r="M49">
            <v>1</v>
          </cell>
        </row>
        <row r="50">
          <cell r="K50">
            <v>114</v>
          </cell>
          <cell r="L50">
            <v>0.17818783155412984</v>
          </cell>
          <cell r="M50">
            <v>0.3306641198942124</v>
          </cell>
        </row>
        <row r="51">
          <cell r="K51">
            <v>115</v>
          </cell>
          <cell r="L51">
            <v>0.3783155412928153</v>
          </cell>
          <cell r="M51">
            <v>0.5928102654520534</v>
          </cell>
        </row>
        <row r="52">
          <cell r="K52">
            <v>116</v>
          </cell>
          <cell r="L52">
            <v>0.2103772349204277</v>
          </cell>
          <cell r="M52">
            <v>0.14188461161720164</v>
          </cell>
        </row>
        <row r="53">
          <cell r="K53">
            <v>117</v>
          </cell>
          <cell r="L53">
            <v>0.13624009430873049</v>
          </cell>
          <cell r="M53">
            <v>0.25646488392594829</v>
          </cell>
        </row>
        <row r="54">
          <cell r="K54">
            <v>118</v>
          </cell>
          <cell r="L54">
            <v>0.11732922915711563</v>
          </cell>
          <cell r="M54">
            <v>0.52801449701244085</v>
          </cell>
        </row>
        <row r="55">
          <cell r="K55">
            <v>119</v>
          </cell>
          <cell r="L55">
            <v>0</v>
          </cell>
          <cell r="M55">
            <v>0.80695954549906967</v>
          </cell>
        </row>
        <row r="56">
          <cell r="K56">
            <v>120</v>
          </cell>
          <cell r="L56">
            <v>0.12255223000851416</v>
          </cell>
          <cell r="M56">
            <v>0.70557841120579923</v>
          </cell>
        </row>
        <row r="57">
          <cell r="K57">
            <v>121</v>
          </cell>
          <cell r="L57">
            <v>0.13122994302180954</v>
          </cell>
          <cell r="M57">
            <v>0.12530610245861554</v>
          </cell>
        </row>
        <row r="58">
          <cell r="K58">
            <v>122</v>
          </cell>
          <cell r="L58">
            <v>0.12815181085860233</v>
          </cell>
          <cell r="M58">
            <v>0.41860123420511347</v>
          </cell>
        </row>
        <row r="59">
          <cell r="K59">
            <v>123</v>
          </cell>
          <cell r="L59">
            <v>0.1423472395048794</v>
          </cell>
          <cell r="M59">
            <v>0</v>
          </cell>
        </row>
        <row r="60">
          <cell r="K60">
            <v>124</v>
          </cell>
          <cell r="L60">
            <v>0.21709018272316474</v>
          </cell>
          <cell r="M60">
            <v>0.4582231364482322</v>
          </cell>
        </row>
        <row r="61">
          <cell r="K61">
            <v>125</v>
          </cell>
          <cell r="L61">
            <v>0.15726308206169387</v>
          </cell>
          <cell r="M61">
            <v>0.53484670388872646</v>
          </cell>
        </row>
        <row r="62">
          <cell r="K62">
            <v>126</v>
          </cell>
          <cell r="L62">
            <v>0.23153120702076124</v>
          </cell>
          <cell r="M62">
            <v>0.19421588794201314</v>
          </cell>
        </row>
        <row r="63">
          <cell r="K63">
            <v>127</v>
          </cell>
          <cell r="L63">
            <v>1.0003929530421878E-2</v>
          </cell>
          <cell r="M63">
            <v>0.50511803310804271</v>
          </cell>
        </row>
        <row r="64">
          <cell r="K64">
            <v>128</v>
          </cell>
          <cell r="L64">
            <v>0.18737310891348505</v>
          </cell>
          <cell r="M64">
            <v>0.40775296307180009</v>
          </cell>
        </row>
        <row r="65">
          <cell r="K65">
            <v>129</v>
          </cell>
          <cell r="L65">
            <v>0.17081996201453908</v>
          </cell>
          <cell r="M65">
            <v>0.29917229895190511</v>
          </cell>
        </row>
      </sheetData>
      <sheetData sheetId="13">
        <row r="2">
          <cell r="L2" t="str">
            <v>Rab5</v>
          </cell>
          <cell r="M2" t="str">
            <v>Rab11</v>
          </cell>
        </row>
        <row r="3">
          <cell r="K3">
            <v>8</v>
          </cell>
          <cell r="L3">
            <v>0</v>
          </cell>
          <cell r="M3">
            <v>0.53806959772160878</v>
          </cell>
        </row>
        <row r="4">
          <cell r="K4">
            <v>9</v>
          </cell>
          <cell r="L4">
            <v>0.27884147203417775</v>
          </cell>
          <cell r="M4">
            <v>0.46412201851192636</v>
          </cell>
        </row>
        <row r="5">
          <cell r="K5">
            <v>10</v>
          </cell>
          <cell r="L5">
            <v>0.4569557227449067</v>
          </cell>
          <cell r="M5">
            <v>0</v>
          </cell>
        </row>
        <row r="6">
          <cell r="K6">
            <v>11</v>
          </cell>
          <cell r="L6">
            <v>0.57084517882105346</v>
          </cell>
          <cell r="M6">
            <v>7.2579209683161255E-2</v>
          </cell>
        </row>
        <row r="7">
          <cell r="K7">
            <v>12</v>
          </cell>
          <cell r="L7">
            <v>0.80943031711875879</v>
          </cell>
          <cell r="M7">
            <v>4.6869437522249507E-2</v>
          </cell>
        </row>
        <row r="8">
          <cell r="K8">
            <v>13</v>
          </cell>
          <cell r="L8">
            <v>0.86619441783027296</v>
          </cell>
          <cell r="M8">
            <v>0.56618236027055902</v>
          </cell>
        </row>
        <row r="9">
          <cell r="K9">
            <v>14</v>
          </cell>
          <cell r="L9">
            <v>1</v>
          </cell>
          <cell r="M9">
            <v>0.71124065503737977</v>
          </cell>
        </row>
        <row r="10">
          <cell r="K10">
            <v>15</v>
          </cell>
          <cell r="L10">
            <v>0.98240846906560686</v>
          </cell>
          <cell r="M10">
            <v>1</v>
          </cell>
        </row>
        <row r="11">
          <cell r="K11">
            <v>16</v>
          </cell>
          <cell r="L11">
            <v>0.74390186438814432</v>
          </cell>
          <cell r="M11">
            <v>0.92044544321822641</v>
          </cell>
        </row>
        <row r="12">
          <cell r="K12">
            <v>17</v>
          </cell>
          <cell r="L12">
            <v>0.50456280333610792</v>
          </cell>
          <cell r="M12">
            <v>0.64190993236026961</v>
          </cell>
        </row>
        <row r="13">
          <cell r="K13">
            <v>18</v>
          </cell>
          <cell r="L13">
            <v>0.42975167669279218</v>
          </cell>
          <cell r="M13">
            <v>0.6932627269490923</v>
          </cell>
        </row>
      </sheetData>
      <sheetData sheetId="14" refreshError="1"/>
      <sheetData sheetId="15">
        <row r="2">
          <cell r="AH2" t="str">
            <v>Rab5</v>
          </cell>
          <cell r="AI2" t="str">
            <v>Rab11</v>
          </cell>
          <cell r="AL2" t="str">
            <v>count</v>
          </cell>
        </row>
        <row r="3">
          <cell r="AK3">
            <v>-30</v>
          </cell>
          <cell r="AL3">
            <v>1</v>
          </cell>
        </row>
        <row r="4">
          <cell r="AK4">
            <v>-29.283333333333335</v>
          </cell>
          <cell r="AL4">
            <v>1</v>
          </cell>
        </row>
        <row r="5">
          <cell r="AK5">
            <v>-28.583333333333336</v>
          </cell>
          <cell r="AL5">
            <v>1</v>
          </cell>
        </row>
        <row r="6">
          <cell r="AK6">
            <v>-27.866666666666667</v>
          </cell>
          <cell r="AL6">
            <v>1</v>
          </cell>
        </row>
        <row r="7">
          <cell r="AK7">
            <v>-27.150000000000002</v>
          </cell>
          <cell r="AL7">
            <v>1</v>
          </cell>
        </row>
        <row r="8">
          <cell r="AK8">
            <v>-26.433333333333334</v>
          </cell>
          <cell r="AL8">
            <v>1</v>
          </cell>
        </row>
        <row r="9">
          <cell r="AK9">
            <v>-25.716666666666669</v>
          </cell>
          <cell r="AL9">
            <v>1</v>
          </cell>
        </row>
        <row r="10">
          <cell r="AK10">
            <v>-25</v>
          </cell>
          <cell r="AL10">
            <v>1</v>
          </cell>
        </row>
        <row r="11">
          <cell r="AK11">
            <v>-24.283333333333335</v>
          </cell>
          <cell r="AL11">
            <v>1</v>
          </cell>
        </row>
        <row r="12">
          <cell r="AK12">
            <v>-23.56666666666667</v>
          </cell>
          <cell r="AL12">
            <v>1</v>
          </cell>
        </row>
        <row r="13">
          <cell r="AK13">
            <v>-22.866666666666667</v>
          </cell>
          <cell r="AL13">
            <v>1</v>
          </cell>
        </row>
        <row r="14">
          <cell r="AK14">
            <v>-22.15</v>
          </cell>
          <cell r="AL14">
            <v>1</v>
          </cell>
        </row>
        <row r="15">
          <cell r="AK15">
            <v>-21.433333333333337</v>
          </cell>
          <cell r="AL15">
            <v>1</v>
          </cell>
        </row>
        <row r="16">
          <cell r="AK16">
            <v>-20.716666666666669</v>
          </cell>
          <cell r="AL16">
            <v>1</v>
          </cell>
        </row>
        <row r="17">
          <cell r="AK17">
            <v>-20</v>
          </cell>
          <cell r="AL17">
            <v>1</v>
          </cell>
        </row>
        <row r="18">
          <cell r="AK18">
            <v>-15.416666666666664</v>
          </cell>
          <cell r="AL18">
            <v>1</v>
          </cell>
        </row>
        <row r="19">
          <cell r="AK19">
            <v>-14.683333333333337</v>
          </cell>
          <cell r="AL19">
            <v>1</v>
          </cell>
        </row>
        <row r="20">
          <cell r="AK20">
            <v>-13.950000000000003</v>
          </cell>
          <cell r="AL20">
            <v>2</v>
          </cell>
        </row>
        <row r="21">
          <cell r="AK21">
            <v>-13.216666666666669</v>
          </cell>
          <cell r="AL21">
            <v>2</v>
          </cell>
        </row>
        <row r="22">
          <cell r="AK22">
            <v>-12.483333333333334</v>
          </cell>
          <cell r="AL22">
            <v>2</v>
          </cell>
        </row>
        <row r="23">
          <cell r="AK23">
            <v>-11.75</v>
          </cell>
          <cell r="AL23">
            <v>2</v>
          </cell>
        </row>
        <row r="24">
          <cell r="AK24">
            <v>-11.016666666666666</v>
          </cell>
          <cell r="AL24">
            <v>3</v>
          </cell>
        </row>
        <row r="25">
          <cell r="AK25">
            <v>-10.283333333333331</v>
          </cell>
          <cell r="AL25">
            <v>3</v>
          </cell>
        </row>
        <row r="26">
          <cell r="AK26">
            <v>-9.5500000000000043</v>
          </cell>
          <cell r="AL26">
            <v>3</v>
          </cell>
        </row>
        <row r="27">
          <cell r="AK27">
            <v>-8.81666666666667</v>
          </cell>
          <cell r="AL27">
            <v>3</v>
          </cell>
        </row>
        <row r="28">
          <cell r="AK28">
            <v>-8.0833333333333357</v>
          </cell>
          <cell r="AL28">
            <v>3</v>
          </cell>
        </row>
        <row r="29">
          <cell r="AK29">
            <v>-7.3500000000000014</v>
          </cell>
          <cell r="AL29">
            <v>3</v>
          </cell>
        </row>
        <row r="30">
          <cell r="AK30">
            <v>-6.6166666666666671</v>
          </cell>
          <cell r="AL30">
            <v>3</v>
          </cell>
        </row>
        <row r="31">
          <cell r="AG31">
            <v>-5.8833333333333329</v>
          </cell>
          <cell r="AH31">
            <v>0.35864357381753331</v>
          </cell>
          <cell r="AI31">
            <v>0.24288850769470302</v>
          </cell>
          <cell r="AK31">
            <v>-5.8833333333333329</v>
          </cell>
          <cell r="AL31">
            <v>5</v>
          </cell>
        </row>
        <row r="32">
          <cell r="AG32">
            <v>-5.1499999999999986</v>
          </cell>
          <cell r="AH32">
            <v>0.35598679776425968</v>
          </cell>
          <cell r="AI32">
            <v>0.36085696346471635</v>
          </cell>
          <cell r="AK32">
            <v>-5.1499999999999986</v>
          </cell>
          <cell r="AL32">
            <v>5</v>
          </cell>
        </row>
        <row r="33">
          <cell r="AG33">
            <v>-4.4166666666666643</v>
          </cell>
          <cell r="AH33">
            <v>0.25598574583528866</v>
          </cell>
          <cell r="AI33">
            <v>0.41983234385713469</v>
          </cell>
          <cell r="AK33">
            <v>-4.4166666666666643</v>
          </cell>
          <cell r="AL33">
            <v>8</v>
          </cell>
        </row>
        <row r="34">
          <cell r="AG34">
            <v>-3.666666666666667</v>
          </cell>
          <cell r="AH34">
            <v>0.19753362207731198</v>
          </cell>
          <cell r="AI34">
            <v>0.40463999086508984</v>
          </cell>
          <cell r="AK34">
            <v>-3.666666666666667</v>
          </cell>
          <cell r="AL34">
            <v>10</v>
          </cell>
        </row>
        <row r="35">
          <cell r="AG35">
            <v>-2.9333333333333336</v>
          </cell>
          <cell r="AH35">
            <v>0.31651192060219269</v>
          </cell>
          <cell r="AI35">
            <v>0.37389042032769765</v>
          </cell>
          <cell r="AK35">
            <v>-2.9333333333333336</v>
          </cell>
          <cell r="AL35">
            <v>10</v>
          </cell>
        </row>
        <row r="36">
          <cell r="AG36">
            <v>-2.2000000000000002</v>
          </cell>
          <cell r="AH36">
            <v>0.35989837567891864</v>
          </cell>
          <cell r="AI36">
            <v>0.48174166270039204</v>
          </cell>
          <cell r="AK36">
            <v>-2.2000000000000002</v>
          </cell>
          <cell r="AL36">
            <v>12</v>
          </cell>
        </row>
        <row r="37">
          <cell r="AG37">
            <v>-1.4666666666666668</v>
          </cell>
          <cell r="AH37">
            <v>0.45580427677175889</v>
          </cell>
          <cell r="AI37">
            <v>0.42606624428144685</v>
          </cell>
          <cell r="AK37">
            <v>-1.4666666666666668</v>
          </cell>
          <cell r="AL37">
            <v>13</v>
          </cell>
        </row>
        <row r="38">
          <cell r="AG38">
            <v>-0.73333333333333339</v>
          </cell>
          <cell r="AH38">
            <v>0.59177042240044975</v>
          </cell>
          <cell r="AI38">
            <v>0.54714240056365937</v>
          </cell>
          <cell r="AK38">
            <v>-0.73333333333333339</v>
          </cell>
          <cell r="AL38">
            <v>14</v>
          </cell>
        </row>
        <row r="39">
          <cell r="AG39">
            <v>0</v>
          </cell>
          <cell r="AH39">
            <v>1</v>
          </cell>
          <cell r="AI39">
            <v>0.56603205811508217</v>
          </cell>
          <cell r="AK39">
            <v>0</v>
          </cell>
          <cell r="AL39">
            <v>14</v>
          </cell>
        </row>
        <row r="40">
          <cell r="AG40">
            <v>0.73333333333333339</v>
          </cell>
          <cell r="AH40">
            <v>0.61705433446536673</v>
          </cell>
          <cell r="AI40">
            <v>0.70712616492709301</v>
          </cell>
          <cell r="AK40">
            <v>0.73333333333333339</v>
          </cell>
          <cell r="AL40">
            <v>14</v>
          </cell>
        </row>
        <row r="41">
          <cell r="AG41">
            <v>1.4666666666666668</v>
          </cell>
          <cell r="AH41">
            <v>0.65721694352957849</v>
          </cell>
          <cell r="AI41">
            <v>0.65493803241343451</v>
          </cell>
          <cell r="AK41">
            <v>1.4666666666666668</v>
          </cell>
          <cell r="AL41">
            <v>13</v>
          </cell>
        </row>
        <row r="42">
          <cell r="AG42">
            <v>2.2000000000000002</v>
          </cell>
          <cell r="AH42">
            <v>0.6466222561294438</v>
          </cell>
          <cell r="AI42">
            <v>0.51357411023357413</v>
          </cell>
          <cell r="AK42">
            <v>2.2000000000000002</v>
          </cell>
          <cell r="AL42">
            <v>12</v>
          </cell>
        </row>
        <row r="43">
          <cell r="AG43">
            <v>2.9333333333333336</v>
          </cell>
          <cell r="AH43">
            <v>0.63029404262140987</v>
          </cell>
          <cell r="AI43">
            <v>0.55456644402378152</v>
          </cell>
          <cell r="AK43">
            <v>2.9333333333333336</v>
          </cell>
          <cell r="AL43">
            <v>11</v>
          </cell>
        </row>
        <row r="44">
          <cell r="AG44">
            <v>3.6666666666666661</v>
          </cell>
          <cell r="AH44">
            <v>0.46147485324977944</v>
          </cell>
          <cell r="AI44">
            <v>0.52552979653350262</v>
          </cell>
          <cell r="AK44">
            <v>3.6666666666666661</v>
          </cell>
          <cell r="AL44">
            <v>9</v>
          </cell>
        </row>
        <row r="45">
          <cell r="AG45">
            <v>4.3999999999999995</v>
          </cell>
          <cell r="AH45">
            <v>0.37843036646648365</v>
          </cell>
          <cell r="AI45">
            <v>0.53282270717506153</v>
          </cell>
          <cell r="AK45">
            <v>4.3999999999999995</v>
          </cell>
          <cell r="AL45">
            <v>10</v>
          </cell>
        </row>
        <row r="46">
          <cell r="AG46">
            <v>5.1333333333333337</v>
          </cell>
          <cell r="AH46">
            <v>0.42996889003282091</v>
          </cell>
          <cell r="AI46">
            <v>0.67043132629713809</v>
          </cell>
          <cell r="AK46">
            <v>5.1333333333333337</v>
          </cell>
          <cell r="AL46">
            <v>10</v>
          </cell>
        </row>
        <row r="47">
          <cell r="AG47">
            <v>5.8666666666666663</v>
          </cell>
          <cell r="AH47">
            <v>0.34501082390189441</v>
          </cell>
          <cell r="AI47">
            <v>0.63916420568513177</v>
          </cell>
          <cell r="AK47">
            <v>5.8666666666666663</v>
          </cell>
          <cell r="AL47">
            <v>9</v>
          </cell>
        </row>
        <row r="48">
          <cell r="AG48">
            <v>6.6000000000000005</v>
          </cell>
          <cell r="AH48">
            <v>0.3254659512947477</v>
          </cell>
          <cell r="AI48">
            <v>0.67660607786921734</v>
          </cell>
          <cell r="AK48">
            <v>6.6000000000000005</v>
          </cell>
          <cell r="AL48">
            <v>9</v>
          </cell>
        </row>
        <row r="49">
          <cell r="AG49">
            <v>7.333333333333333</v>
          </cell>
          <cell r="AH49">
            <v>0.24491204787044663</v>
          </cell>
          <cell r="AI49">
            <v>0.51378922837316876</v>
          </cell>
          <cell r="AK49">
            <v>7.333333333333333</v>
          </cell>
          <cell r="AL49">
            <v>9</v>
          </cell>
        </row>
        <row r="50">
          <cell r="AG50">
            <v>8.0666666666666629</v>
          </cell>
          <cell r="AH50">
            <v>0.2263988480082722</v>
          </cell>
          <cell r="AI50">
            <v>0.51497309317944062</v>
          </cell>
          <cell r="AK50">
            <v>8.0666666666666629</v>
          </cell>
          <cell r="AL50">
            <v>7</v>
          </cell>
        </row>
        <row r="51">
          <cell r="AG51">
            <v>8.7999999999999972</v>
          </cell>
          <cell r="AH51">
            <v>0.32500646344418221</v>
          </cell>
          <cell r="AI51">
            <v>0.47045097397267915</v>
          </cell>
          <cell r="AK51">
            <v>8.7999999999999972</v>
          </cell>
          <cell r="AL51">
            <v>6</v>
          </cell>
        </row>
        <row r="52">
          <cell r="AG52">
            <v>9.5333333333333314</v>
          </cell>
          <cell r="AH52">
            <v>0.25129146265838359</v>
          </cell>
          <cell r="AI52">
            <v>0.44348550326173619</v>
          </cell>
          <cell r="AK52">
            <v>9.5333333333333314</v>
          </cell>
          <cell r="AL52">
            <v>5</v>
          </cell>
        </row>
        <row r="53">
          <cell r="AK53">
            <v>10.266666666666666</v>
          </cell>
          <cell r="AL53">
            <v>4</v>
          </cell>
        </row>
        <row r="54">
          <cell r="AK54">
            <v>11</v>
          </cell>
          <cell r="AL54">
            <v>4</v>
          </cell>
        </row>
        <row r="55">
          <cell r="AK55">
            <v>11.733333333333334</v>
          </cell>
          <cell r="AL55">
            <v>3</v>
          </cell>
        </row>
        <row r="56">
          <cell r="AK56">
            <v>12.466666666666669</v>
          </cell>
          <cell r="AL56">
            <v>3</v>
          </cell>
        </row>
        <row r="57">
          <cell r="AK57">
            <v>13.166666666666671</v>
          </cell>
          <cell r="AL57">
            <v>3</v>
          </cell>
        </row>
        <row r="58">
          <cell r="AK58">
            <v>13.899999999999999</v>
          </cell>
          <cell r="AL58">
            <v>3</v>
          </cell>
        </row>
        <row r="59">
          <cell r="AK59">
            <v>14.633333333333333</v>
          </cell>
          <cell r="AL59">
            <v>3</v>
          </cell>
        </row>
        <row r="60">
          <cell r="AK60">
            <v>15.366666666666667</v>
          </cell>
          <cell r="AL60">
            <v>3</v>
          </cell>
        </row>
        <row r="61">
          <cell r="AK61">
            <v>16.100000000000001</v>
          </cell>
          <cell r="AL61">
            <v>3</v>
          </cell>
        </row>
        <row r="62">
          <cell r="AK62">
            <v>16.833333333333336</v>
          </cell>
          <cell r="AL62">
            <v>3</v>
          </cell>
        </row>
        <row r="63">
          <cell r="AK63">
            <v>17.56666666666667</v>
          </cell>
          <cell r="AL63">
            <v>2</v>
          </cell>
        </row>
        <row r="64">
          <cell r="AK64">
            <v>18.300000000000004</v>
          </cell>
          <cell r="AL64">
            <v>2</v>
          </cell>
        </row>
        <row r="65">
          <cell r="AK65">
            <v>19.033333333333331</v>
          </cell>
          <cell r="AL65">
            <v>2</v>
          </cell>
        </row>
        <row r="66">
          <cell r="AK66">
            <v>19.766666666666666</v>
          </cell>
          <cell r="AL66">
            <v>2</v>
          </cell>
        </row>
        <row r="67">
          <cell r="AK67">
            <v>20.566666666666663</v>
          </cell>
          <cell r="AL67">
            <v>1</v>
          </cell>
        </row>
        <row r="68">
          <cell r="AK68">
            <v>21.299999999999997</v>
          </cell>
          <cell r="AL68">
            <v>1</v>
          </cell>
        </row>
        <row r="69">
          <cell r="AK69">
            <v>22.033333333333331</v>
          </cell>
          <cell r="AL69">
            <v>1</v>
          </cell>
        </row>
        <row r="70">
          <cell r="AK70">
            <v>22.766666666666666</v>
          </cell>
          <cell r="AL70">
            <v>1</v>
          </cell>
        </row>
        <row r="71">
          <cell r="AK71">
            <v>23.5</v>
          </cell>
          <cell r="AL71">
            <v>1</v>
          </cell>
        </row>
        <row r="72">
          <cell r="AK72">
            <v>24.25</v>
          </cell>
          <cell r="AL72">
            <v>1</v>
          </cell>
        </row>
        <row r="73">
          <cell r="AK73">
            <v>24.983333333333334</v>
          </cell>
          <cell r="AL73">
            <v>1</v>
          </cell>
        </row>
        <row r="74">
          <cell r="AK74">
            <v>25.700000000000003</v>
          </cell>
          <cell r="AL74">
            <v>1</v>
          </cell>
        </row>
        <row r="75">
          <cell r="AK75">
            <v>26.433333333333337</v>
          </cell>
          <cell r="AL75">
            <v>1</v>
          </cell>
        </row>
        <row r="76">
          <cell r="AK76">
            <v>27.166666666666657</v>
          </cell>
          <cell r="AL76">
            <v>1</v>
          </cell>
        </row>
        <row r="77">
          <cell r="AK77">
            <v>27.916666666666657</v>
          </cell>
          <cell r="AL77">
            <v>1</v>
          </cell>
        </row>
        <row r="78">
          <cell r="AK78">
            <v>28.649999999999991</v>
          </cell>
          <cell r="AL78">
            <v>1</v>
          </cell>
        </row>
        <row r="79">
          <cell r="AK79">
            <v>29.383333333333326</v>
          </cell>
          <cell r="AL79">
            <v>1</v>
          </cell>
        </row>
        <row r="80">
          <cell r="AK80">
            <v>30.11666666666666</v>
          </cell>
          <cell r="AL80">
            <v>1</v>
          </cell>
        </row>
        <row r="81">
          <cell r="AK81">
            <v>30.849999999999994</v>
          </cell>
          <cell r="AL81">
            <v>1</v>
          </cell>
        </row>
        <row r="82">
          <cell r="AK82">
            <v>31.583333333333329</v>
          </cell>
          <cell r="AL82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3-endosome1"/>
      <sheetName val="exp3-endosome2"/>
      <sheetName val="exp3-endosome3"/>
      <sheetName val="exp3-endosome4"/>
      <sheetName val="exp3-endosome5"/>
      <sheetName val="exp3-endosome6"/>
      <sheetName val="exp3-endosome7"/>
      <sheetName val="exp3-endosome8"/>
      <sheetName val="exp3-endosome9"/>
      <sheetName val="exp3-endosome10"/>
      <sheetName val="exp3-endosome11"/>
      <sheetName val="exp3-time"/>
      <sheetName val="exp3-aligned"/>
    </sheetNames>
    <sheetDataSet>
      <sheetData sheetId="0">
        <row r="2">
          <cell r="M2" t="str">
            <v>Rab5</v>
          </cell>
          <cell r="N2" t="str">
            <v>Rab11</v>
          </cell>
        </row>
        <row r="3">
          <cell r="L3">
            <v>17</v>
          </cell>
          <cell r="M3">
            <v>4.1455129162311581E-2</v>
          </cell>
          <cell r="N3">
            <v>0.92061135371179115</v>
          </cell>
        </row>
        <row r="4">
          <cell r="L4">
            <v>18</v>
          </cell>
          <cell r="M4">
            <v>0.82762804240704757</v>
          </cell>
          <cell r="N4">
            <v>0.88868995633187875</v>
          </cell>
        </row>
        <row r="5">
          <cell r="L5">
            <v>19</v>
          </cell>
          <cell r="M5">
            <v>0.98547857249514781</v>
          </cell>
          <cell r="N5">
            <v>0.60211790393013209</v>
          </cell>
        </row>
        <row r="6">
          <cell r="L6">
            <v>20</v>
          </cell>
          <cell r="M6">
            <v>0.66255412871434938</v>
          </cell>
          <cell r="N6">
            <v>0.77460698689956387</v>
          </cell>
        </row>
        <row r="7">
          <cell r="L7">
            <v>21</v>
          </cell>
          <cell r="M7">
            <v>1</v>
          </cell>
          <cell r="N7">
            <v>1</v>
          </cell>
        </row>
        <row r="8">
          <cell r="L8">
            <v>22</v>
          </cell>
          <cell r="M8">
            <v>0.54203374645363667</v>
          </cell>
          <cell r="N8">
            <v>0.38434497816593893</v>
          </cell>
        </row>
        <row r="9">
          <cell r="L9">
            <v>23</v>
          </cell>
          <cell r="M9">
            <v>0</v>
          </cell>
          <cell r="N9">
            <v>0</v>
          </cell>
        </row>
      </sheetData>
      <sheetData sheetId="1">
        <row r="2">
          <cell r="M2" t="str">
            <v>Rab5</v>
          </cell>
          <cell r="N2" t="str">
            <v>Rab11</v>
          </cell>
        </row>
        <row r="3">
          <cell r="L3">
            <v>12</v>
          </cell>
          <cell r="M3">
            <v>4.1965365666577735E-2</v>
          </cell>
          <cell r="N3">
            <v>0.45008316856542097</v>
          </cell>
        </row>
        <row r="4">
          <cell r="L4">
            <v>13</v>
          </cell>
          <cell r="M4">
            <v>0</v>
          </cell>
          <cell r="N4">
            <v>0.18956156043059233</v>
          </cell>
        </row>
        <row r="5">
          <cell r="L5">
            <v>14</v>
          </cell>
          <cell r="M5">
            <v>2.4456441572999955E-2</v>
          </cell>
          <cell r="N5">
            <v>0</v>
          </cell>
        </row>
        <row r="6">
          <cell r="L6">
            <v>15</v>
          </cell>
          <cell r="M6">
            <v>9.6822727675014986E-2</v>
          </cell>
          <cell r="N6">
            <v>1</v>
          </cell>
        </row>
        <row r="7">
          <cell r="L7">
            <v>16</v>
          </cell>
          <cell r="M7">
            <v>0.4675930023305897</v>
          </cell>
          <cell r="N7">
            <v>0.80890060571823119</v>
          </cell>
        </row>
        <row r="8">
          <cell r="L8">
            <v>17</v>
          </cell>
          <cell r="M8">
            <v>0.42527362303448635</v>
          </cell>
          <cell r="N8">
            <v>0.95474374666541106</v>
          </cell>
        </row>
        <row r="9">
          <cell r="L9">
            <v>18</v>
          </cell>
          <cell r="M9">
            <v>0.62799067764108873</v>
          </cell>
          <cell r="N9">
            <v>0.87656529516994652</v>
          </cell>
        </row>
        <row r="10">
          <cell r="L10">
            <v>19</v>
          </cell>
          <cell r="M10">
            <v>1</v>
          </cell>
          <cell r="N10">
            <v>0.67099770894140531</v>
          </cell>
        </row>
        <row r="11">
          <cell r="L11">
            <v>20</v>
          </cell>
          <cell r="M11">
            <v>0.49315573649585509</v>
          </cell>
          <cell r="N11">
            <v>0.58811160279948638</v>
          </cell>
        </row>
        <row r="12">
          <cell r="L12">
            <v>21</v>
          </cell>
          <cell r="M12">
            <v>0.65437944360857825</v>
          </cell>
          <cell r="N12">
            <v>0.61510215610582775</v>
          </cell>
        </row>
        <row r="13">
          <cell r="L13">
            <v>22</v>
          </cell>
          <cell r="M13">
            <v>0.402616750744904</v>
          </cell>
          <cell r="N13">
            <v>0.65875780686062058</v>
          </cell>
        </row>
      </sheetData>
      <sheetData sheetId="2">
        <row r="2">
          <cell r="M2" t="str">
            <v>Rab5</v>
          </cell>
          <cell r="N2" t="str">
            <v>Rab11</v>
          </cell>
        </row>
        <row r="3">
          <cell r="L3">
            <v>16</v>
          </cell>
          <cell r="M3">
            <v>0</v>
          </cell>
          <cell r="N3">
            <v>0.19562243502051838</v>
          </cell>
        </row>
        <row r="4">
          <cell r="L4">
            <v>17</v>
          </cell>
          <cell r="M4">
            <v>0.48000606259630579</v>
          </cell>
          <cell r="N4">
            <v>0</v>
          </cell>
        </row>
        <row r="5">
          <cell r="L5">
            <v>18</v>
          </cell>
          <cell r="M5">
            <v>1</v>
          </cell>
          <cell r="N5">
            <v>1</v>
          </cell>
        </row>
        <row r="6">
          <cell r="L6">
            <v>19</v>
          </cell>
          <cell r="M6">
            <v>0.80695682926213297</v>
          </cell>
          <cell r="N6">
            <v>0.29543677936290696</v>
          </cell>
        </row>
        <row r="7">
          <cell r="L7">
            <v>20</v>
          </cell>
          <cell r="M7">
            <v>0.81976406396039125</v>
          </cell>
          <cell r="N7">
            <v>0.79602306038694448</v>
          </cell>
        </row>
        <row r="8">
          <cell r="L8">
            <v>21</v>
          </cell>
          <cell r="M8">
            <v>0.1253441786445057</v>
          </cell>
          <cell r="N8">
            <v>3.0828610513971712E-2</v>
          </cell>
        </row>
        <row r="9">
          <cell r="L9">
            <v>22</v>
          </cell>
          <cell r="M9">
            <v>0.41713188673049328</v>
          </cell>
          <cell r="N9">
            <v>0.97737932382255388</v>
          </cell>
        </row>
      </sheetData>
      <sheetData sheetId="3">
        <row r="2">
          <cell r="M2" t="str">
            <v>Rab5</v>
          </cell>
          <cell r="N2" t="str">
            <v>Rab11</v>
          </cell>
        </row>
        <row r="3">
          <cell r="L3">
            <v>8</v>
          </cell>
          <cell r="M3">
            <v>1.7581246670219101E-2</v>
          </cell>
          <cell r="N3">
            <v>0</v>
          </cell>
        </row>
        <row r="4">
          <cell r="L4">
            <v>9</v>
          </cell>
          <cell r="M4">
            <v>0.11683093589060506</v>
          </cell>
          <cell r="N4">
            <v>8.2348883331884951E-3</v>
          </cell>
        </row>
        <row r="5">
          <cell r="L5">
            <v>10</v>
          </cell>
          <cell r="M5">
            <v>0.20713461196945518</v>
          </cell>
          <cell r="N5">
            <v>4.4494265758387441E-2</v>
          </cell>
        </row>
        <row r="6">
          <cell r="L6">
            <v>11</v>
          </cell>
          <cell r="M6">
            <v>0</v>
          </cell>
          <cell r="N6">
            <v>0.1827627834784871</v>
          </cell>
        </row>
        <row r="7">
          <cell r="L7">
            <v>12</v>
          </cell>
          <cell r="M7">
            <v>8.9615521221808617E-2</v>
          </cell>
          <cell r="N7">
            <v>0.24846943174959168</v>
          </cell>
        </row>
        <row r="8">
          <cell r="L8">
            <v>13</v>
          </cell>
          <cell r="M8">
            <v>0.44241697744627967</v>
          </cell>
          <cell r="N8">
            <v>0.72436837113046371</v>
          </cell>
        </row>
        <row r="9">
          <cell r="L9">
            <v>14</v>
          </cell>
          <cell r="M9">
            <v>0.66653347540401375</v>
          </cell>
          <cell r="N9">
            <v>0.92308355609209314</v>
          </cell>
        </row>
        <row r="10">
          <cell r="L10">
            <v>15</v>
          </cell>
          <cell r="M10">
            <v>0.91979666133901616</v>
          </cell>
          <cell r="N10">
            <v>0.48935069414503568</v>
          </cell>
        </row>
        <row r="11">
          <cell r="L11">
            <v>16</v>
          </cell>
          <cell r="M11">
            <v>0.88252530633990467</v>
          </cell>
          <cell r="N11">
            <v>0.44248512546348062</v>
          </cell>
        </row>
        <row r="12">
          <cell r="L12">
            <v>17</v>
          </cell>
          <cell r="M12">
            <v>1</v>
          </cell>
          <cell r="N12">
            <v>0.89160989911183897</v>
          </cell>
        </row>
        <row r="13">
          <cell r="L13">
            <v>18</v>
          </cell>
          <cell r="M13">
            <v>0.82540845320547074</v>
          </cell>
          <cell r="N13">
            <v>0.3122790376821612</v>
          </cell>
        </row>
        <row r="14">
          <cell r="L14">
            <v>19</v>
          </cell>
          <cell r="M14">
            <v>0.69479222163026177</v>
          </cell>
          <cell r="N14">
            <v>1</v>
          </cell>
        </row>
        <row r="15">
          <cell r="L15">
            <v>20</v>
          </cell>
          <cell r="M15">
            <v>0.6567883146865563</v>
          </cell>
          <cell r="N15">
            <v>0.80706217125118485</v>
          </cell>
        </row>
      </sheetData>
      <sheetData sheetId="4">
        <row r="2">
          <cell r="M2" t="str">
            <v>Rab5</v>
          </cell>
          <cell r="N2" t="str">
            <v>Rab11</v>
          </cell>
        </row>
        <row r="3">
          <cell r="L3">
            <v>10</v>
          </cell>
          <cell r="M3">
            <v>1.639238464020628E-2</v>
          </cell>
          <cell r="N3">
            <v>0.86525120454227378</v>
          </cell>
        </row>
        <row r="4">
          <cell r="L4">
            <v>11</v>
          </cell>
          <cell r="M4">
            <v>0.20797676669893508</v>
          </cell>
          <cell r="N4">
            <v>0</v>
          </cell>
        </row>
        <row r="5">
          <cell r="L5">
            <v>12</v>
          </cell>
          <cell r="M5">
            <v>1</v>
          </cell>
          <cell r="N5">
            <v>0.27753453687598717</v>
          </cell>
        </row>
        <row r="6">
          <cell r="L6">
            <v>13</v>
          </cell>
          <cell r="M6">
            <v>0.56824782187802469</v>
          </cell>
          <cell r="N6">
            <v>0.3666406765429136</v>
          </cell>
        </row>
        <row r="7">
          <cell r="L7">
            <v>14</v>
          </cell>
          <cell r="M7">
            <v>0.48234914488544683</v>
          </cell>
          <cell r="N7">
            <v>0.34692816729642634</v>
          </cell>
        </row>
        <row r="8">
          <cell r="L8">
            <v>15</v>
          </cell>
          <cell r="M8">
            <v>0.69428848015488798</v>
          </cell>
          <cell r="N8">
            <v>0.4299966012915088</v>
          </cell>
        </row>
        <row r="9">
          <cell r="L9">
            <v>16</v>
          </cell>
          <cell r="M9">
            <v>0.7153404323975473</v>
          </cell>
          <cell r="N9">
            <v>0.58929606749435204</v>
          </cell>
        </row>
        <row r="10">
          <cell r="L10">
            <v>17</v>
          </cell>
          <cell r="M10">
            <v>0.71655372700871212</v>
          </cell>
          <cell r="N10">
            <v>0.30784301965253136</v>
          </cell>
        </row>
        <row r="11">
          <cell r="L11">
            <v>18</v>
          </cell>
          <cell r="M11">
            <v>0.45466279444982194</v>
          </cell>
          <cell r="N11">
            <v>0.87476758831643953</v>
          </cell>
        </row>
        <row r="12">
          <cell r="L12">
            <v>19</v>
          </cell>
          <cell r="M12">
            <v>0.31864472410454991</v>
          </cell>
          <cell r="N12">
            <v>0.66886583098422514</v>
          </cell>
        </row>
        <row r="13">
          <cell r="L13">
            <v>20</v>
          </cell>
          <cell r="M13">
            <v>0.22875766376250414</v>
          </cell>
          <cell r="N13">
            <v>0.76464943321537837</v>
          </cell>
        </row>
        <row r="14">
          <cell r="L14">
            <v>21</v>
          </cell>
          <cell r="M14">
            <v>7.8063891577928368E-2</v>
          </cell>
          <cell r="N14">
            <v>0.83804154421319899</v>
          </cell>
        </row>
        <row r="15">
          <cell r="L15">
            <v>22</v>
          </cell>
          <cell r="M15">
            <v>0</v>
          </cell>
          <cell r="N15">
            <v>1</v>
          </cell>
        </row>
      </sheetData>
      <sheetData sheetId="5">
        <row r="2">
          <cell r="M2" t="str">
            <v>Rab5</v>
          </cell>
          <cell r="N2" t="str">
            <v>Rab11</v>
          </cell>
        </row>
        <row r="3">
          <cell r="L3">
            <v>85</v>
          </cell>
          <cell r="M3">
            <v>0.15819990016511076</v>
          </cell>
          <cell r="N3">
            <v>1</v>
          </cell>
        </row>
        <row r="4">
          <cell r="L4">
            <v>86</v>
          </cell>
          <cell r="M4">
            <v>0.1102983527243396</v>
          </cell>
          <cell r="N4">
            <v>0.59303021238408749</v>
          </cell>
        </row>
        <row r="5">
          <cell r="L5">
            <v>87</v>
          </cell>
          <cell r="M5">
            <v>0.24747532926314167</v>
          </cell>
          <cell r="N5">
            <v>0.38004786120251183</v>
          </cell>
        </row>
        <row r="6">
          <cell r="L6">
            <v>88</v>
          </cell>
          <cell r="M6">
            <v>0.81647659639826486</v>
          </cell>
          <cell r="N6">
            <v>0.3947053544720322</v>
          </cell>
        </row>
        <row r="7">
          <cell r="L7">
            <v>89</v>
          </cell>
          <cell r="M7">
            <v>1</v>
          </cell>
          <cell r="N7">
            <v>0.84021338119453537</v>
          </cell>
        </row>
        <row r="8">
          <cell r="L8">
            <v>90</v>
          </cell>
          <cell r="M8">
            <v>0.54688399953922318</v>
          </cell>
          <cell r="N8">
            <v>0.24449097616911197</v>
          </cell>
        </row>
        <row r="9">
          <cell r="L9">
            <v>91</v>
          </cell>
          <cell r="M9">
            <v>0.8788542026648245</v>
          </cell>
          <cell r="N9">
            <v>0.63879748728686969</v>
          </cell>
        </row>
        <row r="10">
          <cell r="L10">
            <v>92</v>
          </cell>
          <cell r="M10">
            <v>0.88985523941174272</v>
          </cell>
          <cell r="N10">
            <v>0</v>
          </cell>
        </row>
        <row r="11">
          <cell r="L11">
            <v>93</v>
          </cell>
          <cell r="M11">
            <v>0.86856352954728699</v>
          </cell>
          <cell r="N11">
            <v>7.8273008276000602E-2</v>
          </cell>
        </row>
        <row r="12">
          <cell r="L12">
            <v>94</v>
          </cell>
          <cell r="M12">
            <v>0.56719655953615122</v>
          </cell>
          <cell r="N12">
            <v>0.48260045866985724</v>
          </cell>
        </row>
        <row r="13">
          <cell r="L13">
            <v>95</v>
          </cell>
          <cell r="M13">
            <v>0.67578619974657383</v>
          </cell>
          <cell r="N13">
            <v>0.25117160235317609</v>
          </cell>
        </row>
        <row r="14">
          <cell r="L14">
            <v>96</v>
          </cell>
          <cell r="M14">
            <v>0.50086395576546461</v>
          </cell>
          <cell r="N14">
            <v>0.38373716222953408</v>
          </cell>
        </row>
        <row r="15">
          <cell r="L15">
            <v>97</v>
          </cell>
          <cell r="M15">
            <v>0.39686288062051239</v>
          </cell>
          <cell r="N15">
            <v>0.74778143384185902</v>
          </cell>
        </row>
        <row r="16">
          <cell r="L16">
            <v>98</v>
          </cell>
          <cell r="M16">
            <v>0.48957493376339062</v>
          </cell>
          <cell r="N16">
            <v>0.61033004287566084</v>
          </cell>
        </row>
        <row r="17">
          <cell r="L17">
            <v>99</v>
          </cell>
          <cell r="M17">
            <v>0.22520446953116055</v>
          </cell>
          <cell r="N17">
            <v>0.2370625186957846</v>
          </cell>
        </row>
        <row r="18">
          <cell r="L18">
            <v>100</v>
          </cell>
          <cell r="M18">
            <v>0.29117229197865085</v>
          </cell>
          <cell r="N18">
            <v>0.5680027919034808</v>
          </cell>
        </row>
        <row r="19">
          <cell r="L19">
            <v>101</v>
          </cell>
          <cell r="M19">
            <v>0</v>
          </cell>
          <cell r="N19">
            <v>0.20884435138099597</v>
          </cell>
        </row>
        <row r="20">
          <cell r="L20">
            <v>102</v>
          </cell>
          <cell r="M20">
            <v>7.2207502975848159E-2</v>
          </cell>
          <cell r="N20">
            <v>0.57956924917738495</v>
          </cell>
        </row>
      </sheetData>
      <sheetData sheetId="6">
        <row r="2">
          <cell r="M2" t="str">
            <v>Rab5</v>
          </cell>
          <cell r="N2" t="str">
            <v>Rab11</v>
          </cell>
        </row>
        <row r="3">
          <cell r="L3">
            <v>97</v>
          </cell>
          <cell r="M3">
            <v>0.31971854834158037</v>
          </cell>
          <cell r="N3">
            <v>0.58217844033261079</v>
          </cell>
        </row>
        <row r="4">
          <cell r="L4">
            <v>98</v>
          </cell>
          <cell r="M4">
            <v>0.35514458261998388</v>
          </cell>
          <cell r="N4">
            <v>0.61693759832197104</v>
          </cell>
        </row>
        <row r="5">
          <cell r="L5">
            <v>99</v>
          </cell>
          <cell r="M5">
            <v>0.65255018531409414</v>
          </cell>
          <cell r="N5">
            <v>0.20023971833096099</v>
          </cell>
        </row>
        <row r="6">
          <cell r="L6">
            <v>100</v>
          </cell>
          <cell r="M6">
            <v>0.72005343066242855</v>
          </cell>
          <cell r="N6">
            <v>0.32391939471121695</v>
          </cell>
        </row>
        <row r="7">
          <cell r="L7">
            <v>101</v>
          </cell>
          <cell r="M7">
            <v>1</v>
          </cell>
          <cell r="N7">
            <v>0.28417859015656738</v>
          </cell>
        </row>
        <row r="8">
          <cell r="L8">
            <v>102</v>
          </cell>
          <cell r="M8">
            <v>0.76067202227531849</v>
          </cell>
          <cell r="N8">
            <v>0.56517342123005598</v>
          </cell>
        </row>
        <row r="9">
          <cell r="L9">
            <v>103</v>
          </cell>
          <cell r="M9">
            <v>0.66865463849641682</v>
          </cell>
          <cell r="N9">
            <v>0.50089894374110533</v>
          </cell>
        </row>
        <row r="10">
          <cell r="L10">
            <v>104</v>
          </cell>
          <cell r="M10">
            <v>0.8817564389592305</v>
          </cell>
          <cell r="N10">
            <v>0.84463255674582294</v>
          </cell>
        </row>
        <row r="11">
          <cell r="L11">
            <v>105</v>
          </cell>
          <cell r="M11">
            <v>0.73470923560288237</v>
          </cell>
          <cell r="N11">
            <v>0.4257247733912663</v>
          </cell>
        </row>
        <row r="12">
          <cell r="L12">
            <v>106</v>
          </cell>
          <cell r="M12">
            <v>0.52552066675446429</v>
          </cell>
          <cell r="N12">
            <v>0.55026593752341046</v>
          </cell>
        </row>
        <row r="13">
          <cell r="L13">
            <v>107</v>
          </cell>
          <cell r="M13">
            <v>0.49398905047692498</v>
          </cell>
          <cell r="N13">
            <v>1</v>
          </cell>
        </row>
        <row r="14">
          <cell r="L14">
            <v>108</v>
          </cell>
          <cell r="M14">
            <v>0.48238105092845246</v>
          </cell>
          <cell r="N14">
            <v>0.62371713236946458</v>
          </cell>
        </row>
        <row r="15">
          <cell r="L15">
            <v>109</v>
          </cell>
          <cell r="M15">
            <v>0.34191861230786652</v>
          </cell>
          <cell r="N15">
            <v>0.80964866282118564</v>
          </cell>
        </row>
        <row r="16">
          <cell r="L16">
            <v>110</v>
          </cell>
          <cell r="M16">
            <v>0.22427708690008175</v>
          </cell>
          <cell r="N16">
            <v>0.86429695108247651</v>
          </cell>
        </row>
        <row r="17">
          <cell r="L17">
            <v>111</v>
          </cell>
          <cell r="M17">
            <v>0</v>
          </cell>
          <cell r="N17">
            <v>0</v>
          </cell>
        </row>
      </sheetData>
      <sheetData sheetId="7">
        <row r="2">
          <cell r="M2" t="str">
            <v>Rab5</v>
          </cell>
          <cell r="N2" t="str">
            <v>Rab11</v>
          </cell>
        </row>
        <row r="3">
          <cell r="L3">
            <v>101</v>
          </cell>
          <cell r="M3">
            <v>0</v>
          </cell>
          <cell r="N3">
            <v>0.75545561204536615</v>
          </cell>
        </row>
        <row r="4">
          <cell r="L4">
            <v>102</v>
          </cell>
          <cell r="M4">
            <v>0.68474255451964305</v>
          </cell>
          <cell r="N4">
            <v>0.78525615956198724</v>
          </cell>
        </row>
        <row r="5">
          <cell r="L5">
            <v>103</v>
          </cell>
          <cell r="M5">
            <v>0.98997201022935521</v>
          </cell>
          <cell r="N5">
            <v>0.20621822448181343</v>
          </cell>
        </row>
        <row r="6">
          <cell r="L6">
            <v>104</v>
          </cell>
          <cell r="M6">
            <v>0.71559171180604564</v>
          </cell>
          <cell r="N6">
            <v>0.89624560031286582</v>
          </cell>
        </row>
        <row r="7">
          <cell r="L7">
            <v>105</v>
          </cell>
          <cell r="M7">
            <v>1</v>
          </cell>
          <cell r="N7">
            <v>0.60879937426671815</v>
          </cell>
        </row>
        <row r="8">
          <cell r="L8">
            <v>106</v>
          </cell>
          <cell r="M8">
            <v>0.61047904794506769</v>
          </cell>
          <cell r="N8">
            <v>0.7766523269456389</v>
          </cell>
        </row>
        <row r="9">
          <cell r="L9">
            <v>107</v>
          </cell>
          <cell r="M9">
            <v>0.67258009303074862</v>
          </cell>
          <cell r="N9">
            <v>0.75134923738756332</v>
          </cell>
        </row>
        <row r="10">
          <cell r="L10">
            <v>108</v>
          </cell>
          <cell r="M10">
            <v>0.56466845210527317</v>
          </cell>
          <cell r="N10">
            <v>1</v>
          </cell>
        </row>
        <row r="11">
          <cell r="L11">
            <v>109</v>
          </cell>
          <cell r="M11">
            <v>0.65181933509192336</v>
          </cell>
          <cell r="N11">
            <v>0.87227219397731637</v>
          </cell>
        </row>
        <row r="12">
          <cell r="L12">
            <v>110</v>
          </cell>
          <cell r="M12">
            <v>0.35091923239564171</v>
          </cell>
          <cell r="N12">
            <v>0.58251857645678473</v>
          </cell>
        </row>
        <row r="13">
          <cell r="L13">
            <v>111</v>
          </cell>
          <cell r="M13">
            <v>0.23227482330198798</v>
          </cell>
          <cell r="N13">
            <v>0.88271411810715805</v>
          </cell>
        </row>
        <row r="14">
          <cell r="L14">
            <v>112</v>
          </cell>
          <cell r="M14">
            <v>0.4232697690340505</v>
          </cell>
          <cell r="N14">
            <v>0.28204927649589329</v>
          </cell>
        </row>
        <row r="15">
          <cell r="L15">
            <v>113</v>
          </cell>
          <cell r="M15">
            <v>6.5141660457904871E-2</v>
          </cell>
          <cell r="N15">
            <v>0</v>
          </cell>
        </row>
        <row r="16">
          <cell r="L16">
            <v>114</v>
          </cell>
          <cell r="M16">
            <v>2.8996596927166138E-2</v>
          </cell>
          <cell r="N16">
            <v>0.41564333202972187</v>
          </cell>
        </row>
      </sheetData>
      <sheetData sheetId="8">
        <row r="2">
          <cell r="M2" t="str">
            <v>Rab5</v>
          </cell>
          <cell r="N2" t="str">
            <v>Rab11</v>
          </cell>
        </row>
        <row r="3">
          <cell r="L3">
            <v>67</v>
          </cell>
          <cell r="M3">
            <v>0</v>
          </cell>
          <cell r="N3">
            <v>0</v>
          </cell>
        </row>
        <row r="4">
          <cell r="L4">
            <v>68</v>
          </cell>
          <cell r="M4">
            <v>0.22972523451533508</v>
          </cell>
          <cell r="N4">
            <v>0.14896214896215113</v>
          </cell>
        </row>
        <row r="5">
          <cell r="L5">
            <v>69</v>
          </cell>
          <cell r="M5">
            <v>0.11522852770940048</v>
          </cell>
          <cell r="N5">
            <v>0.57787274453941306</v>
          </cell>
        </row>
        <row r="6">
          <cell r="L6">
            <v>70</v>
          </cell>
          <cell r="M6">
            <v>0.2814184019692646</v>
          </cell>
          <cell r="N6">
            <v>0.90917107583774626</v>
          </cell>
        </row>
        <row r="7">
          <cell r="L7">
            <v>71</v>
          </cell>
          <cell r="M7">
            <v>0.27247022819506256</v>
          </cell>
          <cell r="N7">
            <v>0.67996201329535233</v>
          </cell>
        </row>
        <row r="8">
          <cell r="L8">
            <v>72</v>
          </cell>
          <cell r="M8">
            <v>3.1934003060343158E-3</v>
          </cell>
          <cell r="N8">
            <v>0.15615248948582464</v>
          </cell>
        </row>
        <row r="9">
          <cell r="L9">
            <v>73</v>
          </cell>
          <cell r="M9">
            <v>0.36085423458186444</v>
          </cell>
          <cell r="N9">
            <v>0.68816985483652204</v>
          </cell>
        </row>
        <row r="10">
          <cell r="L10">
            <v>74</v>
          </cell>
          <cell r="M10">
            <v>0.31548133856696275</v>
          </cell>
          <cell r="N10">
            <v>6.281372948039933E-2</v>
          </cell>
        </row>
        <row r="11">
          <cell r="L11">
            <v>75</v>
          </cell>
          <cell r="M11">
            <v>0.27227064067593637</v>
          </cell>
          <cell r="N11">
            <v>0.5698684032017387</v>
          </cell>
        </row>
        <row r="12">
          <cell r="L12">
            <v>76</v>
          </cell>
          <cell r="M12">
            <v>0.3888962810192278</v>
          </cell>
          <cell r="N12">
            <v>0.1581196581196597</v>
          </cell>
        </row>
        <row r="13">
          <cell r="L13">
            <v>77</v>
          </cell>
          <cell r="M13">
            <v>0.72273967134588601</v>
          </cell>
          <cell r="N13">
            <v>0.20560303893637322</v>
          </cell>
        </row>
        <row r="14">
          <cell r="L14">
            <v>78</v>
          </cell>
          <cell r="M14">
            <v>0.95851906060807623</v>
          </cell>
          <cell r="N14">
            <v>1</v>
          </cell>
        </row>
        <row r="15">
          <cell r="L15">
            <v>79</v>
          </cell>
          <cell r="M15">
            <v>0.7306566429379272</v>
          </cell>
          <cell r="N15">
            <v>0.64163614163614346</v>
          </cell>
        </row>
        <row r="16">
          <cell r="L16">
            <v>80</v>
          </cell>
          <cell r="M16">
            <v>0.92914643070986647</v>
          </cell>
          <cell r="N16">
            <v>6.1999728666394631E-2</v>
          </cell>
        </row>
        <row r="17">
          <cell r="L17">
            <v>81</v>
          </cell>
          <cell r="M17">
            <v>1</v>
          </cell>
          <cell r="N17">
            <v>0.12026862026861838</v>
          </cell>
        </row>
        <row r="18">
          <cell r="L18">
            <v>82</v>
          </cell>
          <cell r="M18">
            <v>0.88234315747455339</v>
          </cell>
          <cell r="N18">
            <v>0.13458146791480413</v>
          </cell>
        </row>
        <row r="19">
          <cell r="L19">
            <v>83</v>
          </cell>
          <cell r="M19">
            <v>0.62730357261659231</v>
          </cell>
          <cell r="N19">
            <v>0.2874101207434564</v>
          </cell>
        </row>
        <row r="20">
          <cell r="L20">
            <v>84</v>
          </cell>
          <cell r="M20">
            <v>0.88008116559111305</v>
          </cell>
          <cell r="N20">
            <v>0.3987247320580693</v>
          </cell>
        </row>
        <row r="21">
          <cell r="L21">
            <v>85</v>
          </cell>
          <cell r="M21">
            <v>0.71449005388862941</v>
          </cell>
          <cell r="N21">
            <v>0.49192782526116052</v>
          </cell>
        </row>
        <row r="22">
          <cell r="L22">
            <v>86</v>
          </cell>
          <cell r="M22">
            <v>0.44937129931474984</v>
          </cell>
          <cell r="N22">
            <v>0.3588386921720278</v>
          </cell>
        </row>
        <row r="23">
          <cell r="L23">
            <v>87</v>
          </cell>
          <cell r="M23">
            <v>0.22623245293061148</v>
          </cell>
          <cell r="N23">
            <v>0.82186948853616015</v>
          </cell>
        </row>
        <row r="24">
          <cell r="L24">
            <v>88</v>
          </cell>
          <cell r="M24">
            <v>0.60897478544341721</v>
          </cell>
          <cell r="N24">
            <v>0.62182878849545886</v>
          </cell>
        </row>
        <row r="25">
          <cell r="L25">
            <v>89</v>
          </cell>
          <cell r="M25">
            <v>0.1827889029339366</v>
          </cell>
          <cell r="N25">
            <v>8.3095916429251515E-2</v>
          </cell>
        </row>
        <row r="26">
          <cell r="L26">
            <v>90</v>
          </cell>
          <cell r="M26">
            <v>2.2287272969199402E-3</v>
          </cell>
          <cell r="N26">
            <v>0.17107583774250426</v>
          </cell>
        </row>
      </sheetData>
      <sheetData sheetId="9">
        <row r="2">
          <cell r="M2" t="str">
            <v>Rab5</v>
          </cell>
          <cell r="N2" t="str">
            <v>Rab11</v>
          </cell>
        </row>
        <row r="3">
          <cell r="L3">
            <v>72</v>
          </cell>
          <cell r="M3">
            <v>0.21616996731397825</v>
          </cell>
          <cell r="N3">
            <v>0.11835384540546032</v>
          </cell>
        </row>
        <row r="4">
          <cell r="L4">
            <v>73</v>
          </cell>
          <cell r="M4">
            <v>0.42114977888867461</v>
          </cell>
          <cell r="N4">
            <v>0.26171133920319067</v>
          </cell>
        </row>
        <row r="5">
          <cell r="L5">
            <v>74</v>
          </cell>
          <cell r="M5">
            <v>1</v>
          </cell>
          <cell r="N5">
            <v>0.45818942452692391</v>
          </cell>
        </row>
        <row r="6">
          <cell r="L6">
            <v>75</v>
          </cell>
          <cell r="M6">
            <v>0.78840607575466348</v>
          </cell>
          <cell r="N6">
            <v>0.95359245026025163</v>
          </cell>
        </row>
        <row r="7">
          <cell r="L7">
            <v>76</v>
          </cell>
          <cell r="M7">
            <v>0.75754662564891417</v>
          </cell>
          <cell r="N7">
            <v>0.78070730164907165</v>
          </cell>
        </row>
        <row r="8">
          <cell r="L8">
            <v>77</v>
          </cell>
          <cell r="M8">
            <v>0.8673332051528555</v>
          </cell>
          <cell r="N8">
            <v>0.89263997665028982</v>
          </cell>
        </row>
        <row r="9">
          <cell r="L9">
            <v>78</v>
          </cell>
          <cell r="M9">
            <v>0.76683330128821436</v>
          </cell>
          <cell r="N9">
            <v>1</v>
          </cell>
        </row>
        <row r="10">
          <cell r="L10">
            <v>79</v>
          </cell>
          <cell r="M10">
            <v>0.71401653528167686</v>
          </cell>
          <cell r="N10">
            <v>0.72627328890402276</v>
          </cell>
        </row>
        <row r="11">
          <cell r="L11">
            <v>80</v>
          </cell>
          <cell r="M11">
            <v>0.89959623149394374</v>
          </cell>
          <cell r="N11">
            <v>0.5150556987887317</v>
          </cell>
        </row>
        <row r="12">
          <cell r="L12">
            <v>81</v>
          </cell>
          <cell r="M12">
            <v>0.7552393770428768</v>
          </cell>
          <cell r="N12">
            <v>0.2802938171912242</v>
          </cell>
        </row>
        <row r="13">
          <cell r="L13">
            <v>82</v>
          </cell>
          <cell r="M13">
            <v>0.66054604883676227</v>
          </cell>
          <cell r="N13">
            <v>0.8617016101571261</v>
          </cell>
        </row>
        <row r="14">
          <cell r="L14">
            <v>83</v>
          </cell>
          <cell r="M14">
            <v>0.51272832147663927</v>
          </cell>
          <cell r="N14">
            <v>0.16393442622951104</v>
          </cell>
        </row>
        <row r="15">
          <cell r="L15">
            <v>84</v>
          </cell>
          <cell r="M15">
            <v>0.41943856950586472</v>
          </cell>
          <cell r="N15">
            <v>4.3780707301719826E-4</v>
          </cell>
        </row>
        <row r="16">
          <cell r="L16">
            <v>85</v>
          </cell>
          <cell r="M16">
            <v>0.30474908671409318</v>
          </cell>
          <cell r="N16">
            <v>0</v>
          </cell>
        </row>
        <row r="17">
          <cell r="L17">
            <v>86</v>
          </cell>
          <cell r="M17">
            <v>0.37921553547394699</v>
          </cell>
          <cell r="N17">
            <v>5.0591039548564922E-3</v>
          </cell>
        </row>
        <row r="18">
          <cell r="L18">
            <v>87</v>
          </cell>
          <cell r="M18">
            <v>0.36173812728321453</v>
          </cell>
          <cell r="N18">
            <v>0.78240988471080364</v>
          </cell>
        </row>
        <row r="19">
          <cell r="L19">
            <v>88</v>
          </cell>
          <cell r="M19">
            <v>0</v>
          </cell>
          <cell r="N19">
            <v>0.18645716787469105</v>
          </cell>
        </row>
        <row r="20">
          <cell r="L20">
            <v>89</v>
          </cell>
          <cell r="M20">
            <v>0.10621034416458279</v>
          </cell>
          <cell r="N20">
            <v>0.27168361142190162</v>
          </cell>
        </row>
        <row r="21">
          <cell r="L21">
            <v>90</v>
          </cell>
          <cell r="M21">
            <v>0.18423380119207747</v>
          </cell>
          <cell r="N21">
            <v>0.1215157853772432</v>
          </cell>
        </row>
        <row r="22">
          <cell r="L22">
            <v>91</v>
          </cell>
          <cell r="M22">
            <v>0.14691405498942459</v>
          </cell>
          <cell r="N22">
            <v>0.16806927080799913</v>
          </cell>
        </row>
        <row r="23">
          <cell r="L23">
            <v>92</v>
          </cell>
          <cell r="M23">
            <v>0.18152278407998435</v>
          </cell>
          <cell r="N23">
            <v>0.18689497494770549</v>
          </cell>
        </row>
      </sheetData>
      <sheetData sheetId="10">
        <row r="2">
          <cell r="M2" t="str">
            <v>Rab5</v>
          </cell>
          <cell r="N2" t="str">
            <v>Rab11</v>
          </cell>
        </row>
        <row r="3">
          <cell r="L3">
            <v>68</v>
          </cell>
          <cell r="M3">
            <v>0.50118208299911304</v>
          </cell>
          <cell r="N3">
            <v>0.22605453274294807</v>
          </cell>
        </row>
        <row r="4">
          <cell r="L4">
            <v>69</v>
          </cell>
          <cell r="M4">
            <v>0.82982226537763315</v>
          </cell>
          <cell r="N4">
            <v>1</v>
          </cell>
        </row>
        <row r="5">
          <cell r="L5">
            <v>70</v>
          </cell>
          <cell r="M5">
            <v>1</v>
          </cell>
          <cell r="N5">
            <v>0.4526916802610107</v>
          </cell>
        </row>
        <row r="6">
          <cell r="L6">
            <v>71</v>
          </cell>
          <cell r="M6">
            <v>0.98915016675813716</v>
          </cell>
          <cell r="N6">
            <v>0</v>
          </cell>
        </row>
        <row r="7">
          <cell r="L7">
            <v>72</v>
          </cell>
          <cell r="M7">
            <v>0.87446700721914972</v>
          </cell>
          <cell r="N7">
            <v>0.51689582847820925</v>
          </cell>
        </row>
        <row r="8">
          <cell r="L8">
            <v>73</v>
          </cell>
          <cell r="M8">
            <v>0.73274369907544235</v>
          </cell>
          <cell r="N8">
            <v>0.17952303270410785</v>
          </cell>
        </row>
        <row r="9">
          <cell r="L9">
            <v>74</v>
          </cell>
          <cell r="M9">
            <v>0.76810064592392369</v>
          </cell>
          <cell r="N9">
            <v>0.81181542763924597</v>
          </cell>
        </row>
        <row r="10">
          <cell r="L10">
            <v>75</v>
          </cell>
          <cell r="M10">
            <v>0.87756997509182111</v>
          </cell>
          <cell r="N10">
            <v>0.39598384215023474</v>
          </cell>
        </row>
        <row r="11">
          <cell r="L11">
            <v>76</v>
          </cell>
          <cell r="M11">
            <v>0.80183222864862524</v>
          </cell>
          <cell r="N11">
            <v>0.54719179678396546</v>
          </cell>
        </row>
        <row r="12">
          <cell r="L12">
            <v>77</v>
          </cell>
          <cell r="M12">
            <v>0.65563389200827427</v>
          </cell>
          <cell r="N12">
            <v>6.5757787617493388E-2</v>
          </cell>
        </row>
        <row r="13">
          <cell r="L13">
            <v>78</v>
          </cell>
          <cell r="M13">
            <v>0.74526111369105341</v>
          </cell>
          <cell r="N13">
            <v>0.47141303503456666</v>
          </cell>
        </row>
        <row r="14">
          <cell r="L14">
            <v>79</v>
          </cell>
          <cell r="M14">
            <v>0.81285093089036098</v>
          </cell>
          <cell r="N14">
            <v>0.51507030218286243</v>
          </cell>
        </row>
        <row r="15">
          <cell r="L15">
            <v>80</v>
          </cell>
          <cell r="M15">
            <v>0.83197534512601778</v>
          </cell>
          <cell r="N15">
            <v>0.76936223102617907</v>
          </cell>
        </row>
        <row r="16">
          <cell r="L16">
            <v>81</v>
          </cell>
          <cell r="M16">
            <v>0.73928737282053458</v>
          </cell>
          <cell r="N16">
            <v>0.80614464382816786</v>
          </cell>
        </row>
        <row r="17">
          <cell r="L17">
            <v>82</v>
          </cell>
          <cell r="M17">
            <v>0.61018702241736023</v>
          </cell>
          <cell r="N17">
            <v>0.61139594500116512</v>
          </cell>
        </row>
        <row r="18">
          <cell r="L18">
            <v>83</v>
          </cell>
          <cell r="M18">
            <v>0.66405623337695752</v>
          </cell>
          <cell r="N18">
            <v>0.72644294259302367</v>
          </cell>
        </row>
        <row r="19">
          <cell r="L19">
            <v>84</v>
          </cell>
          <cell r="M19">
            <v>0.65027230126229507</v>
          </cell>
          <cell r="N19">
            <v>0.92794997281131197</v>
          </cell>
        </row>
        <row r="20">
          <cell r="L20">
            <v>85</v>
          </cell>
          <cell r="M20">
            <v>0.22750876007936874</v>
          </cell>
          <cell r="N20">
            <v>0.76042880447448102</v>
          </cell>
        </row>
        <row r="21">
          <cell r="L21">
            <v>86</v>
          </cell>
          <cell r="M21">
            <v>0</v>
          </cell>
          <cell r="N21">
            <v>0.40988891478287909</v>
          </cell>
        </row>
      </sheetData>
      <sheetData sheetId="11"/>
      <sheetData sheetId="12">
        <row r="2">
          <cell r="AA2" t="str">
            <v>Rab5</v>
          </cell>
          <cell r="AB2" t="str">
            <v>Rab11</v>
          </cell>
          <cell r="AE2" t="str">
            <v>count</v>
          </cell>
        </row>
        <row r="3">
          <cell r="AD3">
            <v>-14.450000000000003</v>
          </cell>
          <cell r="AE3">
            <v>1</v>
          </cell>
        </row>
        <row r="4">
          <cell r="AD4">
            <v>-13.416666666666671</v>
          </cell>
          <cell r="AE4">
            <v>1</v>
          </cell>
        </row>
        <row r="5">
          <cell r="AD5">
            <v>-12.38333333333334</v>
          </cell>
          <cell r="AE5">
            <v>1</v>
          </cell>
        </row>
        <row r="6">
          <cell r="AD6">
            <v>-11.349999999999994</v>
          </cell>
          <cell r="AE6">
            <v>1</v>
          </cell>
        </row>
        <row r="7">
          <cell r="AD7">
            <v>-10.316666666666663</v>
          </cell>
          <cell r="AE7">
            <v>1</v>
          </cell>
        </row>
        <row r="8">
          <cell r="AD8">
            <v>-9.2833333333333314</v>
          </cell>
          <cell r="AE8">
            <v>2</v>
          </cell>
        </row>
        <row r="9">
          <cell r="AD9">
            <v>-8.25</v>
          </cell>
          <cell r="AE9">
            <v>2</v>
          </cell>
        </row>
        <row r="10">
          <cell r="AD10">
            <v>-7.2166666666666686</v>
          </cell>
          <cell r="AE10">
            <v>3</v>
          </cell>
        </row>
        <row r="11">
          <cell r="AD11">
            <v>-6.1833333333333371</v>
          </cell>
          <cell r="AE11">
            <v>3</v>
          </cell>
        </row>
        <row r="12">
          <cell r="AD12">
            <v>-5.1500000000000057</v>
          </cell>
          <cell r="AE12">
            <v>3</v>
          </cell>
        </row>
        <row r="13">
          <cell r="Z13">
            <v>-4.13333333333334</v>
          </cell>
          <cell r="AA13">
            <v>0.25447899344802621</v>
          </cell>
          <cell r="AB13">
            <v>0.74117383087951505</v>
          </cell>
          <cell r="AD13">
            <v>-4.13333333333334</v>
          </cell>
          <cell r="AE13">
            <v>7</v>
          </cell>
        </row>
        <row r="14">
          <cell r="Z14">
            <v>-3.0999999999999943</v>
          </cell>
          <cell r="AA14">
            <v>0.58149415294481344</v>
          </cell>
          <cell r="AB14">
            <v>0.80227115548717831</v>
          </cell>
          <cell r="AD14">
            <v>-3.0999999999999943</v>
          </cell>
          <cell r="AE14">
            <v>7</v>
          </cell>
        </row>
        <row r="15">
          <cell r="Z15">
            <v>-2.0666666666666629</v>
          </cell>
          <cell r="AA15">
            <v>0.51681340541513332</v>
          </cell>
          <cell r="AB15">
            <v>0.44360330073665538</v>
          </cell>
          <cell r="AD15">
            <v>-2.0666666666666629</v>
          </cell>
          <cell r="AE15">
            <v>11</v>
          </cell>
        </row>
        <row r="16">
          <cell r="Z16">
            <v>-1.0333333333333314</v>
          </cell>
          <cell r="AA16">
            <v>0.66302665053031784</v>
          </cell>
          <cell r="AB16">
            <v>0.45747625680897192</v>
          </cell>
          <cell r="AD16">
            <v>-1.0333333333333314</v>
          </cell>
          <cell r="AE16">
            <v>11</v>
          </cell>
        </row>
        <row r="17">
          <cell r="Z17">
            <v>0</v>
          </cell>
          <cell r="AA17">
            <v>1</v>
          </cell>
          <cell r="AB17">
            <v>0.60040756505487325</v>
          </cell>
          <cell r="AD17">
            <v>0</v>
          </cell>
          <cell r="AE17">
            <v>11</v>
          </cell>
        </row>
        <row r="18">
          <cell r="Z18">
            <v>1.0333333333333314</v>
          </cell>
          <cell r="AA18">
            <v>0.71033973245837123</v>
          </cell>
          <cell r="AB18">
            <v>0.4201185197339336</v>
          </cell>
          <cell r="AD18">
            <v>1.0333333333333314</v>
          </cell>
          <cell r="AE18">
            <v>11</v>
          </cell>
        </row>
        <row r="19">
          <cell r="Z19">
            <v>2.0666666666666629</v>
          </cell>
          <cell r="AA19">
            <v>0.71306910137613255</v>
          </cell>
          <cell r="AB19">
            <v>0.62341123030754741</v>
          </cell>
          <cell r="AD19">
            <v>2.0666666666666629</v>
          </cell>
          <cell r="AE19">
            <v>10</v>
          </cell>
        </row>
        <row r="20">
          <cell r="Z20">
            <v>3.0999999999999943</v>
          </cell>
          <cell r="AA20">
            <v>0.66954759245265105</v>
          </cell>
          <cell r="AB20">
            <v>0.52421654880755741</v>
          </cell>
          <cell r="AD20">
            <v>3.0999999999999943</v>
          </cell>
          <cell r="AE20">
            <v>10</v>
          </cell>
        </row>
        <row r="21">
          <cell r="Z21">
            <v>4.13333333333334</v>
          </cell>
          <cell r="AA21">
            <v>0.70462355255886255</v>
          </cell>
          <cell r="AB21">
            <v>0.65583607748273698</v>
          </cell>
          <cell r="AD21">
            <v>4.13333333333334</v>
          </cell>
          <cell r="AE21">
            <v>8</v>
          </cell>
        </row>
        <row r="22">
          <cell r="Z22">
            <v>5.1666666666666714</v>
          </cell>
          <cell r="AA22">
            <v>0.52514349942290206</v>
          </cell>
          <cell r="AB22">
            <v>0.42554047694110864</v>
          </cell>
          <cell r="AD22">
            <v>5.1666666666666714</v>
          </cell>
          <cell r="AE22">
            <v>8</v>
          </cell>
        </row>
        <row r="23">
          <cell r="Z23">
            <v>6.2166666666666686</v>
          </cell>
          <cell r="AA23">
            <v>0.5406248258640699</v>
          </cell>
          <cell r="AB23">
            <v>0.69896718469794739</v>
          </cell>
          <cell r="AD23">
            <v>6.2166666666666686</v>
          </cell>
          <cell r="AE23">
            <v>7</v>
          </cell>
        </row>
        <row r="24">
          <cell r="Z24">
            <v>7.2333333333333343</v>
          </cell>
          <cell r="AA24">
            <v>0.53500107918958373</v>
          </cell>
          <cell r="AB24">
            <v>0.41803568505475625</v>
          </cell>
          <cell r="AD24">
            <v>7.2333333333333343</v>
          </cell>
          <cell r="AE24">
            <v>7</v>
          </cell>
        </row>
        <row r="25">
          <cell r="Z25">
            <v>8.2666666666666657</v>
          </cell>
          <cell r="AA25">
            <v>0.37446812608722002</v>
          </cell>
          <cell r="AB25">
            <v>0.53404144164276679</v>
          </cell>
          <cell r="AD25">
            <v>8.2666666666666657</v>
          </cell>
          <cell r="AE25">
            <v>7</v>
          </cell>
        </row>
        <row r="26">
          <cell r="Z26">
            <v>9.2999999999999972</v>
          </cell>
          <cell r="AA26">
            <v>0.30696006983321239</v>
          </cell>
          <cell r="AB26">
            <v>0.51119891947941942</v>
          </cell>
          <cell r="AD26">
            <v>9.2999999999999972</v>
          </cell>
          <cell r="AE26">
            <v>7</v>
          </cell>
        </row>
        <row r="27">
          <cell r="Z27">
            <v>10.316666666666663</v>
          </cell>
          <cell r="AA27">
            <v>0.29532367683260857</v>
          </cell>
          <cell r="AB27">
            <v>0.40137251135899615</v>
          </cell>
          <cell r="AD27">
            <v>10.316666666666663</v>
          </cell>
          <cell r="AE27">
            <v>5</v>
          </cell>
        </row>
        <row r="28">
          <cell r="AD28">
            <v>11.350000000000009</v>
          </cell>
          <cell r="AE28">
            <v>3</v>
          </cell>
        </row>
        <row r="29">
          <cell r="AD29">
            <v>12.38333333333334</v>
          </cell>
          <cell r="AE29">
            <v>3</v>
          </cell>
        </row>
        <row r="30">
          <cell r="AD30">
            <v>13.433333333333337</v>
          </cell>
          <cell r="AE30">
            <v>3</v>
          </cell>
        </row>
        <row r="31">
          <cell r="AD31">
            <v>14.450000000000003</v>
          </cell>
          <cell r="AE31">
            <v>2</v>
          </cell>
        </row>
        <row r="32">
          <cell r="AD32">
            <v>15.483333333333334</v>
          </cell>
          <cell r="AE32">
            <v>2</v>
          </cell>
        </row>
        <row r="33">
          <cell r="AD33">
            <v>16.516666666666666</v>
          </cell>
          <cell r="AE33">
            <v>2</v>
          </cell>
        </row>
        <row r="34">
          <cell r="AD34">
            <v>17.549999999999997</v>
          </cell>
          <cell r="AE34">
            <v>1</v>
          </cell>
        </row>
        <row r="35">
          <cell r="AD35">
            <v>18.583333333333329</v>
          </cell>
          <cell r="AE3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tabSelected="1" zoomScale="80" zoomScaleNormal="80" workbookViewId="0"/>
  </sheetViews>
  <sheetFormatPr defaultRowHeight="14.75" x14ac:dyDescent="0.75"/>
  <sheetData>
    <row r="1" spans="1:12" x14ac:dyDescent="0.75">
      <c r="A1" t="s">
        <v>30</v>
      </c>
      <c r="G1" t="s">
        <v>27</v>
      </c>
      <c r="J1" t="s">
        <v>28</v>
      </c>
    </row>
    <row r="2" spans="1:12" x14ac:dyDescent="0.75">
      <c r="A2" t="s">
        <v>29</v>
      </c>
      <c r="B2" s="2" t="s">
        <v>23</v>
      </c>
      <c r="C2" s="2" t="s">
        <v>24</v>
      </c>
      <c r="D2" s="3" t="s">
        <v>25</v>
      </c>
      <c r="E2" s="3" t="s">
        <v>26</v>
      </c>
      <c r="G2" s="2" t="s">
        <v>0</v>
      </c>
      <c r="H2" s="3" t="s">
        <v>1</v>
      </c>
      <c r="K2" s="2" t="s">
        <v>0</v>
      </c>
      <c r="L2" s="3" t="s">
        <v>1</v>
      </c>
    </row>
    <row r="3" spans="1:12" x14ac:dyDescent="0.75">
      <c r="A3">
        <v>1</v>
      </c>
      <c r="B3">
        <v>378.37099999999998</v>
      </c>
      <c r="C3">
        <v>377.82</v>
      </c>
      <c r="D3">
        <v>1320.8969999999999</v>
      </c>
      <c r="E3">
        <v>1176.413</v>
      </c>
      <c r="G3">
        <f>B3-C3</f>
        <v>0.55099999999998772</v>
      </c>
      <c r="H3">
        <f>D3-E3</f>
        <v>144.48399999999992</v>
      </c>
      <c r="J3">
        <f>A3</f>
        <v>1</v>
      </c>
      <c r="K3">
        <f>(G3-MIN(G$3:G$57))/(MAX(G$3:G$57)-MIN(G$3:G$57))</f>
        <v>0.34845736866102606</v>
      </c>
      <c r="L3">
        <f>(H3-MIN(H$3:H$57))/(MAX(H$3:H$57)-MIN(H$3:H$57))</f>
        <v>1</v>
      </c>
    </row>
    <row r="4" spans="1:12" x14ac:dyDescent="0.75">
      <c r="A4">
        <v>2</v>
      </c>
      <c r="B4">
        <v>355.66</v>
      </c>
      <c r="C4">
        <v>389.5</v>
      </c>
      <c r="D4">
        <v>1198.097</v>
      </c>
      <c r="E4">
        <v>1185.0930000000001</v>
      </c>
      <c r="G4">
        <f t="shared" ref="G4:G57" si="0">B4-C4</f>
        <v>-33.839999999999975</v>
      </c>
      <c r="H4">
        <f t="shared" ref="H4:H57" si="1">D4-E4</f>
        <v>13.003999999999905</v>
      </c>
      <c r="J4">
        <f t="shared" ref="J4:J57" si="2">A4</f>
        <v>2</v>
      </c>
      <c r="K4">
        <f t="shared" ref="K4:K57" si="3">(G4-MIN(G$3:G$57))/(MAX(G$3:G$57)-MIN(G$3:G$57))</f>
        <v>0</v>
      </c>
      <c r="L4">
        <f t="shared" ref="L4:L57" si="4">(H4-MIN(H$3:H$57))/(MAX(H$3:H$57)-MIN(H$3:H$57))</f>
        <v>0.45510456124064436</v>
      </c>
    </row>
    <row r="5" spans="1:12" x14ac:dyDescent="0.75">
      <c r="A5">
        <v>3</v>
      </c>
      <c r="B5">
        <v>375.06</v>
      </c>
      <c r="C5">
        <v>377.65699999999998</v>
      </c>
      <c r="D5">
        <v>1182.095</v>
      </c>
      <c r="E5">
        <v>1170.25</v>
      </c>
      <c r="G5">
        <f t="shared" si="0"/>
        <v>-2.59699999999998</v>
      </c>
      <c r="H5">
        <f t="shared" si="1"/>
        <v>11.845000000000027</v>
      </c>
      <c r="J5">
        <f t="shared" si="2"/>
        <v>3</v>
      </c>
      <c r="K5">
        <f t="shared" si="3"/>
        <v>0.31656112265059017</v>
      </c>
      <c r="L5">
        <f t="shared" si="4"/>
        <v>0.45030129219955806</v>
      </c>
    </row>
    <row r="6" spans="1:12" x14ac:dyDescent="0.75">
      <c r="A6">
        <v>4</v>
      </c>
      <c r="B6">
        <v>377.56</v>
      </c>
      <c r="C6">
        <v>370.517</v>
      </c>
      <c r="D6">
        <v>1113.6980000000001</v>
      </c>
      <c r="E6">
        <v>1136.913</v>
      </c>
      <c r="G6">
        <f t="shared" si="0"/>
        <v>7.0430000000000064</v>
      </c>
      <c r="H6">
        <f t="shared" si="1"/>
        <v>-23.214999999999918</v>
      </c>
      <c r="J6">
        <f t="shared" si="2"/>
        <v>4</v>
      </c>
      <c r="K6">
        <f t="shared" si="3"/>
        <v>0.41423577688839336</v>
      </c>
      <c r="L6">
        <f t="shared" si="4"/>
        <v>0.30500136762621627</v>
      </c>
    </row>
    <row r="7" spans="1:12" x14ac:dyDescent="0.75">
      <c r="A7">
        <v>5</v>
      </c>
      <c r="B7">
        <v>381.69799999999998</v>
      </c>
      <c r="C7">
        <v>373.95299999999997</v>
      </c>
      <c r="D7">
        <v>1138.4739999999999</v>
      </c>
      <c r="E7">
        <v>1159.0229999999999</v>
      </c>
      <c r="G7">
        <f t="shared" si="0"/>
        <v>7.7450000000000045</v>
      </c>
      <c r="H7">
        <f t="shared" si="1"/>
        <v>-20.548999999999978</v>
      </c>
      <c r="J7">
        <f t="shared" si="2"/>
        <v>5</v>
      </c>
      <c r="K7">
        <f t="shared" si="3"/>
        <v>0.42134859921981843</v>
      </c>
      <c r="L7">
        <f t="shared" si="4"/>
        <v>0.31605012971727503</v>
      </c>
    </row>
    <row r="8" spans="1:12" x14ac:dyDescent="0.75">
      <c r="A8">
        <v>6</v>
      </c>
      <c r="B8">
        <v>386.52600000000001</v>
      </c>
      <c r="C8">
        <v>374.41300000000001</v>
      </c>
      <c r="D8">
        <v>1148.914</v>
      </c>
      <c r="E8">
        <v>1192.9770000000001</v>
      </c>
      <c r="G8">
        <f t="shared" si="0"/>
        <v>12.113</v>
      </c>
      <c r="H8">
        <f t="shared" si="1"/>
        <v>-44.063000000000102</v>
      </c>
      <c r="J8">
        <f t="shared" si="2"/>
        <v>6</v>
      </c>
      <c r="K8">
        <f t="shared" si="3"/>
        <v>0.46560616039313013</v>
      </c>
      <c r="L8">
        <f t="shared" si="4"/>
        <v>0.21860054539275758</v>
      </c>
    </row>
    <row r="9" spans="1:12" x14ac:dyDescent="0.75">
      <c r="A9">
        <v>7</v>
      </c>
      <c r="B9">
        <v>390.80200000000002</v>
      </c>
      <c r="C9">
        <v>383.959</v>
      </c>
      <c r="D9">
        <v>1190.155</v>
      </c>
      <c r="E9">
        <v>1156.25</v>
      </c>
      <c r="G9">
        <f t="shared" si="0"/>
        <v>6.8430000000000177</v>
      </c>
      <c r="H9">
        <f t="shared" si="1"/>
        <v>33.904999999999973</v>
      </c>
      <c r="J9">
        <f t="shared" si="2"/>
        <v>7</v>
      </c>
      <c r="K9">
        <f t="shared" si="3"/>
        <v>0.41220933177972535</v>
      </c>
      <c r="L9">
        <f t="shared" si="4"/>
        <v>0.54172503253292703</v>
      </c>
    </row>
    <row r="10" spans="1:12" x14ac:dyDescent="0.75">
      <c r="A10">
        <v>8</v>
      </c>
      <c r="B10">
        <v>390.94799999999998</v>
      </c>
      <c r="C10">
        <v>382.16899999999998</v>
      </c>
      <c r="D10">
        <v>1221.164</v>
      </c>
      <c r="E10">
        <v>1194.0930000000001</v>
      </c>
      <c r="G10">
        <f t="shared" si="0"/>
        <v>8.7789999999999964</v>
      </c>
      <c r="H10">
        <f t="shared" si="1"/>
        <v>27.070999999999913</v>
      </c>
      <c r="J10">
        <f t="shared" si="2"/>
        <v>8</v>
      </c>
      <c r="K10">
        <f t="shared" si="3"/>
        <v>0.43182532043163252</v>
      </c>
      <c r="L10">
        <f t="shared" si="4"/>
        <v>0.51340273691015959</v>
      </c>
    </row>
    <row r="11" spans="1:12" x14ac:dyDescent="0.75">
      <c r="A11">
        <v>9</v>
      </c>
      <c r="B11">
        <v>401.31900000000002</v>
      </c>
      <c r="C11">
        <v>395.87799999999999</v>
      </c>
      <c r="D11">
        <v>1250.9739999999999</v>
      </c>
      <c r="E11">
        <v>1233.2380000000001</v>
      </c>
      <c r="G11">
        <f t="shared" si="0"/>
        <v>5.4410000000000309</v>
      </c>
      <c r="H11">
        <f t="shared" si="1"/>
        <v>17.735999999999876</v>
      </c>
      <c r="J11">
        <f t="shared" si="2"/>
        <v>9</v>
      </c>
      <c r="K11">
        <f t="shared" si="3"/>
        <v>0.39800395156796198</v>
      </c>
      <c r="L11">
        <f t="shared" si="4"/>
        <v>0.47471549230399429</v>
      </c>
    </row>
    <row r="12" spans="1:12" x14ac:dyDescent="0.75">
      <c r="A12">
        <v>10</v>
      </c>
      <c r="B12">
        <v>383.39699999999999</v>
      </c>
      <c r="C12">
        <v>385.72699999999998</v>
      </c>
      <c r="D12">
        <v>1289.069</v>
      </c>
      <c r="E12">
        <v>1327.616</v>
      </c>
      <c r="G12">
        <f t="shared" si="0"/>
        <v>-2.3299999999999841</v>
      </c>
      <c r="H12">
        <f t="shared" si="1"/>
        <v>-38.547000000000025</v>
      </c>
      <c r="J12">
        <f t="shared" si="2"/>
        <v>10</v>
      </c>
      <c r="K12">
        <f t="shared" si="3"/>
        <v>0.31926642687066209</v>
      </c>
      <c r="L12">
        <f t="shared" si="4"/>
        <v>0.24146062479796482</v>
      </c>
    </row>
    <row r="13" spans="1:12" x14ac:dyDescent="0.75">
      <c r="A13">
        <v>11</v>
      </c>
      <c r="B13">
        <v>402.22399999999999</v>
      </c>
      <c r="C13">
        <v>409.03500000000003</v>
      </c>
      <c r="D13">
        <v>1413.2239999999999</v>
      </c>
      <c r="E13">
        <v>1408.145</v>
      </c>
      <c r="G13">
        <f t="shared" si="0"/>
        <v>-6.8110000000000355</v>
      </c>
      <c r="H13">
        <f t="shared" si="1"/>
        <v>5.0789999999999509</v>
      </c>
      <c r="J13">
        <f t="shared" si="2"/>
        <v>11</v>
      </c>
      <c r="K13">
        <f t="shared" si="3"/>
        <v>0.27386392421095235</v>
      </c>
      <c r="L13">
        <f t="shared" si="4"/>
        <v>0.42226081046358421</v>
      </c>
    </row>
    <row r="14" spans="1:12" x14ac:dyDescent="0.75">
      <c r="A14">
        <v>12</v>
      </c>
      <c r="B14">
        <v>396.68099999999998</v>
      </c>
      <c r="C14">
        <v>395.04700000000003</v>
      </c>
      <c r="D14">
        <v>1258.095</v>
      </c>
      <c r="E14">
        <v>1256.721</v>
      </c>
      <c r="G14">
        <f t="shared" si="0"/>
        <v>1.6339999999999577</v>
      </c>
      <c r="H14">
        <f t="shared" si="1"/>
        <v>1.3740000000000236</v>
      </c>
      <c r="J14">
        <f t="shared" si="2"/>
        <v>12</v>
      </c>
      <c r="K14">
        <f t="shared" si="3"/>
        <v>0.35943056892446362</v>
      </c>
      <c r="L14">
        <f t="shared" si="4"/>
        <v>0.40690609795519223</v>
      </c>
    </row>
    <row r="15" spans="1:12" x14ac:dyDescent="0.75">
      <c r="A15">
        <v>13</v>
      </c>
      <c r="B15">
        <v>400.37900000000002</v>
      </c>
      <c r="C15">
        <v>405.82600000000002</v>
      </c>
      <c r="D15">
        <v>1242.1379999999999</v>
      </c>
      <c r="E15">
        <v>1222.4770000000001</v>
      </c>
      <c r="G15">
        <f t="shared" si="0"/>
        <v>-5.4470000000000027</v>
      </c>
      <c r="H15">
        <f t="shared" si="1"/>
        <v>19.660999999999831</v>
      </c>
      <c r="J15">
        <f t="shared" si="2"/>
        <v>13</v>
      </c>
      <c r="K15">
        <f t="shared" si="3"/>
        <v>0.28768427985206924</v>
      </c>
      <c r="L15">
        <f t="shared" si="4"/>
        <v>0.48269331189337472</v>
      </c>
    </row>
    <row r="16" spans="1:12" x14ac:dyDescent="0.75">
      <c r="A16">
        <v>14</v>
      </c>
      <c r="B16">
        <v>394.12900000000002</v>
      </c>
      <c r="C16">
        <v>390.37200000000001</v>
      </c>
      <c r="D16">
        <v>1429.5170000000001</v>
      </c>
      <c r="E16">
        <v>1381.884</v>
      </c>
      <c r="G16">
        <f t="shared" si="0"/>
        <v>3.757000000000005</v>
      </c>
      <c r="H16">
        <f t="shared" si="1"/>
        <v>47.633000000000038</v>
      </c>
      <c r="J16">
        <f t="shared" si="2"/>
        <v>14</v>
      </c>
      <c r="K16">
        <f t="shared" si="3"/>
        <v>0.38094128375297615</v>
      </c>
      <c r="L16">
        <f t="shared" si="4"/>
        <v>0.5986182830903386</v>
      </c>
    </row>
    <row r="17" spans="1:12" x14ac:dyDescent="0.75">
      <c r="A17">
        <v>15</v>
      </c>
      <c r="B17">
        <v>417.5</v>
      </c>
      <c r="C17">
        <v>401.84100000000001</v>
      </c>
      <c r="D17">
        <v>1262.8</v>
      </c>
      <c r="E17">
        <v>1238.8979999999999</v>
      </c>
      <c r="G17">
        <f t="shared" si="0"/>
        <v>15.658999999999992</v>
      </c>
      <c r="H17">
        <f t="shared" si="1"/>
        <v>23.902000000000044</v>
      </c>
      <c r="J17">
        <f t="shared" si="2"/>
        <v>15</v>
      </c>
      <c r="K17">
        <f t="shared" si="3"/>
        <v>0.50153503216981576</v>
      </c>
      <c r="L17">
        <f t="shared" si="4"/>
        <v>0.50026938092120055</v>
      </c>
    </row>
    <row r="18" spans="1:12" x14ac:dyDescent="0.75">
      <c r="A18">
        <v>16</v>
      </c>
      <c r="B18">
        <v>428.74099999999999</v>
      </c>
      <c r="C18">
        <v>406.39</v>
      </c>
      <c r="D18">
        <v>1186.8620000000001</v>
      </c>
      <c r="E18">
        <v>1248.1859999999999</v>
      </c>
      <c r="G18">
        <f t="shared" si="0"/>
        <v>22.350999999999999</v>
      </c>
      <c r="H18">
        <f t="shared" si="1"/>
        <v>-61.323999999999842</v>
      </c>
      <c r="J18">
        <f t="shared" si="2"/>
        <v>16</v>
      </c>
      <c r="K18">
        <f t="shared" si="3"/>
        <v>0.56933988550585113</v>
      </c>
      <c r="L18">
        <f t="shared" si="4"/>
        <v>0.14706540568766863</v>
      </c>
    </row>
    <row r="19" spans="1:12" x14ac:dyDescent="0.75">
      <c r="A19">
        <v>17</v>
      </c>
      <c r="B19">
        <v>427.81</v>
      </c>
      <c r="C19">
        <v>401.017</v>
      </c>
      <c r="D19">
        <v>1268.6469999999999</v>
      </c>
      <c r="E19">
        <v>1229.297</v>
      </c>
      <c r="G19">
        <f t="shared" si="0"/>
        <v>26.793000000000006</v>
      </c>
      <c r="H19">
        <f t="shared" si="1"/>
        <v>39.349999999999909</v>
      </c>
      <c r="J19">
        <f t="shared" si="2"/>
        <v>17</v>
      </c>
      <c r="K19">
        <f t="shared" si="3"/>
        <v>0.61434723136937008</v>
      </c>
      <c r="L19">
        <f t="shared" si="4"/>
        <v>0.56429086508574611</v>
      </c>
    </row>
    <row r="20" spans="1:12" x14ac:dyDescent="0.75">
      <c r="A20">
        <v>18</v>
      </c>
      <c r="B20">
        <v>454.274</v>
      </c>
      <c r="C20">
        <v>417.26100000000002</v>
      </c>
      <c r="D20">
        <v>1273.46</v>
      </c>
      <c r="E20">
        <v>1249.4770000000001</v>
      </c>
      <c r="G20">
        <f t="shared" si="0"/>
        <v>37.012999999999977</v>
      </c>
      <c r="H20">
        <f t="shared" si="1"/>
        <v>23.982999999999947</v>
      </c>
      <c r="J20">
        <f t="shared" si="2"/>
        <v>18</v>
      </c>
      <c r="K20">
        <f t="shared" si="3"/>
        <v>0.7178985764223107</v>
      </c>
      <c r="L20">
        <f t="shared" si="4"/>
        <v>0.50060507099223384</v>
      </c>
    </row>
    <row r="21" spans="1:12" x14ac:dyDescent="0.75">
      <c r="A21">
        <v>19</v>
      </c>
      <c r="B21">
        <v>452.685</v>
      </c>
      <c r="C21">
        <v>416.608</v>
      </c>
      <c r="D21">
        <v>1207.4680000000001</v>
      </c>
      <c r="E21">
        <v>1275.761</v>
      </c>
      <c r="G21">
        <f t="shared" si="0"/>
        <v>36.076999999999998</v>
      </c>
      <c r="H21">
        <f t="shared" si="1"/>
        <v>-68.292999999999893</v>
      </c>
      <c r="J21">
        <f t="shared" si="2"/>
        <v>19</v>
      </c>
      <c r="K21">
        <f t="shared" si="3"/>
        <v>0.70841481331374412</v>
      </c>
      <c r="L21">
        <f t="shared" si="4"/>
        <v>0.1181836266131784</v>
      </c>
    </row>
    <row r="22" spans="1:12" x14ac:dyDescent="0.75">
      <c r="A22">
        <v>20</v>
      </c>
      <c r="B22">
        <v>428.21800000000002</v>
      </c>
      <c r="C22">
        <v>415.64800000000002</v>
      </c>
      <c r="D22">
        <v>1214.2339999999999</v>
      </c>
      <c r="E22">
        <v>1257.71</v>
      </c>
      <c r="G22">
        <f t="shared" si="0"/>
        <v>12.569999999999993</v>
      </c>
      <c r="H22">
        <f t="shared" si="1"/>
        <v>-43.476000000000113</v>
      </c>
      <c r="J22">
        <f t="shared" si="2"/>
        <v>20</v>
      </c>
      <c r="K22">
        <f t="shared" si="3"/>
        <v>0.47023658746643671</v>
      </c>
      <c r="L22">
        <f t="shared" si="4"/>
        <v>0.22103326232728554</v>
      </c>
    </row>
    <row r="23" spans="1:12" x14ac:dyDescent="0.75">
      <c r="A23">
        <v>21</v>
      </c>
      <c r="B23">
        <v>427.66899999999998</v>
      </c>
      <c r="C23">
        <v>414.017</v>
      </c>
      <c r="D23">
        <v>1224.3710000000001</v>
      </c>
      <c r="E23">
        <v>1214.8409999999999</v>
      </c>
      <c r="G23">
        <f t="shared" si="0"/>
        <v>13.651999999999987</v>
      </c>
      <c r="H23">
        <f t="shared" si="1"/>
        <v>9.5300000000002001</v>
      </c>
      <c r="J23">
        <f t="shared" si="2"/>
        <v>21</v>
      </c>
      <c r="K23">
        <f t="shared" si="3"/>
        <v>0.48119965550433119</v>
      </c>
      <c r="L23">
        <f t="shared" si="4"/>
        <v>0.44070718708297896</v>
      </c>
    </row>
    <row r="24" spans="1:12" x14ac:dyDescent="0.75">
      <c r="A24">
        <v>22</v>
      </c>
      <c r="B24">
        <v>417.113</v>
      </c>
      <c r="C24">
        <v>398.80099999999999</v>
      </c>
      <c r="D24">
        <v>1286.0160000000001</v>
      </c>
      <c r="E24">
        <v>1318.2840000000001</v>
      </c>
      <c r="G24">
        <f t="shared" si="0"/>
        <v>18.312000000000012</v>
      </c>
      <c r="H24">
        <f t="shared" si="1"/>
        <v>-32.268000000000029</v>
      </c>
      <c r="J24">
        <f t="shared" si="2"/>
        <v>22</v>
      </c>
      <c r="K24">
        <f t="shared" si="3"/>
        <v>0.52841582653629859</v>
      </c>
      <c r="L24">
        <f t="shared" si="4"/>
        <v>0.26748282178587168</v>
      </c>
    </row>
    <row r="25" spans="1:12" x14ac:dyDescent="0.75">
      <c r="A25">
        <v>23</v>
      </c>
      <c r="B25">
        <v>418.137</v>
      </c>
      <c r="C25">
        <v>401.14800000000002</v>
      </c>
      <c r="D25">
        <v>1315.952</v>
      </c>
      <c r="E25">
        <v>1292.8409999999999</v>
      </c>
      <c r="G25">
        <f t="shared" si="0"/>
        <v>16.988999999999976</v>
      </c>
      <c r="H25">
        <f t="shared" si="1"/>
        <v>23.111000000000104</v>
      </c>
      <c r="J25">
        <f t="shared" si="2"/>
        <v>23</v>
      </c>
      <c r="K25">
        <f t="shared" si="3"/>
        <v>0.51501089214245865</v>
      </c>
      <c r="L25">
        <f t="shared" si="4"/>
        <v>0.49699122232629167</v>
      </c>
    </row>
    <row r="26" spans="1:12" x14ac:dyDescent="0.75">
      <c r="A26">
        <v>24</v>
      </c>
      <c r="B26">
        <v>404.74200000000002</v>
      </c>
      <c r="C26">
        <v>383.93299999999999</v>
      </c>
      <c r="D26">
        <v>1320.953</v>
      </c>
      <c r="E26">
        <v>1240.261</v>
      </c>
      <c r="G26">
        <f t="shared" si="0"/>
        <v>20.809000000000026</v>
      </c>
      <c r="H26">
        <f t="shared" si="1"/>
        <v>80.692000000000007</v>
      </c>
      <c r="J26">
        <f t="shared" si="2"/>
        <v>24</v>
      </c>
      <c r="K26">
        <f t="shared" si="3"/>
        <v>0.55371599371802016</v>
      </c>
      <c r="L26">
        <f t="shared" si="4"/>
        <v>0.7356254196125892</v>
      </c>
    </row>
    <row r="27" spans="1:12" x14ac:dyDescent="0.75">
      <c r="A27">
        <v>25</v>
      </c>
      <c r="B27">
        <v>399.226</v>
      </c>
      <c r="C27">
        <v>398.59699999999998</v>
      </c>
      <c r="D27">
        <v>1495.9760000000001</v>
      </c>
      <c r="E27">
        <v>1392.17</v>
      </c>
      <c r="G27">
        <f t="shared" si="0"/>
        <v>0.6290000000000191</v>
      </c>
      <c r="H27">
        <f t="shared" si="1"/>
        <v>103.80600000000004</v>
      </c>
      <c r="J27">
        <f t="shared" si="2"/>
        <v>25</v>
      </c>
      <c r="K27">
        <f t="shared" si="3"/>
        <v>0.34924768225340691</v>
      </c>
      <c r="L27">
        <f t="shared" si="4"/>
        <v>0.83141727519126096</v>
      </c>
    </row>
    <row r="28" spans="1:12" x14ac:dyDescent="0.75">
      <c r="A28">
        <v>26</v>
      </c>
      <c r="B28">
        <v>421.42700000000002</v>
      </c>
      <c r="C28">
        <v>398.31799999999998</v>
      </c>
      <c r="D28">
        <v>1281.7819999999999</v>
      </c>
      <c r="E28">
        <v>1259.7560000000001</v>
      </c>
      <c r="G28">
        <f t="shared" si="0"/>
        <v>23.109000000000037</v>
      </c>
      <c r="H28">
        <f t="shared" si="1"/>
        <v>22.02599999999984</v>
      </c>
      <c r="J28">
        <f t="shared" si="2"/>
        <v>26</v>
      </c>
      <c r="K28">
        <f t="shared" si="3"/>
        <v>0.57702011246770368</v>
      </c>
      <c r="L28">
        <f t="shared" si="4"/>
        <v>0.4924946331031852</v>
      </c>
    </row>
    <row r="29" spans="1:12" x14ac:dyDescent="0.75">
      <c r="A29">
        <v>27</v>
      </c>
      <c r="B29">
        <v>438.16899999999998</v>
      </c>
      <c r="C29">
        <v>403.125</v>
      </c>
      <c r="D29">
        <v>1372.8109999999999</v>
      </c>
      <c r="E29">
        <v>1355.52</v>
      </c>
      <c r="G29">
        <f t="shared" si="0"/>
        <v>35.043999999999983</v>
      </c>
      <c r="H29">
        <f t="shared" si="1"/>
        <v>17.29099999999994</v>
      </c>
      <c r="J29">
        <f t="shared" si="2"/>
        <v>27</v>
      </c>
      <c r="K29">
        <f t="shared" si="3"/>
        <v>0.69794822432747317</v>
      </c>
      <c r="L29">
        <f t="shared" si="4"/>
        <v>0.47287126907424165</v>
      </c>
    </row>
    <row r="30" spans="1:12" x14ac:dyDescent="0.75">
      <c r="A30">
        <v>28</v>
      </c>
      <c r="B30">
        <v>445.29599999999999</v>
      </c>
      <c r="C30">
        <v>400.23599999999999</v>
      </c>
      <c r="D30">
        <v>1351.1179999999999</v>
      </c>
      <c r="E30">
        <v>1447.9280000000001</v>
      </c>
      <c r="G30">
        <f t="shared" si="0"/>
        <v>45.06</v>
      </c>
      <c r="H30">
        <f t="shared" si="1"/>
        <v>-96.810000000000173</v>
      </c>
      <c r="J30">
        <f t="shared" si="2"/>
        <v>28</v>
      </c>
      <c r="K30">
        <f t="shared" si="3"/>
        <v>0.79943259536957278</v>
      </c>
      <c r="L30">
        <f t="shared" si="4"/>
        <v>0</v>
      </c>
    </row>
    <row r="31" spans="1:12" x14ac:dyDescent="0.75">
      <c r="A31">
        <v>29</v>
      </c>
      <c r="B31">
        <v>469.97500000000002</v>
      </c>
      <c r="C31">
        <v>405.12</v>
      </c>
      <c r="D31">
        <v>1427.856</v>
      </c>
      <c r="E31">
        <v>1418.8240000000001</v>
      </c>
      <c r="G31">
        <f t="shared" si="0"/>
        <v>64.855000000000018</v>
      </c>
      <c r="H31">
        <f t="shared" si="1"/>
        <v>9.0319999999999254</v>
      </c>
      <c r="J31">
        <f t="shared" si="2"/>
        <v>29</v>
      </c>
      <c r="K31">
        <f t="shared" si="3"/>
        <v>1</v>
      </c>
      <c r="L31">
        <f t="shared" si="4"/>
        <v>0.43864331479440044</v>
      </c>
    </row>
    <row r="32" spans="1:12" x14ac:dyDescent="0.75">
      <c r="A32">
        <v>30</v>
      </c>
      <c r="B32">
        <v>455.17500000000001</v>
      </c>
      <c r="C32">
        <v>401.64400000000001</v>
      </c>
      <c r="D32">
        <v>1402.194</v>
      </c>
      <c r="E32">
        <v>1422.8979999999999</v>
      </c>
      <c r="G32">
        <f t="shared" si="0"/>
        <v>53.531000000000006</v>
      </c>
      <c r="H32">
        <f t="shared" si="1"/>
        <v>-20.703999999999951</v>
      </c>
      <c r="J32">
        <f t="shared" si="2"/>
        <v>30</v>
      </c>
      <c r="K32">
        <f t="shared" si="3"/>
        <v>0.88526267794721092</v>
      </c>
      <c r="L32">
        <f t="shared" si="4"/>
        <v>0.31540775982826008</v>
      </c>
    </row>
    <row r="33" spans="1:12" x14ac:dyDescent="0.75">
      <c r="A33">
        <v>31</v>
      </c>
      <c r="B33">
        <v>444.51900000000001</v>
      </c>
      <c r="C33">
        <v>395.92</v>
      </c>
      <c r="D33">
        <v>1254.4680000000001</v>
      </c>
      <c r="E33">
        <v>1325.335</v>
      </c>
      <c r="G33">
        <f t="shared" si="0"/>
        <v>48.59899999999999</v>
      </c>
      <c r="H33">
        <f t="shared" si="1"/>
        <v>-70.866999999999962</v>
      </c>
      <c r="J33">
        <f t="shared" si="2"/>
        <v>31</v>
      </c>
      <c r="K33">
        <f t="shared" si="3"/>
        <v>0.83529054156745497</v>
      </c>
      <c r="L33">
        <f t="shared" si="4"/>
        <v>0.10751614213366351</v>
      </c>
    </row>
    <row r="34" spans="1:12" x14ac:dyDescent="0.75">
      <c r="A34">
        <v>32</v>
      </c>
      <c r="B34">
        <v>410.96800000000002</v>
      </c>
      <c r="C34">
        <v>387.25</v>
      </c>
      <c r="D34">
        <v>1268.8140000000001</v>
      </c>
      <c r="E34">
        <v>1307.4390000000001</v>
      </c>
      <c r="G34">
        <f t="shared" si="0"/>
        <v>23.718000000000018</v>
      </c>
      <c r="H34">
        <f t="shared" si="1"/>
        <v>-38.625</v>
      </c>
      <c r="J34">
        <f t="shared" si="2"/>
        <v>32</v>
      </c>
      <c r="K34">
        <f t="shared" si="3"/>
        <v>0.58319063782359792</v>
      </c>
      <c r="L34">
        <f t="shared" si="4"/>
        <v>0.24113736769252508</v>
      </c>
    </row>
    <row r="35" spans="1:12" x14ac:dyDescent="0.75">
      <c r="A35">
        <v>33</v>
      </c>
      <c r="B35">
        <v>399.03699999999998</v>
      </c>
      <c r="C35">
        <v>378.05500000000001</v>
      </c>
      <c r="D35">
        <v>1343.732</v>
      </c>
      <c r="E35">
        <v>1304.2449999999999</v>
      </c>
      <c r="G35">
        <f t="shared" si="0"/>
        <v>20.981999999999971</v>
      </c>
      <c r="H35">
        <f t="shared" si="1"/>
        <v>39.48700000000008</v>
      </c>
      <c r="J35">
        <f t="shared" si="2"/>
        <v>33</v>
      </c>
      <c r="K35">
        <f t="shared" si="3"/>
        <v>0.55546886873701762</v>
      </c>
      <c r="L35">
        <f t="shared" si="4"/>
        <v>0.56485863718119889</v>
      </c>
    </row>
    <row r="36" spans="1:12" x14ac:dyDescent="0.75">
      <c r="A36">
        <v>34</v>
      </c>
      <c r="B36">
        <v>403.64400000000001</v>
      </c>
      <c r="C36">
        <v>388.90300000000002</v>
      </c>
      <c r="D36">
        <v>1415.2940000000001</v>
      </c>
      <c r="E36">
        <v>1365.931</v>
      </c>
      <c r="G36">
        <f t="shared" si="0"/>
        <v>14.740999999999985</v>
      </c>
      <c r="H36">
        <f t="shared" si="1"/>
        <v>49.363000000000056</v>
      </c>
      <c r="J36">
        <f t="shared" si="2"/>
        <v>34</v>
      </c>
      <c r="K36">
        <f t="shared" si="3"/>
        <v>0.49223364912102907</v>
      </c>
      <c r="L36">
        <f t="shared" si="4"/>
        <v>0.60578795991611967</v>
      </c>
    </row>
    <row r="37" spans="1:12" x14ac:dyDescent="0.75">
      <c r="A37">
        <v>35</v>
      </c>
      <c r="B37">
        <v>375.37200000000001</v>
      </c>
      <c r="C37">
        <v>373.72300000000001</v>
      </c>
      <c r="D37">
        <v>1334.9390000000001</v>
      </c>
      <c r="E37">
        <v>1361.905</v>
      </c>
      <c r="G37">
        <f t="shared" si="0"/>
        <v>1.6490000000000009</v>
      </c>
      <c r="H37">
        <f t="shared" si="1"/>
        <v>-26.965999999999894</v>
      </c>
      <c r="J37">
        <f t="shared" si="2"/>
        <v>35</v>
      </c>
      <c r="K37">
        <f t="shared" si="3"/>
        <v>0.35958255230761416</v>
      </c>
      <c r="L37">
        <f t="shared" si="4"/>
        <v>0.28945601631205192</v>
      </c>
    </row>
    <row r="38" spans="1:12" x14ac:dyDescent="0.75">
      <c r="A38">
        <v>36</v>
      </c>
      <c r="B38">
        <v>377.66500000000002</v>
      </c>
      <c r="C38">
        <v>376.43599999999998</v>
      </c>
      <c r="D38">
        <v>1235.037</v>
      </c>
      <c r="E38">
        <v>1260.018</v>
      </c>
      <c r="G38">
        <f t="shared" si="0"/>
        <v>1.2290000000000418</v>
      </c>
      <c r="H38">
        <f t="shared" si="1"/>
        <v>-24.980999999999995</v>
      </c>
      <c r="J38">
        <f t="shared" si="2"/>
        <v>36</v>
      </c>
      <c r="K38">
        <f t="shared" si="3"/>
        <v>0.35532701757941149</v>
      </c>
      <c r="L38">
        <f t="shared" si="4"/>
        <v>0.29768249521330886</v>
      </c>
    </row>
    <row r="39" spans="1:12" x14ac:dyDescent="0.75">
      <c r="A39">
        <v>37</v>
      </c>
      <c r="B39">
        <v>376.28</v>
      </c>
      <c r="C39">
        <v>372.62700000000001</v>
      </c>
      <c r="D39">
        <v>1201.183</v>
      </c>
      <c r="E39">
        <v>1195.6949999999999</v>
      </c>
      <c r="G39">
        <f t="shared" si="0"/>
        <v>3.6529999999999632</v>
      </c>
      <c r="H39">
        <f t="shared" si="1"/>
        <v>5.4880000000000564</v>
      </c>
      <c r="J39">
        <f t="shared" si="2"/>
        <v>37</v>
      </c>
      <c r="K39">
        <f t="shared" si="3"/>
        <v>0.37988753229646832</v>
      </c>
      <c r="L39">
        <f t="shared" si="4"/>
        <v>0.42395583810621146</v>
      </c>
    </row>
    <row r="40" spans="1:12" x14ac:dyDescent="0.75">
      <c r="A40">
        <v>38</v>
      </c>
      <c r="B40">
        <v>359.59100000000001</v>
      </c>
      <c r="C40">
        <v>368.36399999999998</v>
      </c>
      <c r="D40">
        <v>1181.104</v>
      </c>
      <c r="E40">
        <v>1171.6179999999999</v>
      </c>
      <c r="G40">
        <f t="shared" si="0"/>
        <v>-8.7729999999999677</v>
      </c>
      <c r="H40">
        <f t="shared" si="1"/>
        <v>9.4860000000001037</v>
      </c>
      <c r="J40">
        <f t="shared" si="2"/>
        <v>38</v>
      </c>
      <c r="K40">
        <f t="shared" si="3"/>
        <v>0.25398449769491876</v>
      </c>
      <c r="L40">
        <f t="shared" si="4"/>
        <v>0.44052483692093558</v>
      </c>
    </row>
    <row r="41" spans="1:12" x14ac:dyDescent="0.75">
      <c r="A41">
        <v>39</v>
      </c>
      <c r="B41">
        <v>360.16500000000002</v>
      </c>
      <c r="C41">
        <v>370.04500000000002</v>
      </c>
      <c r="D41">
        <v>1213.799</v>
      </c>
      <c r="E41">
        <v>1194.5409999999999</v>
      </c>
      <c r="G41">
        <f t="shared" si="0"/>
        <v>-9.8799999999999955</v>
      </c>
      <c r="H41">
        <f t="shared" si="1"/>
        <v>19.258000000000038</v>
      </c>
      <c r="J41">
        <f t="shared" si="2"/>
        <v>39</v>
      </c>
      <c r="K41">
        <f t="shared" si="3"/>
        <v>0.24276812401844047</v>
      </c>
      <c r="L41">
        <f t="shared" si="4"/>
        <v>0.48102315018193642</v>
      </c>
    </row>
    <row r="42" spans="1:12" x14ac:dyDescent="0.75">
      <c r="A42">
        <v>40</v>
      </c>
      <c r="B42">
        <v>357.738</v>
      </c>
      <c r="C42">
        <v>373.26400000000001</v>
      </c>
      <c r="D42">
        <v>1119.9390000000001</v>
      </c>
      <c r="E42">
        <v>1172.614</v>
      </c>
      <c r="G42">
        <f t="shared" si="0"/>
        <v>-15.52600000000001</v>
      </c>
      <c r="H42">
        <f t="shared" si="1"/>
        <v>-52.674999999999955</v>
      </c>
      <c r="J42">
        <f t="shared" si="2"/>
        <v>40</v>
      </c>
      <c r="K42">
        <f t="shared" si="3"/>
        <v>0.1855615786007393</v>
      </c>
      <c r="L42">
        <f t="shared" si="4"/>
        <v>0.18290964549470853</v>
      </c>
    </row>
    <row r="43" spans="1:12" x14ac:dyDescent="0.75">
      <c r="A43">
        <v>41</v>
      </c>
      <c r="B43">
        <v>355.62799999999999</v>
      </c>
      <c r="C43">
        <v>370.62299999999999</v>
      </c>
      <c r="D43">
        <v>1241.9680000000001</v>
      </c>
      <c r="E43">
        <v>1248.953</v>
      </c>
      <c r="G43">
        <f t="shared" si="0"/>
        <v>-14.995000000000005</v>
      </c>
      <c r="H43">
        <f t="shared" si="1"/>
        <v>-6.9849999999999</v>
      </c>
      <c r="J43">
        <f t="shared" si="2"/>
        <v>41</v>
      </c>
      <c r="K43">
        <f t="shared" si="3"/>
        <v>0.19094179036425321</v>
      </c>
      <c r="L43">
        <f t="shared" si="4"/>
        <v>0.37226371148889004</v>
      </c>
    </row>
    <row r="44" spans="1:12" x14ac:dyDescent="0.75">
      <c r="A44">
        <v>42</v>
      </c>
      <c r="B44">
        <v>356.61500000000001</v>
      </c>
      <c r="C44">
        <v>376.86799999999999</v>
      </c>
      <c r="D44">
        <v>1197.9169999999999</v>
      </c>
      <c r="E44">
        <v>1257.7080000000001</v>
      </c>
      <c r="G44">
        <f t="shared" si="0"/>
        <v>-20.252999999999986</v>
      </c>
      <c r="H44">
        <f t="shared" si="1"/>
        <v>-59.791000000000167</v>
      </c>
      <c r="J44">
        <f t="shared" si="2"/>
        <v>42</v>
      </c>
      <c r="K44">
        <f t="shared" si="3"/>
        <v>0.13766654845736856</v>
      </c>
      <c r="L44">
        <f t="shared" si="4"/>
        <v>0.15341865110611946</v>
      </c>
    </row>
    <row r="45" spans="1:12" x14ac:dyDescent="0.75">
      <c r="A45">
        <v>43</v>
      </c>
      <c r="B45">
        <v>347.654</v>
      </c>
      <c r="C45">
        <v>362.72199999999998</v>
      </c>
      <c r="D45">
        <v>1187.5830000000001</v>
      </c>
      <c r="E45">
        <v>1202.547</v>
      </c>
      <c r="G45">
        <f t="shared" si="0"/>
        <v>-15.067999999999984</v>
      </c>
      <c r="H45">
        <f t="shared" si="1"/>
        <v>-14.963999999999942</v>
      </c>
      <c r="J45">
        <f t="shared" si="2"/>
        <v>43</v>
      </c>
      <c r="K45">
        <f t="shared" si="3"/>
        <v>0.19020213789958956</v>
      </c>
      <c r="L45">
        <f t="shared" si="4"/>
        <v>0.33919616733114044</v>
      </c>
    </row>
    <row r="46" spans="1:12" x14ac:dyDescent="0.75">
      <c r="A46">
        <v>44</v>
      </c>
      <c r="B46">
        <v>356.48700000000002</v>
      </c>
      <c r="C46">
        <v>372.99099999999999</v>
      </c>
      <c r="D46">
        <v>1291.327</v>
      </c>
      <c r="E46">
        <v>1205.08</v>
      </c>
      <c r="G46">
        <f t="shared" si="0"/>
        <v>-16.503999999999962</v>
      </c>
      <c r="H46">
        <f t="shared" si="1"/>
        <v>86.247000000000071</v>
      </c>
      <c r="J46">
        <f t="shared" si="2"/>
        <v>44</v>
      </c>
      <c r="K46">
        <f t="shared" si="3"/>
        <v>0.17565226201935269</v>
      </c>
      <c r="L46">
        <f t="shared" si="4"/>
        <v>0.75864712757051633</v>
      </c>
    </row>
    <row r="47" spans="1:12" x14ac:dyDescent="0.75">
      <c r="A47">
        <v>45</v>
      </c>
      <c r="B47">
        <v>362.14699999999999</v>
      </c>
      <c r="C47">
        <v>380.43900000000002</v>
      </c>
      <c r="D47">
        <v>1203.558</v>
      </c>
      <c r="E47">
        <v>1204.08</v>
      </c>
      <c r="G47">
        <f t="shared" si="0"/>
        <v>-18.29200000000003</v>
      </c>
      <c r="H47">
        <f t="shared" si="1"/>
        <v>-0.52199999999993452</v>
      </c>
      <c r="J47">
        <f t="shared" si="2"/>
        <v>45</v>
      </c>
      <c r="K47">
        <f t="shared" si="3"/>
        <v>0.15753584274785903</v>
      </c>
      <c r="L47">
        <f t="shared" si="4"/>
        <v>0.39904846369988561</v>
      </c>
    </row>
    <row r="48" spans="1:12" x14ac:dyDescent="0.75">
      <c r="A48">
        <v>46</v>
      </c>
      <c r="B48">
        <v>344.19900000000001</v>
      </c>
      <c r="C48">
        <v>357.06099999999998</v>
      </c>
      <c r="D48">
        <v>1170.7239999999999</v>
      </c>
      <c r="E48">
        <v>1255.509</v>
      </c>
      <c r="G48">
        <f t="shared" si="0"/>
        <v>-12.861999999999966</v>
      </c>
      <c r="H48">
        <f t="shared" si="1"/>
        <v>-84.785000000000082</v>
      </c>
      <c r="J48">
        <f t="shared" si="2"/>
        <v>46</v>
      </c>
      <c r="K48">
        <f t="shared" si="3"/>
        <v>0.21255382744819909</v>
      </c>
      <c r="L48">
        <f t="shared" si="4"/>
        <v>4.9835470421975211E-2</v>
      </c>
    </row>
    <row r="49" spans="1:12" x14ac:dyDescent="0.75">
      <c r="A49">
        <v>47</v>
      </c>
      <c r="B49">
        <v>347.70499999999998</v>
      </c>
      <c r="C49">
        <v>362.28300000000002</v>
      </c>
      <c r="D49">
        <v>1188.0450000000001</v>
      </c>
      <c r="E49">
        <v>1233.7639999999999</v>
      </c>
      <c r="G49">
        <f t="shared" si="0"/>
        <v>-14.578000000000031</v>
      </c>
      <c r="H49">
        <f t="shared" si="1"/>
        <v>-45.718999999999824</v>
      </c>
      <c r="J49">
        <f t="shared" si="2"/>
        <v>47</v>
      </c>
      <c r="K49">
        <f t="shared" si="3"/>
        <v>0.19516692841582597</v>
      </c>
      <c r="L49">
        <f t="shared" si="4"/>
        <v>0.21173754838495915</v>
      </c>
    </row>
    <row r="50" spans="1:12" x14ac:dyDescent="0.75">
      <c r="A50">
        <v>48</v>
      </c>
      <c r="B50">
        <v>348.85899999999998</v>
      </c>
      <c r="C50">
        <v>366.29700000000003</v>
      </c>
      <c r="D50">
        <v>1202.0319999999999</v>
      </c>
      <c r="E50">
        <v>1249.1420000000001</v>
      </c>
      <c r="G50">
        <f t="shared" si="0"/>
        <v>-17.438000000000045</v>
      </c>
      <c r="H50">
        <f t="shared" si="1"/>
        <v>-47.110000000000127</v>
      </c>
      <c r="J50">
        <f t="shared" si="2"/>
        <v>48</v>
      </c>
      <c r="K50">
        <f t="shared" si="3"/>
        <v>0.16618876336187174</v>
      </c>
      <c r="L50">
        <f t="shared" si="4"/>
        <v>0.20597279667128079</v>
      </c>
    </row>
    <row r="51" spans="1:12" x14ac:dyDescent="0.75">
      <c r="A51">
        <v>49</v>
      </c>
      <c r="B51">
        <v>357.87799999999999</v>
      </c>
      <c r="C51">
        <v>375.642</v>
      </c>
      <c r="D51">
        <v>1287.5830000000001</v>
      </c>
      <c r="E51">
        <v>1364.9480000000001</v>
      </c>
      <c r="G51">
        <f t="shared" si="0"/>
        <v>-17.76400000000001</v>
      </c>
      <c r="H51">
        <f t="shared" si="1"/>
        <v>-77.365000000000009</v>
      </c>
      <c r="J51">
        <f t="shared" si="2"/>
        <v>49</v>
      </c>
      <c r="K51">
        <f t="shared" si="3"/>
        <v>0.16288565783474307</v>
      </c>
      <c r="L51">
        <f t="shared" si="4"/>
        <v>8.0586338657406137E-2</v>
      </c>
    </row>
    <row r="52" spans="1:12" x14ac:dyDescent="0.75">
      <c r="A52">
        <v>50</v>
      </c>
      <c r="B52">
        <v>368.13499999999999</v>
      </c>
      <c r="C52">
        <v>383.36799999999999</v>
      </c>
      <c r="D52">
        <v>1361.154</v>
      </c>
      <c r="E52">
        <v>1395.354</v>
      </c>
      <c r="G52">
        <f t="shared" si="0"/>
        <v>-15.233000000000004</v>
      </c>
      <c r="H52">
        <f t="shared" si="1"/>
        <v>-34.200000000000045</v>
      </c>
      <c r="J52">
        <f t="shared" si="2"/>
        <v>50</v>
      </c>
      <c r="K52">
        <f t="shared" si="3"/>
        <v>0.18853032068493816</v>
      </c>
      <c r="L52">
        <f t="shared" si="4"/>
        <v>0.25947599194343873</v>
      </c>
    </row>
    <row r="53" spans="1:12" x14ac:dyDescent="0.75">
      <c r="A53">
        <v>51</v>
      </c>
      <c r="B53">
        <v>354.74400000000003</v>
      </c>
      <c r="C53">
        <v>372.84399999999999</v>
      </c>
      <c r="D53">
        <v>1321.7819999999999</v>
      </c>
      <c r="E53">
        <v>1362.8019999999999</v>
      </c>
      <c r="G53">
        <f t="shared" si="0"/>
        <v>-18.099999999999966</v>
      </c>
      <c r="H53">
        <f t="shared" si="1"/>
        <v>-41.019999999999982</v>
      </c>
      <c r="J53">
        <f t="shared" si="2"/>
        <v>51</v>
      </c>
      <c r="K53">
        <f t="shared" si="3"/>
        <v>0.15948123005218107</v>
      </c>
      <c r="L53">
        <f t="shared" si="4"/>
        <v>0.23121171682677633</v>
      </c>
    </row>
    <row r="54" spans="1:12" x14ac:dyDescent="0.75">
      <c r="A54">
        <v>52</v>
      </c>
      <c r="B54">
        <v>350.21199999999999</v>
      </c>
      <c r="C54">
        <v>365.887</v>
      </c>
      <c r="D54">
        <v>1324.8910000000001</v>
      </c>
      <c r="E54">
        <v>1327.934</v>
      </c>
      <c r="G54">
        <f t="shared" si="0"/>
        <v>-15.675000000000011</v>
      </c>
      <c r="H54">
        <f t="shared" si="1"/>
        <v>-3.0429999999998927</v>
      </c>
      <c r="J54">
        <f t="shared" si="2"/>
        <v>52</v>
      </c>
      <c r="K54">
        <f t="shared" si="3"/>
        <v>0.18405187699478154</v>
      </c>
      <c r="L54">
        <f t="shared" si="4"/>
        <v>0.38860062827919567</v>
      </c>
    </row>
    <row r="55" spans="1:12" x14ac:dyDescent="0.75">
      <c r="A55">
        <v>53</v>
      </c>
      <c r="B55">
        <v>364.43599999999998</v>
      </c>
      <c r="C55">
        <v>375.58</v>
      </c>
      <c r="D55">
        <v>1352.4490000000001</v>
      </c>
      <c r="E55">
        <v>1393.146</v>
      </c>
      <c r="G55">
        <f t="shared" si="0"/>
        <v>-11.144000000000005</v>
      </c>
      <c r="H55">
        <f t="shared" si="1"/>
        <v>-40.696999999999889</v>
      </c>
      <c r="J55">
        <f t="shared" si="2"/>
        <v>53</v>
      </c>
      <c r="K55">
        <f t="shared" si="3"/>
        <v>0.22996099093165784</v>
      </c>
      <c r="L55">
        <f t="shared" si="4"/>
        <v>0.2325503327890468</v>
      </c>
    </row>
    <row r="56" spans="1:12" x14ac:dyDescent="0.75">
      <c r="A56">
        <v>54</v>
      </c>
      <c r="B56">
        <v>364.28800000000001</v>
      </c>
      <c r="C56">
        <v>378.34899999999999</v>
      </c>
      <c r="D56">
        <v>1443.1089999999999</v>
      </c>
      <c r="E56">
        <v>1390.9860000000001</v>
      </c>
      <c r="G56">
        <f t="shared" si="0"/>
        <v>-14.060999999999979</v>
      </c>
      <c r="H56">
        <f t="shared" si="1"/>
        <v>52.12299999999982</v>
      </c>
      <c r="J56">
        <f t="shared" si="2"/>
        <v>54</v>
      </c>
      <c r="K56">
        <f t="shared" si="3"/>
        <v>0.2004052890217336</v>
      </c>
      <c r="L56">
        <f t="shared" si="4"/>
        <v>0.61722628826245129</v>
      </c>
    </row>
    <row r="57" spans="1:12" x14ac:dyDescent="0.75">
      <c r="A57">
        <v>55</v>
      </c>
      <c r="B57">
        <v>350.13799999999998</v>
      </c>
      <c r="C57">
        <v>377.96199999999999</v>
      </c>
      <c r="D57">
        <v>1389.2429999999999</v>
      </c>
      <c r="E57">
        <v>1370.8889999999999</v>
      </c>
      <c r="G57">
        <f t="shared" si="0"/>
        <v>-27.824000000000012</v>
      </c>
      <c r="H57">
        <f t="shared" si="1"/>
        <v>18.354000000000042</v>
      </c>
      <c r="J57">
        <f t="shared" si="2"/>
        <v>55</v>
      </c>
      <c r="K57">
        <f t="shared" si="3"/>
        <v>6.0955468868736644E-2</v>
      </c>
      <c r="L57">
        <f t="shared" si="4"/>
        <v>0.47727668321632599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6AE4-8E9E-4C3F-8AB3-D4132D91FF0C}">
  <dimension ref="A1:L58"/>
  <sheetViews>
    <sheetView zoomScale="80" zoomScaleNormal="80" workbookViewId="0"/>
  </sheetViews>
  <sheetFormatPr defaultRowHeight="14.75" x14ac:dyDescent="0.75"/>
  <sheetData>
    <row r="1" spans="1:12" x14ac:dyDescent="0.75">
      <c r="A1" t="s">
        <v>39</v>
      </c>
      <c r="G1" t="s">
        <v>27</v>
      </c>
      <c r="J1" t="s">
        <v>28</v>
      </c>
    </row>
    <row r="2" spans="1:12" x14ac:dyDescent="0.75">
      <c r="A2" t="s">
        <v>29</v>
      </c>
      <c r="B2" s="2" t="s">
        <v>23</v>
      </c>
      <c r="C2" s="2" t="s">
        <v>24</v>
      </c>
      <c r="D2" s="3" t="s">
        <v>25</v>
      </c>
      <c r="E2" s="3" t="s">
        <v>26</v>
      </c>
      <c r="G2" s="2" t="s">
        <v>0</v>
      </c>
      <c r="H2" s="3" t="s">
        <v>1</v>
      </c>
      <c r="K2" s="2" t="s">
        <v>0</v>
      </c>
      <c r="L2" s="3" t="s">
        <v>1</v>
      </c>
    </row>
    <row r="3" spans="1:12" x14ac:dyDescent="0.75">
      <c r="A3">
        <v>1</v>
      </c>
      <c r="B3">
        <v>359.553</v>
      </c>
      <c r="C3">
        <v>358.91300000000001</v>
      </c>
      <c r="D3">
        <v>638.495</v>
      </c>
      <c r="E3">
        <v>644.95500000000004</v>
      </c>
      <c r="G3">
        <f>B3-C3</f>
        <v>0.63999999999998636</v>
      </c>
      <c r="H3">
        <f>D3-E3</f>
        <v>-6.4600000000000364</v>
      </c>
      <c r="J3">
        <f>A3</f>
        <v>1</v>
      </c>
      <c r="K3">
        <f>(G3-MIN(G$3:G$58))/(MAX(G$3:G$58)-MIN(G$3:G$58))</f>
        <v>0.38777440925412288</v>
      </c>
      <c r="L3">
        <f>(H3-MIN(H$3:H$58))/(MAX(H$3:H$58)-MIN(H$3:H$58))</f>
        <v>0.52775340308246121</v>
      </c>
    </row>
    <row r="4" spans="1:12" x14ac:dyDescent="0.75">
      <c r="A4">
        <v>2</v>
      </c>
      <c r="B4">
        <v>351.827</v>
      </c>
      <c r="C4">
        <v>368.697</v>
      </c>
      <c r="D4">
        <v>639.10599999999999</v>
      </c>
      <c r="E4">
        <v>642.75400000000002</v>
      </c>
      <c r="G4">
        <f t="shared" ref="G4:G57" si="0">B4-C4</f>
        <v>-16.870000000000005</v>
      </c>
      <c r="H4">
        <f t="shared" ref="H4:H57" si="1">D4-E4</f>
        <v>-3.6480000000000246</v>
      </c>
      <c r="J4">
        <f t="shared" ref="J4:J57" si="2">A4</f>
        <v>2</v>
      </c>
      <c r="K4">
        <f t="shared" ref="K4:K58" si="3">(G4-MIN(G$3:G$58))/(MAX(G$3:G$58)-MIN(G$3:G$58))</f>
        <v>0.19953127351695379</v>
      </c>
      <c r="L4">
        <f t="shared" ref="L4:L58" si="4">(H4-MIN(H$3:H$58))/(MAX(H$3:H$58)-MIN(H$3:H$58))</f>
        <v>0.55938800764990426</v>
      </c>
    </row>
    <row r="5" spans="1:12" x14ac:dyDescent="0.75">
      <c r="A5">
        <v>3</v>
      </c>
      <c r="B5">
        <v>355.18299999999999</v>
      </c>
      <c r="C5">
        <v>364.35199999999998</v>
      </c>
      <c r="D5">
        <v>640.322</v>
      </c>
      <c r="E5">
        <v>658.303</v>
      </c>
      <c r="G5">
        <f t="shared" si="0"/>
        <v>-9.1689999999999827</v>
      </c>
      <c r="H5">
        <f t="shared" si="1"/>
        <v>-17.980999999999995</v>
      </c>
      <c r="J5">
        <f t="shared" si="2"/>
        <v>3</v>
      </c>
      <c r="K5">
        <f t="shared" si="3"/>
        <v>0.28232170117611677</v>
      </c>
      <c r="L5">
        <f t="shared" si="4"/>
        <v>0.39814377320283539</v>
      </c>
    </row>
    <row r="6" spans="1:12" x14ac:dyDescent="0.75">
      <c r="A6">
        <v>4</v>
      </c>
      <c r="B6">
        <v>349.76</v>
      </c>
      <c r="C6">
        <v>369.07600000000002</v>
      </c>
      <c r="D6">
        <v>634.56200000000001</v>
      </c>
      <c r="E6">
        <v>646.54200000000003</v>
      </c>
      <c r="G6">
        <f t="shared" si="0"/>
        <v>-19.316000000000031</v>
      </c>
      <c r="H6">
        <f t="shared" si="1"/>
        <v>-11.980000000000018</v>
      </c>
      <c r="J6">
        <f t="shared" si="2"/>
        <v>4</v>
      </c>
      <c r="K6">
        <f t="shared" si="3"/>
        <v>0.17323528779376013</v>
      </c>
      <c r="L6">
        <f t="shared" si="4"/>
        <v>0.46565417932275854</v>
      </c>
    </row>
    <row r="7" spans="1:12" x14ac:dyDescent="0.75">
      <c r="A7">
        <v>5</v>
      </c>
      <c r="B7">
        <v>348.745</v>
      </c>
      <c r="C7">
        <v>356.54899999999998</v>
      </c>
      <c r="D7">
        <v>620.93899999999996</v>
      </c>
      <c r="E7">
        <v>629.61900000000003</v>
      </c>
      <c r="G7">
        <f t="shared" si="0"/>
        <v>-7.8039999999999736</v>
      </c>
      <c r="H7">
        <f t="shared" si="1"/>
        <v>-8.6800000000000637</v>
      </c>
      <c r="J7">
        <f t="shared" si="2"/>
        <v>5</v>
      </c>
      <c r="K7">
        <f t="shared" si="3"/>
        <v>0.29699628028983682</v>
      </c>
      <c r="L7">
        <f t="shared" si="4"/>
        <v>0.50277871526605866</v>
      </c>
    </row>
    <row r="8" spans="1:12" x14ac:dyDescent="0.75">
      <c r="A8">
        <v>6</v>
      </c>
      <c r="B8">
        <v>332.75900000000001</v>
      </c>
      <c r="C8">
        <v>349.29899999999998</v>
      </c>
      <c r="D8">
        <v>671.32500000000005</v>
      </c>
      <c r="E8">
        <v>655.86199999999997</v>
      </c>
      <c r="G8">
        <f t="shared" si="0"/>
        <v>-16.539999999999964</v>
      </c>
      <c r="H8">
        <f t="shared" si="1"/>
        <v>15.463000000000079</v>
      </c>
      <c r="J8">
        <f t="shared" si="2"/>
        <v>6</v>
      </c>
      <c r="K8">
        <f t="shared" si="3"/>
        <v>0.20307897396202937</v>
      </c>
      <c r="L8">
        <f t="shared" si="4"/>
        <v>0.77438407019912336</v>
      </c>
    </row>
    <row r="9" spans="1:12" x14ac:dyDescent="0.75">
      <c r="A9">
        <v>7</v>
      </c>
      <c r="B9">
        <v>326.50900000000001</v>
      </c>
      <c r="C9">
        <v>341.33600000000001</v>
      </c>
      <c r="D9">
        <v>688.38699999999994</v>
      </c>
      <c r="E9">
        <v>679.87699999999995</v>
      </c>
      <c r="G9">
        <f t="shared" si="0"/>
        <v>-14.826999999999998</v>
      </c>
      <c r="H9">
        <f t="shared" si="1"/>
        <v>8.5099999999999909</v>
      </c>
      <c r="J9">
        <f t="shared" si="2"/>
        <v>7</v>
      </c>
      <c r="K9">
        <f t="shared" si="3"/>
        <v>0.22149476445419183</v>
      </c>
      <c r="L9">
        <f t="shared" si="4"/>
        <v>0.69616379795252548</v>
      </c>
    </row>
    <row r="10" spans="1:12" x14ac:dyDescent="0.75">
      <c r="A10">
        <v>8</v>
      </c>
      <c r="B10">
        <v>330.70800000000003</v>
      </c>
      <c r="C10">
        <v>338.07799999999997</v>
      </c>
      <c r="D10">
        <v>694.64599999999996</v>
      </c>
      <c r="E10">
        <v>676.93299999999999</v>
      </c>
      <c r="G10">
        <f t="shared" si="0"/>
        <v>-7.3699999999999477</v>
      </c>
      <c r="H10">
        <f t="shared" si="1"/>
        <v>17.712999999999965</v>
      </c>
      <c r="J10">
        <f t="shared" si="2"/>
        <v>8</v>
      </c>
      <c r="K10">
        <f t="shared" si="3"/>
        <v>0.3016620439054814</v>
      </c>
      <c r="L10">
        <f t="shared" si="4"/>
        <v>0.79969625379682707</v>
      </c>
    </row>
    <row r="11" spans="1:12" x14ac:dyDescent="0.75">
      <c r="A11">
        <v>9</v>
      </c>
      <c r="B11">
        <v>360.21699999999998</v>
      </c>
      <c r="C11">
        <v>345.49599999999998</v>
      </c>
      <c r="D11">
        <v>669.97199999999998</v>
      </c>
      <c r="E11">
        <v>660.10799999999995</v>
      </c>
      <c r="G11">
        <f t="shared" si="0"/>
        <v>14.721000000000004</v>
      </c>
      <c r="H11">
        <f t="shared" si="1"/>
        <v>9.8640000000000327</v>
      </c>
      <c r="J11">
        <f t="shared" si="2"/>
        <v>9</v>
      </c>
      <c r="K11">
        <f t="shared" si="3"/>
        <v>0.53915371218473873</v>
      </c>
      <c r="L11">
        <f t="shared" si="4"/>
        <v>0.71139610754865601</v>
      </c>
    </row>
    <row r="12" spans="1:12" x14ac:dyDescent="0.75">
      <c r="A12">
        <v>10</v>
      </c>
      <c r="B12">
        <v>383.142</v>
      </c>
      <c r="C12">
        <v>354.42200000000003</v>
      </c>
      <c r="D12">
        <v>675.91499999999996</v>
      </c>
      <c r="E12">
        <v>712.82500000000005</v>
      </c>
      <c r="G12">
        <f t="shared" si="0"/>
        <v>28.71999999999997</v>
      </c>
      <c r="H12">
        <f t="shared" si="1"/>
        <v>-36.910000000000082</v>
      </c>
      <c r="J12">
        <f t="shared" si="2"/>
        <v>10</v>
      </c>
      <c r="K12">
        <f t="shared" si="3"/>
        <v>0.68965146530778987</v>
      </c>
      <c r="L12">
        <f t="shared" si="4"/>
        <v>0.18519518506018642</v>
      </c>
    </row>
    <row r="13" spans="1:12" x14ac:dyDescent="0.75">
      <c r="A13">
        <v>11</v>
      </c>
      <c r="B13">
        <v>357.846</v>
      </c>
      <c r="C13">
        <v>341.21199999999999</v>
      </c>
      <c r="D13">
        <v>651.077</v>
      </c>
      <c r="E13">
        <v>679.91300000000001</v>
      </c>
      <c r="G13">
        <f t="shared" si="0"/>
        <v>16.634000000000015</v>
      </c>
      <c r="H13">
        <f t="shared" si="1"/>
        <v>-28.836000000000013</v>
      </c>
      <c r="J13">
        <f t="shared" si="2"/>
        <v>11</v>
      </c>
      <c r="K13">
        <f t="shared" si="3"/>
        <v>0.55971962415876542</v>
      </c>
      <c r="L13">
        <f t="shared" si="4"/>
        <v>0.27602654966812951</v>
      </c>
    </row>
    <row r="14" spans="1:12" x14ac:dyDescent="0.75">
      <c r="A14">
        <v>12</v>
      </c>
      <c r="B14">
        <v>352.52499999999998</v>
      </c>
      <c r="C14">
        <v>346.31200000000001</v>
      </c>
      <c r="D14">
        <v>663.37300000000005</v>
      </c>
      <c r="E14">
        <v>695.80799999999999</v>
      </c>
      <c r="G14">
        <f t="shared" si="0"/>
        <v>6.2129999999999654</v>
      </c>
      <c r="H14">
        <f t="shared" si="1"/>
        <v>-32.434999999999945</v>
      </c>
      <c r="J14">
        <f t="shared" si="2"/>
        <v>12</v>
      </c>
      <c r="K14">
        <f t="shared" si="3"/>
        <v>0.44768754434625541</v>
      </c>
      <c r="L14">
        <f t="shared" si="4"/>
        <v>0.23553830577117901</v>
      </c>
    </row>
    <row r="15" spans="1:12" x14ac:dyDescent="0.75">
      <c r="A15">
        <v>13</v>
      </c>
      <c r="B15">
        <v>316.96600000000001</v>
      </c>
      <c r="C15">
        <v>346.46199999999999</v>
      </c>
      <c r="D15">
        <v>675.721</v>
      </c>
      <c r="E15">
        <v>705.43799999999999</v>
      </c>
      <c r="G15">
        <f t="shared" si="0"/>
        <v>-29.495999999999981</v>
      </c>
      <c r="H15">
        <f t="shared" si="1"/>
        <v>-29.716999999999985</v>
      </c>
      <c r="J15">
        <f t="shared" si="2"/>
        <v>13</v>
      </c>
      <c r="K15">
        <f t="shared" si="3"/>
        <v>6.3794104366897031E-2</v>
      </c>
      <c r="L15">
        <f t="shared" si="4"/>
        <v>0.26611542355720619</v>
      </c>
    </row>
    <row r="16" spans="1:12" x14ac:dyDescent="0.75">
      <c r="A16">
        <v>14</v>
      </c>
      <c r="B16">
        <v>318.255</v>
      </c>
      <c r="C16">
        <v>353.685</v>
      </c>
      <c r="D16">
        <v>721.80399999999997</v>
      </c>
      <c r="E16">
        <v>748.89200000000005</v>
      </c>
      <c r="G16">
        <f t="shared" si="0"/>
        <v>-35.430000000000007</v>
      </c>
      <c r="H16">
        <f t="shared" si="1"/>
        <v>-27.088000000000079</v>
      </c>
      <c r="J16">
        <f t="shared" si="2"/>
        <v>14</v>
      </c>
      <c r="K16">
        <f t="shared" si="3"/>
        <v>0</v>
      </c>
      <c r="L16">
        <f t="shared" si="4"/>
        <v>0.29569130385870135</v>
      </c>
    </row>
    <row r="17" spans="1:12" x14ac:dyDescent="0.75">
      <c r="A17">
        <v>15</v>
      </c>
      <c r="B17">
        <v>394.46499999999997</v>
      </c>
      <c r="C17">
        <v>336.87700000000001</v>
      </c>
      <c r="D17">
        <v>691.76499999999999</v>
      </c>
      <c r="E17">
        <v>706.5</v>
      </c>
      <c r="G17">
        <f t="shared" si="0"/>
        <v>57.587999999999965</v>
      </c>
      <c r="H17">
        <f t="shared" si="1"/>
        <v>-14.735000000000014</v>
      </c>
      <c r="J17">
        <f t="shared" si="2"/>
        <v>15</v>
      </c>
      <c r="K17">
        <f t="shared" si="3"/>
        <v>1</v>
      </c>
      <c r="L17">
        <f t="shared" si="4"/>
        <v>0.4346608167397909</v>
      </c>
    </row>
    <row r="18" spans="1:12" x14ac:dyDescent="0.75">
      <c r="A18">
        <v>16</v>
      </c>
      <c r="B18">
        <v>341.87200000000001</v>
      </c>
      <c r="C18">
        <v>319.20999999999998</v>
      </c>
      <c r="D18">
        <v>677.25</v>
      </c>
      <c r="E18">
        <v>683.40300000000002</v>
      </c>
      <c r="G18">
        <f t="shared" si="0"/>
        <v>22.662000000000035</v>
      </c>
      <c r="H18">
        <f t="shared" si="1"/>
        <v>-6.15300000000002</v>
      </c>
      <c r="J18">
        <f t="shared" si="2"/>
        <v>16</v>
      </c>
      <c r="K18">
        <f t="shared" si="3"/>
        <v>0.62452428562213824</v>
      </c>
      <c r="L18">
        <f t="shared" si="4"/>
        <v>0.53120710991112607</v>
      </c>
    </row>
    <row r="19" spans="1:12" x14ac:dyDescent="0.75">
      <c r="A19">
        <v>17</v>
      </c>
      <c r="B19">
        <v>367.16699999999997</v>
      </c>
      <c r="C19">
        <v>322.87900000000002</v>
      </c>
      <c r="D19">
        <v>699.13</v>
      </c>
      <c r="E19">
        <v>665.58500000000004</v>
      </c>
      <c r="G19">
        <f t="shared" si="0"/>
        <v>44.287999999999954</v>
      </c>
      <c r="H19">
        <f t="shared" si="1"/>
        <v>33.544999999999959</v>
      </c>
      <c r="J19">
        <f t="shared" si="2"/>
        <v>17</v>
      </c>
      <c r="K19">
        <f t="shared" si="3"/>
        <v>0.85701692145606212</v>
      </c>
      <c r="L19">
        <f t="shared" si="4"/>
        <v>0.97780402744965611</v>
      </c>
    </row>
    <row r="20" spans="1:12" x14ac:dyDescent="0.75">
      <c r="A20">
        <v>18</v>
      </c>
      <c r="B20">
        <v>329.88499999999999</v>
      </c>
      <c r="C20">
        <v>322.75400000000002</v>
      </c>
      <c r="D20">
        <v>666.05700000000002</v>
      </c>
      <c r="E20">
        <v>670.25800000000004</v>
      </c>
      <c r="G20">
        <f t="shared" si="0"/>
        <v>7.1309999999999718</v>
      </c>
      <c r="H20">
        <f t="shared" si="1"/>
        <v>-4.2010000000000218</v>
      </c>
      <c r="J20">
        <f t="shared" si="2"/>
        <v>18</v>
      </c>
      <c r="K20">
        <f t="shared" si="3"/>
        <v>0.45755660194800996</v>
      </c>
      <c r="L20">
        <f t="shared" si="4"/>
        <v>0.55316683541455725</v>
      </c>
    </row>
    <row r="21" spans="1:12" x14ac:dyDescent="0.75">
      <c r="A21">
        <v>19</v>
      </c>
      <c r="B21">
        <v>325.66699999999997</v>
      </c>
      <c r="C21">
        <v>319.685</v>
      </c>
      <c r="D21">
        <v>677.09900000000005</v>
      </c>
      <c r="E21">
        <v>653.01599999999996</v>
      </c>
      <c r="G21">
        <f t="shared" si="0"/>
        <v>5.9819999999999709</v>
      </c>
      <c r="H21">
        <f t="shared" si="1"/>
        <v>24.083000000000084</v>
      </c>
      <c r="J21">
        <f t="shared" si="2"/>
        <v>19</v>
      </c>
      <c r="K21">
        <f t="shared" si="3"/>
        <v>0.44520415403470287</v>
      </c>
      <c r="L21">
        <f t="shared" si="4"/>
        <v>0.87135785802677546</v>
      </c>
    </row>
    <row r="22" spans="1:12" x14ac:dyDescent="0.75">
      <c r="A22">
        <v>20</v>
      </c>
      <c r="B22">
        <v>312.56799999999998</v>
      </c>
      <c r="C22">
        <v>310.435</v>
      </c>
      <c r="D22">
        <v>637.61500000000001</v>
      </c>
      <c r="E22">
        <v>660.54</v>
      </c>
      <c r="G22">
        <f t="shared" si="0"/>
        <v>2.1329999999999814</v>
      </c>
      <c r="H22">
        <f t="shared" si="1"/>
        <v>-22.924999999999955</v>
      </c>
      <c r="J22">
        <f t="shared" si="2"/>
        <v>20</v>
      </c>
      <c r="K22">
        <f t="shared" si="3"/>
        <v>0.40382506611623559</v>
      </c>
      <c r="L22">
        <f t="shared" si="4"/>
        <v>0.34252446844414536</v>
      </c>
    </row>
    <row r="23" spans="1:12" x14ac:dyDescent="0.75">
      <c r="A23">
        <v>21</v>
      </c>
      <c r="B23">
        <v>284.786</v>
      </c>
      <c r="C23">
        <v>297.53199999999998</v>
      </c>
      <c r="D23">
        <v>652.41800000000001</v>
      </c>
      <c r="E23">
        <v>660.24599999999998</v>
      </c>
      <c r="G23">
        <f t="shared" si="0"/>
        <v>-12.745999999999981</v>
      </c>
      <c r="H23">
        <f t="shared" si="1"/>
        <v>-7.8279999999999745</v>
      </c>
      <c r="J23">
        <f t="shared" si="2"/>
        <v>21</v>
      </c>
      <c r="K23">
        <f t="shared" si="3"/>
        <v>0.24386677847298407</v>
      </c>
      <c r="L23">
        <f t="shared" si="4"/>
        <v>0.51236359545505727</v>
      </c>
    </row>
    <row r="24" spans="1:12" x14ac:dyDescent="0.75">
      <c r="A24">
        <v>22</v>
      </c>
      <c r="B24">
        <v>280.02600000000001</v>
      </c>
      <c r="C24">
        <v>303.411</v>
      </c>
      <c r="D24">
        <v>637.44899999999996</v>
      </c>
      <c r="E24">
        <v>682.44799999999998</v>
      </c>
      <c r="G24">
        <f t="shared" si="0"/>
        <v>-23.384999999999991</v>
      </c>
      <c r="H24">
        <f t="shared" si="1"/>
        <v>-44.999000000000024</v>
      </c>
      <c r="J24">
        <f t="shared" si="2"/>
        <v>22</v>
      </c>
      <c r="K24">
        <f t="shared" si="3"/>
        <v>0.12949106624524306</v>
      </c>
      <c r="L24">
        <f t="shared" si="4"/>
        <v>9.4195072561593401E-2</v>
      </c>
    </row>
    <row r="25" spans="1:12" x14ac:dyDescent="0.75">
      <c r="A25">
        <v>23</v>
      </c>
      <c r="B25">
        <v>291.71899999999999</v>
      </c>
      <c r="C25">
        <v>299.661</v>
      </c>
      <c r="D25">
        <v>625.95899999999995</v>
      </c>
      <c r="E25">
        <v>679.33100000000002</v>
      </c>
      <c r="G25">
        <f t="shared" si="0"/>
        <v>-7.9420000000000073</v>
      </c>
      <c r="H25">
        <f t="shared" si="1"/>
        <v>-53.372000000000071</v>
      </c>
      <c r="J25">
        <f t="shared" si="2"/>
        <v>23</v>
      </c>
      <c r="K25">
        <f t="shared" si="3"/>
        <v>0.29551269646735051</v>
      </c>
      <c r="L25">
        <f t="shared" si="4"/>
        <v>0</v>
      </c>
    </row>
    <row r="26" spans="1:12" x14ac:dyDescent="0.75">
      <c r="A26">
        <v>24</v>
      </c>
      <c r="B26">
        <v>321.005</v>
      </c>
      <c r="C26">
        <v>308.524</v>
      </c>
      <c r="D26">
        <v>590.88</v>
      </c>
      <c r="E26">
        <v>625.32299999999998</v>
      </c>
      <c r="G26">
        <f t="shared" si="0"/>
        <v>12.480999999999995</v>
      </c>
      <c r="H26">
        <f t="shared" si="1"/>
        <v>-34.442999999999984</v>
      </c>
      <c r="J26">
        <f t="shared" si="2"/>
        <v>24</v>
      </c>
      <c r="K26">
        <f t="shared" si="3"/>
        <v>0.51507235158786491</v>
      </c>
      <c r="L26">
        <f t="shared" si="4"/>
        <v>0.21294858814264897</v>
      </c>
    </row>
    <row r="27" spans="1:12" x14ac:dyDescent="0.75">
      <c r="A27">
        <v>25</v>
      </c>
      <c r="B27">
        <v>302.38</v>
      </c>
      <c r="C27">
        <v>296.62900000000002</v>
      </c>
      <c r="D27">
        <v>665.89599999999996</v>
      </c>
      <c r="E27">
        <v>662.99599999999998</v>
      </c>
      <c r="G27">
        <f t="shared" si="0"/>
        <v>5.7509999999999764</v>
      </c>
      <c r="H27">
        <f t="shared" si="1"/>
        <v>2.8999999999999773</v>
      </c>
      <c r="J27">
        <f t="shared" si="2"/>
        <v>25</v>
      </c>
      <c r="K27">
        <f t="shared" si="3"/>
        <v>0.44272076372315033</v>
      </c>
      <c r="L27">
        <f t="shared" si="4"/>
        <v>0.63305208684891423</v>
      </c>
    </row>
    <row r="28" spans="1:12" x14ac:dyDescent="0.75">
      <c r="A28">
        <v>26</v>
      </c>
      <c r="B28">
        <v>304.31799999999998</v>
      </c>
      <c r="C28">
        <v>302.327</v>
      </c>
      <c r="D28">
        <v>633.005</v>
      </c>
      <c r="E28">
        <v>652.84299999999996</v>
      </c>
      <c r="G28">
        <f t="shared" si="0"/>
        <v>1.9909999999999854</v>
      </c>
      <c r="H28">
        <f t="shared" si="1"/>
        <v>-19.837999999999965</v>
      </c>
      <c r="J28">
        <f t="shared" si="2"/>
        <v>26</v>
      </c>
      <c r="K28">
        <f t="shared" si="3"/>
        <v>0.40229847986411238</v>
      </c>
      <c r="L28">
        <f t="shared" si="4"/>
        <v>0.37725278434019649</v>
      </c>
    </row>
    <row r="29" spans="1:12" x14ac:dyDescent="0.75">
      <c r="A29">
        <v>27</v>
      </c>
      <c r="B29">
        <v>322.26600000000002</v>
      </c>
      <c r="C29">
        <v>303.512</v>
      </c>
      <c r="D29">
        <v>601.44299999999998</v>
      </c>
      <c r="E29">
        <v>614.09299999999996</v>
      </c>
      <c r="G29">
        <f t="shared" si="0"/>
        <v>18.754000000000019</v>
      </c>
      <c r="H29">
        <f t="shared" si="1"/>
        <v>-12.649999999999977</v>
      </c>
      <c r="J29">
        <f t="shared" si="2"/>
        <v>27</v>
      </c>
      <c r="K29">
        <f t="shared" si="3"/>
        <v>0.58251091186652093</v>
      </c>
      <c r="L29">
        <f t="shared" si="4"/>
        <v>0.45811677354033126</v>
      </c>
    </row>
    <row r="30" spans="1:12" x14ac:dyDescent="0.75">
      <c r="A30">
        <v>28</v>
      </c>
      <c r="B30">
        <v>314.08199999999999</v>
      </c>
      <c r="C30">
        <v>311.762</v>
      </c>
      <c r="D30">
        <v>656.36699999999996</v>
      </c>
      <c r="E30">
        <v>662.98800000000006</v>
      </c>
      <c r="G30">
        <f t="shared" si="0"/>
        <v>2.3199999999999932</v>
      </c>
      <c r="H30">
        <f t="shared" si="1"/>
        <v>-6.6210000000000946</v>
      </c>
      <c r="J30">
        <f t="shared" si="2"/>
        <v>28</v>
      </c>
      <c r="K30">
        <f t="shared" si="3"/>
        <v>0.40583542970177827</v>
      </c>
      <c r="L30">
        <f t="shared" si="4"/>
        <v>0.52594217572280255</v>
      </c>
    </row>
    <row r="31" spans="1:12" x14ac:dyDescent="0.75">
      <c r="A31">
        <v>29</v>
      </c>
      <c r="B31">
        <v>316.94</v>
      </c>
      <c r="C31">
        <v>311.34100000000001</v>
      </c>
      <c r="D31">
        <v>665.73</v>
      </c>
      <c r="E31">
        <v>688.56299999999999</v>
      </c>
      <c r="G31">
        <f t="shared" si="0"/>
        <v>5.5989999999999895</v>
      </c>
      <c r="H31">
        <f t="shared" si="1"/>
        <v>-22.83299999999997</v>
      </c>
      <c r="J31">
        <f t="shared" si="2"/>
        <v>29</v>
      </c>
      <c r="K31">
        <f t="shared" si="3"/>
        <v>0.44108667139693403</v>
      </c>
      <c r="L31">
        <f t="shared" si="4"/>
        <v>0.34355945550680689</v>
      </c>
    </row>
    <row r="32" spans="1:12" x14ac:dyDescent="0.75">
      <c r="A32">
        <v>30</v>
      </c>
      <c r="B32">
        <v>300.16500000000002</v>
      </c>
      <c r="C32">
        <v>326.06299999999999</v>
      </c>
      <c r="D32">
        <v>659.13499999999999</v>
      </c>
      <c r="E32">
        <v>705.46799999999996</v>
      </c>
      <c r="G32">
        <f t="shared" si="0"/>
        <v>-25.897999999999968</v>
      </c>
      <c r="H32">
        <f t="shared" si="1"/>
        <v>-46.33299999999997</v>
      </c>
      <c r="J32">
        <f t="shared" si="2"/>
        <v>30</v>
      </c>
      <c r="K32">
        <f t="shared" si="3"/>
        <v>0.10247478982562559</v>
      </c>
      <c r="L32">
        <f t="shared" si="4"/>
        <v>7.9187760152999137E-2</v>
      </c>
    </row>
    <row r="33" spans="1:12" x14ac:dyDescent="0.75">
      <c r="A33">
        <v>31</v>
      </c>
      <c r="B33">
        <v>290.71499999999997</v>
      </c>
      <c r="C33">
        <v>321.238</v>
      </c>
      <c r="D33">
        <v>668.14</v>
      </c>
      <c r="E33">
        <v>690.84900000000005</v>
      </c>
      <c r="G33">
        <f t="shared" si="0"/>
        <v>-30.523000000000025</v>
      </c>
      <c r="H33">
        <f t="shared" si="1"/>
        <v>-22.70900000000006</v>
      </c>
      <c r="J33">
        <f t="shared" si="2"/>
        <v>31</v>
      </c>
      <c r="K33">
        <f t="shared" si="3"/>
        <v>5.2753230557526322E-2</v>
      </c>
      <c r="L33">
        <f t="shared" si="4"/>
        <v>0.34495443806952386</v>
      </c>
    </row>
    <row r="34" spans="1:12" x14ac:dyDescent="0.75">
      <c r="A34">
        <v>32</v>
      </c>
      <c r="B34">
        <v>271.27499999999998</v>
      </c>
      <c r="C34">
        <v>296.94799999999998</v>
      </c>
      <c r="D34">
        <v>636.745</v>
      </c>
      <c r="E34">
        <v>674.65899999999999</v>
      </c>
      <c r="G34">
        <f t="shared" si="0"/>
        <v>-25.673000000000002</v>
      </c>
      <c r="H34">
        <f t="shared" si="1"/>
        <v>-37.913999999999987</v>
      </c>
      <c r="J34">
        <f t="shared" si="2"/>
        <v>32</v>
      </c>
      <c r="K34">
        <f t="shared" si="3"/>
        <v>0.10489367649272192</v>
      </c>
      <c r="L34">
        <f t="shared" si="4"/>
        <v>0.17390032624592267</v>
      </c>
    </row>
    <row r="35" spans="1:12" x14ac:dyDescent="0.75">
      <c r="A35">
        <v>33</v>
      </c>
      <c r="B35">
        <v>269.279</v>
      </c>
      <c r="C35">
        <v>293.86200000000002</v>
      </c>
      <c r="D35">
        <v>614.29399999999998</v>
      </c>
      <c r="E35">
        <v>652.92700000000002</v>
      </c>
      <c r="G35">
        <f t="shared" si="0"/>
        <v>-24.583000000000027</v>
      </c>
      <c r="H35">
        <f t="shared" si="1"/>
        <v>-38.633000000000038</v>
      </c>
      <c r="J35">
        <f t="shared" si="2"/>
        <v>33</v>
      </c>
      <c r="K35">
        <f t="shared" si="3"/>
        <v>0.11661183856887897</v>
      </c>
      <c r="L35">
        <f t="shared" si="4"/>
        <v>0.16581167735403327</v>
      </c>
    </row>
    <row r="36" spans="1:12" x14ac:dyDescent="0.75">
      <c r="A36">
        <v>34</v>
      </c>
      <c r="B36">
        <v>271.28899999999999</v>
      </c>
      <c r="C36">
        <v>292.84199999999998</v>
      </c>
      <c r="D36">
        <v>627.38199999999995</v>
      </c>
      <c r="E36">
        <v>661.673</v>
      </c>
      <c r="G36">
        <f t="shared" si="0"/>
        <v>-21.552999999999997</v>
      </c>
      <c r="H36">
        <f t="shared" si="1"/>
        <v>-34.291000000000054</v>
      </c>
      <c r="J36">
        <f t="shared" si="2"/>
        <v>34</v>
      </c>
      <c r="K36">
        <f t="shared" si="3"/>
        <v>0.14918617901911474</v>
      </c>
      <c r="L36">
        <f t="shared" si="4"/>
        <v>0.21465856676791537</v>
      </c>
    </row>
    <row r="37" spans="1:12" x14ac:dyDescent="0.75">
      <c r="A37">
        <v>35</v>
      </c>
      <c r="B37">
        <v>262.44299999999998</v>
      </c>
      <c r="C37">
        <v>288.26499999999999</v>
      </c>
      <c r="D37">
        <v>600.81100000000004</v>
      </c>
      <c r="E37">
        <v>638.75</v>
      </c>
      <c r="G37">
        <f t="shared" si="0"/>
        <v>-25.822000000000003</v>
      </c>
      <c r="H37">
        <f t="shared" si="1"/>
        <v>-37.938999999999965</v>
      </c>
      <c r="J37">
        <f t="shared" si="2"/>
        <v>35</v>
      </c>
      <c r="K37">
        <f t="shared" si="3"/>
        <v>0.10329183598873344</v>
      </c>
      <c r="L37">
        <f t="shared" si="4"/>
        <v>0.17361907976150398</v>
      </c>
    </row>
    <row r="38" spans="1:12" x14ac:dyDescent="0.75">
      <c r="A38">
        <v>36</v>
      </c>
      <c r="B38">
        <v>263.58999999999997</v>
      </c>
      <c r="C38">
        <v>275.17200000000003</v>
      </c>
      <c r="D38">
        <v>597.83500000000004</v>
      </c>
      <c r="E38">
        <v>608.77200000000005</v>
      </c>
      <c r="G38">
        <f t="shared" si="0"/>
        <v>-11.58200000000005</v>
      </c>
      <c r="H38">
        <f t="shared" si="1"/>
        <v>-10.937000000000012</v>
      </c>
      <c r="J38">
        <f t="shared" si="2"/>
        <v>36</v>
      </c>
      <c r="K38">
        <f t="shared" si="3"/>
        <v>0.2563804854974302</v>
      </c>
      <c r="L38">
        <f t="shared" si="4"/>
        <v>0.47738778265271697</v>
      </c>
    </row>
    <row r="39" spans="1:12" x14ac:dyDescent="0.75">
      <c r="A39">
        <v>37</v>
      </c>
      <c r="B39">
        <v>273.31099999999998</v>
      </c>
      <c r="C39">
        <v>285.87700000000001</v>
      </c>
      <c r="D39">
        <v>654.90099999999995</v>
      </c>
      <c r="E39">
        <v>670.39599999999996</v>
      </c>
      <c r="G39">
        <f t="shared" si="0"/>
        <v>-12.566000000000031</v>
      </c>
      <c r="H39">
        <f t="shared" si="1"/>
        <v>-15.495000000000005</v>
      </c>
      <c r="J39">
        <f t="shared" si="2"/>
        <v>37</v>
      </c>
      <c r="K39">
        <f t="shared" si="3"/>
        <v>0.2458018878066609</v>
      </c>
      <c r="L39">
        <f t="shared" si="4"/>
        <v>0.42611092361345509</v>
      </c>
    </row>
    <row r="40" spans="1:12" x14ac:dyDescent="0.75">
      <c r="A40">
        <v>38</v>
      </c>
      <c r="B40">
        <v>271.83</v>
      </c>
      <c r="C40">
        <v>286.29899999999998</v>
      </c>
      <c r="D40">
        <v>649.43399999999997</v>
      </c>
      <c r="E40">
        <v>666.46600000000001</v>
      </c>
      <c r="G40">
        <f t="shared" si="0"/>
        <v>-14.468999999999994</v>
      </c>
      <c r="H40">
        <f t="shared" si="1"/>
        <v>-17.032000000000039</v>
      </c>
      <c r="J40">
        <f t="shared" si="2"/>
        <v>38</v>
      </c>
      <c r="K40">
        <f t="shared" si="3"/>
        <v>0.22534348190672793</v>
      </c>
      <c r="L40">
        <f t="shared" si="4"/>
        <v>0.40881988975137801</v>
      </c>
    </row>
    <row r="41" spans="1:12" x14ac:dyDescent="0.75">
      <c r="A41">
        <v>39</v>
      </c>
      <c r="B41">
        <v>267.12700000000001</v>
      </c>
      <c r="C41">
        <v>278.92200000000003</v>
      </c>
      <c r="D41">
        <v>666.41</v>
      </c>
      <c r="E41">
        <v>659.53700000000003</v>
      </c>
      <c r="G41">
        <f t="shared" si="0"/>
        <v>-11.795000000000016</v>
      </c>
      <c r="H41">
        <f t="shared" si="1"/>
        <v>6.8729999999999336</v>
      </c>
      <c r="J41">
        <f t="shared" si="2"/>
        <v>39</v>
      </c>
      <c r="K41">
        <f t="shared" si="3"/>
        <v>0.25409060611924572</v>
      </c>
      <c r="L41">
        <f t="shared" si="4"/>
        <v>0.67774777815277243</v>
      </c>
    </row>
    <row r="42" spans="1:12" x14ac:dyDescent="0.75">
      <c r="A42">
        <v>40</v>
      </c>
      <c r="B42">
        <v>264.23099999999999</v>
      </c>
      <c r="C42">
        <v>276.48099999999999</v>
      </c>
      <c r="D42">
        <v>646.36800000000005</v>
      </c>
      <c r="E42">
        <v>660.80600000000004</v>
      </c>
      <c r="G42">
        <f t="shared" si="0"/>
        <v>-12.25</v>
      </c>
      <c r="H42">
        <f t="shared" si="1"/>
        <v>-14.437999999999988</v>
      </c>
      <c r="J42">
        <f t="shared" si="2"/>
        <v>40</v>
      </c>
      <c r="K42">
        <f t="shared" si="3"/>
        <v>0.2491990797480059</v>
      </c>
      <c r="L42">
        <f t="shared" si="4"/>
        <v>0.43800202497468826</v>
      </c>
    </row>
    <row r="43" spans="1:12" x14ac:dyDescent="0.75">
      <c r="A43">
        <v>41</v>
      </c>
      <c r="B43">
        <v>267.87700000000001</v>
      </c>
      <c r="C43">
        <v>278.09699999999998</v>
      </c>
      <c r="D43">
        <v>680.78300000000002</v>
      </c>
      <c r="E43">
        <v>678.95500000000004</v>
      </c>
      <c r="G43">
        <f t="shared" si="0"/>
        <v>-10.21999999999997</v>
      </c>
      <c r="H43">
        <f t="shared" si="1"/>
        <v>1.8279999999999745</v>
      </c>
      <c r="J43">
        <f t="shared" si="2"/>
        <v>41</v>
      </c>
      <c r="K43">
        <f t="shared" si="3"/>
        <v>0.27102281278892304</v>
      </c>
      <c r="L43">
        <f t="shared" si="4"/>
        <v>0.62099223759702982</v>
      </c>
    </row>
    <row r="44" spans="1:12" x14ac:dyDescent="0.75">
      <c r="A44">
        <v>42</v>
      </c>
      <c r="B44">
        <v>267.42500000000001</v>
      </c>
      <c r="C44">
        <v>279.68400000000003</v>
      </c>
      <c r="D44">
        <v>640.875</v>
      </c>
      <c r="E44">
        <v>638.00800000000004</v>
      </c>
      <c r="G44">
        <f t="shared" si="0"/>
        <v>-12.259000000000015</v>
      </c>
      <c r="H44">
        <f t="shared" si="1"/>
        <v>2.8669999999999618</v>
      </c>
      <c r="J44">
        <f t="shared" si="2"/>
        <v>42</v>
      </c>
      <c r="K44">
        <f t="shared" si="3"/>
        <v>0.2491023242813219</v>
      </c>
      <c r="L44">
        <f t="shared" si="4"/>
        <v>0.63268084148948101</v>
      </c>
    </row>
    <row r="45" spans="1:12" x14ac:dyDescent="0.75">
      <c r="A45">
        <v>43</v>
      </c>
      <c r="B45">
        <v>272.61500000000001</v>
      </c>
      <c r="C45">
        <v>287.48</v>
      </c>
      <c r="D45">
        <v>691.25</v>
      </c>
      <c r="E45">
        <v>708.40200000000004</v>
      </c>
      <c r="G45">
        <f t="shared" si="0"/>
        <v>-14.865000000000009</v>
      </c>
      <c r="H45">
        <f t="shared" si="1"/>
        <v>-17.152000000000044</v>
      </c>
      <c r="J45">
        <f t="shared" si="2"/>
        <v>43</v>
      </c>
      <c r="K45">
        <f t="shared" si="3"/>
        <v>0.2210862413726376</v>
      </c>
      <c r="L45">
        <f t="shared" si="4"/>
        <v>0.407469906626167</v>
      </c>
    </row>
    <row r="46" spans="1:12" x14ac:dyDescent="0.75">
      <c r="A46">
        <v>44</v>
      </c>
      <c r="B46">
        <v>271.41800000000001</v>
      </c>
      <c r="C46">
        <v>279.375</v>
      </c>
      <c r="D46">
        <v>661.98099999999999</v>
      </c>
      <c r="E46">
        <v>652.80700000000002</v>
      </c>
      <c r="G46">
        <f t="shared" si="0"/>
        <v>-7.9569999999999936</v>
      </c>
      <c r="H46">
        <f t="shared" si="1"/>
        <v>9.1739999999999782</v>
      </c>
      <c r="J46">
        <f t="shared" si="2"/>
        <v>44</v>
      </c>
      <c r="K46">
        <f t="shared" si="3"/>
        <v>0.29535143735621083</v>
      </c>
      <c r="L46">
        <f t="shared" si="4"/>
        <v>0.70363370457869256</v>
      </c>
    </row>
    <row r="47" spans="1:12" x14ac:dyDescent="0.75">
      <c r="A47">
        <v>45</v>
      </c>
      <c r="B47">
        <v>271.178</v>
      </c>
      <c r="C47">
        <v>281.85599999999999</v>
      </c>
      <c r="D47">
        <v>675.779</v>
      </c>
      <c r="E47">
        <v>670.06100000000004</v>
      </c>
      <c r="G47">
        <f t="shared" si="0"/>
        <v>-10.677999999999997</v>
      </c>
      <c r="H47">
        <f t="shared" si="1"/>
        <v>5.7179999999999609</v>
      </c>
      <c r="J47">
        <f t="shared" si="2"/>
        <v>45</v>
      </c>
      <c r="K47">
        <f t="shared" si="3"/>
        <v>0.26609903459545481</v>
      </c>
      <c r="L47">
        <f t="shared" si="4"/>
        <v>0.66475419057261742</v>
      </c>
    </row>
    <row r="48" spans="1:12" x14ac:dyDescent="0.75">
      <c r="A48">
        <v>46</v>
      </c>
      <c r="B48">
        <v>264.072</v>
      </c>
      <c r="C48">
        <v>276.42399999999998</v>
      </c>
      <c r="D48">
        <v>675.01</v>
      </c>
      <c r="E48">
        <v>690.46600000000001</v>
      </c>
      <c r="G48">
        <f t="shared" si="0"/>
        <v>-12.351999999999975</v>
      </c>
      <c r="H48">
        <f t="shared" si="1"/>
        <v>-15.456000000000017</v>
      </c>
      <c r="J48">
        <f t="shared" si="2"/>
        <v>46</v>
      </c>
      <c r="K48">
        <f t="shared" si="3"/>
        <v>0.24810251779225567</v>
      </c>
      <c r="L48">
        <f t="shared" si="4"/>
        <v>0.42654966812914852</v>
      </c>
    </row>
    <row r="49" spans="1:12" x14ac:dyDescent="0.75">
      <c r="A49">
        <v>47</v>
      </c>
      <c r="B49">
        <v>262.745</v>
      </c>
      <c r="C49">
        <v>273.197</v>
      </c>
      <c r="D49">
        <v>647.70699999999999</v>
      </c>
      <c r="E49">
        <v>647.83699999999999</v>
      </c>
      <c r="G49">
        <f t="shared" si="0"/>
        <v>-10.451999999999998</v>
      </c>
      <c r="H49">
        <f t="shared" si="1"/>
        <v>-0.12999999999999545</v>
      </c>
      <c r="J49">
        <f t="shared" si="2"/>
        <v>47</v>
      </c>
      <c r="K49">
        <f t="shared" si="3"/>
        <v>0.26852867186996082</v>
      </c>
      <c r="L49">
        <f t="shared" si="4"/>
        <v>0.5989650129373385</v>
      </c>
    </row>
    <row r="50" spans="1:12" x14ac:dyDescent="0.75">
      <c r="A50">
        <v>48</v>
      </c>
      <c r="B50">
        <v>258.404</v>
      </c>
      <c r="C50">
        <v>268.51900000000001</v>
      </c>
      <c r="D50">
        <v>660.625</v>
      </c>
      <c r="E50">
        <v>673</v>
      </c>
      <c r="G50">
        <f t="shared" si="0"/>
        <v>-10.115000000000009</v>
      </c>
      <c r="H50">
        <f t="shared" si="1"/>
        <v>-12.375</v>
      </c>
      <c r="J50">
        <f t="shared" si="2"/>
        <v>48</v>
      </c>
      <c r="K50">
        <f t="shared" si="3"/>
        <v>0.27215162656690106</v>
      </c>
      <c r="L50">
        <f t="shared" si="4"/>
        <v>0.4612104848689394</v>
      </c>
    </row>
    <row r="51" spans="1:12" x14ac:dyDescent="0.75">
      <c r="A51">
        <v>49</v>
      </c>
      <c r="B51">
        <v>264.06</v>
      </c>
      <c r="C51">
        <v>272.238</v>
      </c>
      <c r="D51">
        <v>652.57500000000005</v>
      </c>
      <c r="E51">
        <v>651.21900000000005</v>
      </c>
      <c r="G51">
        <f t="shared" si="0"/>
        <v>-8.1779999999999973</v>
      </c>
      <c r="H51">
        <f t="shared" si="1"/>
        <v>1.3559999999999945</v>
      </c>
      <c r="J51">
        <f t="shared" si="2"/>
        <v>49</v>
      </c>
      <c r="K51">
        <f t="shared" si="3"/>
        <v>0.2929755531187514</v>
      </c>
      <c r="L51">
        <f t="shared" si="4"/>
        <v>0.61568230397120038</v>
      </c>
    </row>
    <row r="52" spans="1:12" x14ac:dyDescent="0.75">
      <c r="A52">
        <v>50</v>
      </c>
      <c r="B52">
        <v>267.935</v>
      </c>
      <c r="C52">
        <v>282.86700000000002</v>
      </c>
      <c r="D52">
        <v>673.91499999999996</v>
      </c>
      <c r="E52">
        <v>687.70699999999999</v>
      </c>
      <c r="G52">
        <f t="shared" si="0"/>
        <v>-14.932000000000016</v>
      </c>
      <c r="H52">
        <f t="shared" si="1"/>
        <v>-13.79200000000003</v>
      </c>
      <c r="J52">
        <f t="shared" si="2"/>
        <v>50</v>
      </c>
      <c r="K52">
        <f t="shared" si="3"/>
        <v>0.22036595067621317</v>
      </c>
      <c r="L52">
        <f t="shared" si="4"/>
        <v>0.44526943413207332</v>
      </c>
    </row>
    <row r="53" spans="1:12" x14ac:dyDescent="0.75">
      <c r="A53">
        <v>51</v>
      </c>
      <c r="B53">
        <v>264.51499999999999</v>
      </c>
      <c r="C53">
        <v>278.37299999999999</v>
      </c>
      <c r="D53">
        <v>661.61500000000001</v>
      </c>
      <c r="E53">
        <v>671.274</v>
      </c>
      <c r="G53">
        <f t="shared" si="0"/>
        <v>-13.858000000000004</v>
      </c>
      <c r="H53">
        <f t="shared" si="1"/>
        <v>-9.6589999999999918</v>
      </c>
      <c r="J53">
        <f t="shared" si="2"/>
        <v>51</v>
      </c>
      <c r="K53">
        <f t="shared" si="3"/>
        <v>0.23191210303382151</v>
      </c>
      <c r="L53">
        <f t="shared" si="4"/>
        <v>0.49176510293621362</v>
      </c>
    </row>
    <row r="54" spans="1:12" x14ac:dyDescent="0.75">
      <c r="A54">
        <v>52</v>
      </c>
      <c r="B54">
        <v>261.04500000000002</v>
      </c>
      <c r="C54">
        <v>275.14299999999997</v>
      </c>
      <c r="D54">
        <v>666.34500000000003</v>
      </c>
      <c r="E54">
        <v>659.91300000000001</v>
      </c>
      <c r="G54">
        <f t="shared" si="0"/>
        <v>-14.097999999999956</v>
      </c>
      <c r="H54">
        <f t="shared" si="1"/>
        <v>6.4320000000000164</v>
      </c>
      <c r="J54">
        <f t="shared" si="2"/>
        <v>52</v>
      </c>
      <c r="K54">
        <f t="shared" si="3"/>
        <v>0.22933195725558556</v>
      </c>
      <c r="L54">
        <f t="shared" si="4"/>
        <v>0.6727865901676231</v>
      </c>
    </row>
    <row r="55" spans="1:12" x14ac:dyDescent="0.75">
      <c r="A55">
        <v>53</v>
      </c>
      <c r="B55">
        <v>262.85000000000002</v>
      </c>
      <c r="C55">
        <v>276.62700000000001</v>
      </c>
      <c r="D55">
        <v>758.69500000000005</v>
      </c>
      <c r="E55">
        <v>735.27800000000002</v>
      </c>
      <c r="G55">
        <f t="shared" si="0"/>
        <v>-13.776999999999987</v>
      </c>
      <c r="H55">
        <f t="shared" si="1"/>
        <v>23.41700000000003</v>
      </c>
      <c r="J55">
        <f t="shared" si="2"/>
        <v>53</v>
      </c>
      <c r="K55">
        <f t="shared" si="3"/>
        <v>0.23278290223397649</v>
      </c>
      <c r="L55">
        <f t="shared" si="4"/>
        <v>0.86386545168185414</v>
      </c>
    </row>
    <row r="56" spans="1:12" x14ac:dyDescent="0.75">
      <c r="A56">
        <v>54</v>
      </c>
      <c r="B56">
        <v>253.55500000000001</v>
      </c>
      <c r="C56">
        <v>268.5</v>
      </c>
      <c r="D56">
        <v>712.20500000000004</v>
      </c>
      <c r="E56">
        <v>676.68700000000001</v>
      </c>
      <c r="G56">
        <f t="shared" si="0"/>
        <v>-14.944999999999993</v>
      </c>
      <c r="H56">
        <f t="shared" si="1"/>
        <v>35.518000000000029</v>
      </c>
      <c r="J56">
        <f t="shared" si="2"/>
        <v>54</v>
      </c>
      <c r="K56">
        <f t="shared" si="3"/>
        <v>0.22022619277989228</v>
      </c>
      <c r="L56">
        <f t="shared" si="4"/>
        <v>1</v>
      </c>
    </row>
    <row r="57" spans="1:12" x14ac:dyDescent="0.75">
      <c r="A57">
        <v>55</v>
      </c>
      <c r="B57">
        <v>251.23</v>
      </c>
      <c r="C57">
        <v>265.34500000000003</v>
      </c>
      <c r="D57">
        <v>709.69500000000005</v>
      </c>
      <c r="E57">
        <v>679.34900000000005</v>
      </c>
      <c r="G57">
        <f t="shared" si="0"/>
        <v>-14.115000000000038</v>
      </c>
      <c r="H57">
        <f t="shared" si="1"/>
        <v>30.346000000000004</v>
      </c>
      <c r="J57">
        <f t="shared" si="2"/>
        <v>55</v>
      </c>
      <c r="K57">
        <f t="shared" si="3"/>
        <v>0.22914919692962626</v>
      </c>
      <c r="L57">
        <f t="shared" si="4"/>
        <v>0.94181572730340846</v>
      </c>
    </row>
    <row r="58" spans="1:12" x14ac:dyDescent="0.75">
      <c r="A58">
        <v>56</v>
      </c>
      <c r="B58">
        <v>253.85</v>
      </c>
      <c r="C58">
        <v>258.91300000000001</v>
      </c>
      <c r="D58">
        <v>690.80499999999995</v>
      </c>
      <c r="E58">
        <v>669.16300000000001</v>
      </c>
      <c r="G58">
        <f t="shared" ref="G58" si="5">B58-C58</f>
        <v>-5.0630000000000166</v>
      </c>
      <c r="H58">
        <f t="shared" ref="H58" si="6">D58-E58</f>
        <v>21.641999999999939</v>
      </c>
      <c r="J58">
        <f t="shared" ref="J58" si="7">A58</f>
        <v>56</v>
      </c>
      <c r="K58">
        <f t="shared" si="3"/>
        <v>0.32646369519877871</v>
      </c>
      <c r="L58">
        <f t="shared" si="4"/>
        <v>0.84389695128810804</v>
      </c>
    </row>
  </sheetData>
  <sortState xmlns:xlrd2="http://schemas.microsoft.com/office/spreadsheetml/2017/richdata2" ref="A3:C114">
    <sortCondition ref="A10:A114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6BDF4-51E9-44AC-AA53-22FEE185AD81}">
  <dimension ref="A1:L25"/>
  <sheetViews>
    <sheetView zoomScale="80" zoomScaleNormal="80" workbookViewId="0"/>
  </sheetViews>
  <sheetFormatPr defaultRowHeight="14.75" x14ac:dyDescent="0.75"/>
  <sheetData>
    <row r="1" spans="1:12" x14ac:dyDescent="0.75">
      <c r="A1" t="s">
        <v>40</v>
      </c>
      <c r="G1" t="s">
        <v>27</v>
      </c>
      <c r="J1" t="s">
        <v>28</v>
      </c>
    </row>
    <row r="2" spans="1:12" x14ac:dyDescent="0.75">
      <c r="A2" t="s">
        <v>29</v>
      </c>
      <c r="B2" s="2" t="s">
        <v>23</v>
      </c>
      <c r="C2" s="2" t="s">
        <v>24</v>
      </c>
      <c r="D2" s="3" t="s">
        <v>25</v>
      </c>
      <c r="E2" s="3" t="s">
        <v>26</v>
      </c>
      <c r="G2" s="2" t="s">
        <v>0</v>
      </c>
      <c r="H2" s="3" t="s">
        <v>1</v>
      </c>
      <c r="K2" s="2" t="s">
        <v>0</v>
      </c>
      <c r="L2" s="3" t="s">
        <v>1</v>
      </c>
    </row>
    <row r="3" spans="1:12" x14ac:dyDescent="0.75">
      <c r="A3">
        <v>1</v>
      </c>
      <c r="B3">
        <v>294.26600000000002</v>
      </c>
      <c r="C3">
        <v>311.21100000000001</v>
      </c>
      <c r="D3">
        <v>551.31200000000001</v>
      </c>
      <c r="E3">
        <v>596.97199999999998</v>
      </c>
      <c r="G3">
        <f>B3-C3</f>
        <v>-16.944999999999993</v>
      </c>
      <c r="H3">
        <f>D3-E3</f>
        <v>-45.659999999999968</v>
      </c>
      <c r="J3">
        <f>A3</f>
        <v>1</v>
      </c>
      <c r="K3">
        <f>(G3-MIN(G$3:G$25))/(MAX(G$3:G$25)-MIN(G$3:G$25))</f>
        <v>0.24578647159292347</v>
      </c>
      <c r="L3">
        <f>(H3-MIN(H$3:H$25))/(MAX(H$3:H$25)-MIN(H$3:H$25))</f>
        <v>1.117699951058041E-2</v>
      </c>
    </row>
    <row r="4" spans="1:12" x14ac:dyDescent="0.75">
      <c r="A4">
        <v>2</v>
      </c>
      <c r="B4">
        <v>294.96100000000001</v>
      </c>
      <c r="C4">
        <v>310.57799999999997</v>
      </c>
      <c r="D4">
        <v>548.41399999999999</v>
      </c>
      <c r="E4">
        <v>595.05600000000004</v>
      </c>
      <c r="G4">
        <f t="shared" ref="G4:G25" si="0">B4-C4</f>
        <v>-15.616999999999962</v>
      </c>
      <c r="H4">
        <f t="shared" ref="H4:H25" si="1">D4-E4</f>
        <v>-46.642000000000053</v>
      </c>
      <c r="J4">
        <f t="shared" ref="J4:J25" si="2">A4</f>
        <v>2</v>
      </c>
      <c r="K4">
        <f t="shared" ref="K4:K25" si="3">(G4-MIN(G$3:G$25))/(MAX(G$3:G$25)-MIN(G$3:G$25))</f>
        <v>0.26718442847475182</v>
      </c>
      <c r="L4">
        <f t="shared" ref="L4:L25" si="4">(H4-MIN(H$3:H$25))/(MAX(H$3:H$25)-MIN(H$3:H$25))</f>
        <v>0</v>
      </c>
    </row>
    <row r="5" spans="1:12" x14ac:dyDescent="0.75">
      <c r="A5">
        <v>3</v>
      </c>
      <c r="B5">
        <v>341.24200000000002</v>
      </c>
      <c r="C5">
        <v>319.12</v>
      </c>
      <c r="D5">
        <v>565.12900000000002</v>
      </c>
      <c r="E5">
        <v>565.80399999999997</v>
      </c>
      <c r="G5">
        <f t="shared" si="0"/>
        <v>22.122000000000014</v>
      </c>
      <c r="H5">
        <f t="shared" si="1"/>
        <v>-0.67499999999995453</v>
      </c>
      <c r="J5">
        <f t="shared" si="2"/>
        <v>3</v>
      </c>
      <c r="K5">
        <f t="shared" si="3"/>
        <v>0.87526989139892386</v>
      </c>
      <c r="L5">
        <f t="shared" si="4"/>
        <v>0.52319056670346897</v>
      </c>
    </row>
    <row r="6" spans="1:12" x14ac:dyDescent="0.75">
      <c r="A6">
        <v>4</v>
      </c>
      <c r="B6">
        <v>360.41699999999997</v>
      </c>
      <c r="C6">
        <v>330.55399999999997</v>
      </c>
      <c r="D6">
        <v>596.47</v>
      </c>
      <c r="E6">
        <v>601.375</v>
      </c>
      <c r="G6">
        <f t="shared" si="0"/>
        <v>29.863</v>
      </c>
      <c r="H6">
        <f t="shared" si="1"/>
        <v>-4.9049999999999727</v>
      </c>
      <c r="J6">
        <f t="shared" si="2"/>
        <v>4</v>
      </c>
      <c r="K6">
        <f t="shared" si="3"/>
        <v>1</v>
      </c>
      <c r="L6">
        <f t="shared" si="4"/>
        <v>0.4750452429460848</v>
      </c>
    </row>
    <row r="7" spans="1:12" x14ac:dyDescent="0.75">
      <c r="A7">
        <v>5</v>
      </c>
      <c r="B7">
        <v>326.60599999999999</v>
      </c>
      <c r="C7">
        <v>324.803</v>
      </c>
      <c r="D7">
        <v>569.01499999999999</v>
      </c>
      <c r="E7">
        <v>585.07399999999996</v>
      </c>
      <c r="G7">
        <f t="shared" si="0"/>
        <v>1.8029999999999973</v>
      </c>
      <c r="H7">
        <f t="shared" si="1"/>
        <v>-16.058999999999969</v>
      </c>
      <c r="J7">
        <f t="shared" si="2"/>
        <v>5</v>
      </c>
      <c r="K7">
        <f t="shared" si="3"/>
        <v>0.54787148335535441</v>
      </c>
      <c r="L7">
        <f t="shared" si="4"/>
        <v>0.34809182895320995</v>
      </c>
    </row>
    <row r="8" spans="1:12" x14ac:dyDescent="0.75">
      <c r="A8">
        <v>6</v>
      </c>
      <c r="B8">
        <v>328.87900000000002</v>
      </c>
      <c r="C8">
        <v>314.48899999999998</v>
      </c>
      <c r="D8">
        <v>614.803</v>
      </c>
      <c r="E8">
        <v>615.34</v>
      </c>
      <c r="G8">
        <f t="shared" si="0"/>
        <v>14.390000000000043</v>
      </c>
      <c r="H8">
        <f t="shared" si="1"/>
        <v>-0.53700000000003456</v>
      </c>
      <c r="J8">
        <f t="shared" si="2"/>
        <v>6</v>
      </c>
      <c r="K8">
        <f t="shared" si="3"/>
        <v>0.75068479907189656</v>
      </c>
      <c r="L8">
        <f t="shared" si="4"/>
        <v>0.5247612652090281</v>
      </c>
    </row>
    <row r="9" spans="1:12" x14ac:dyDescent="0.75">
      <c r="A9">
        <v>7</v>
      </c>
      <c r="B9">
        <v>330.93200000000002</v>
      </c>
      <c r="C9">
        <v>310.44099999999997</v>
      </c>
      <c r="D9">
        <v>575.91700000000003</v>
      </c>
      <c r="E9">
        <v>607.43600000000004</v>
      </c>
      <c r="G9">
        <f t="shared" si="0"/>
        <v>20.491000000000042</v>
      </c>
      <c r="H9">
        <f t="shared" si="1"/>
        <v>-31.519000000000005</v>
      </c>
      <c r="J9">
        <f t="shared" si="2"/>
        <v>7</v>
      </c>
      <c r="K9">
        <f t="shared" si="3"/>
        <v>0.84898971995746264</v>
      </c>
      <c r="L9">
        <f t="shared" si="4"/>
        <v>0.17212806883756976</v>
      </c>
    </row>
    <row r="10" spans="1:12" x14ac:dyDescent="0.75">
      <c r="A10">
        <v>8</v>
      </c>
      <c r="B10">
        <v>322.43900000000002</v>
      </c>
      <c r="C10">
        <v>305.51100000000002</v>
      </c>
      <c r="D10">
        <v>565.45500000000004</v>
      </c>
      <c r="E10">
        <v>580.899</v>
      </c>
      <c r="G10">
        <f t="shared" si="0"/>
        <v>16.927999999999997</v>
      </c>
      <c r="H10">
        <f t="shared" si="1"/>
        <v>-15.44399999999996</v>
      </c>
      <c r="J10">
        <f t="shared" si="2"/>
        <v>8</v>
      </c>
      <c r="K10">
        <f t="shared" si="3"/>
        <v>0.79157938835358188</v>
      </c>
      <c r="L10">
        <f t="shared" si="4"/>
        <v>0.35509168098885807</v>
      </c>
    </row>
    <row r="11" spans="1:12" x14ac:dyDescent="0.75">
      <c r="A11">
        <v>9</v>
      </c>
      <c r="B11">
        <v>293.47699999999998</v>
      </c>
      <c r="C11">
        <v>325.67599999999999</v>
      </c>
      <c r="D11">
        <v>609.09100000000001</v>
      </c>
      <c r="E11">
        <v>604.851</v>
      </c>
      <c r="G11">
        <f t="shared" si="0"/>
        <v>-32.199000000000012</v>
      </c>
      <c r="H11">
        <f t="shared" si="1"/>
        <v>4.2400000000000091</v>
      </c>
      <c r="J11">
        <f t="shared" si="2"/>
        <v>9</v>
      </c>
      <c r="K11">
        <f t="shared" si="3"/>
        <v>0</v>
      </c>
      <c r="L11">
        <f t="shared" si="4"/>
        <v>0.5791324736225093</v>
      </c>
    </row>
    <row r="12" spans="1:12" x14ac:dyDescent="0.75">
      <c r="A12">
        <v>10</v>
      </c>
      <c r="B12">
        <v>307.46199999999999</v>
      </c>
      <c r="C12">
        <v>322.51100000000002</v>
      </c>
      <c r="D12">
        <v>598.303</v>
      </c>
      <c r="E12">
        <v>623.61699999999996</v>
      </c>
      <c r="G12">
        <f t="shared" si="0"/>
        <v>-15.049000000000035</v>
      </c>
      <c r="H12">
        <f t="shared" si="1"/>
        <v>-25.313999999999965</v>
      </c>
      <c r="J12">
        <f t="shared" si="2"/>
        <v>10</v>
      </c>
      <c r="K12">
        <f t="shared" si="3"/>
        <v>0.27633656665914691</v>
      </c>
      <c r="L12">
        <f t="shared" si="4"/>
        <v>0.24275259222162873</v>
      </c>
    </row>
    <row r="13" spans="1:12" x14ac:dyDescent="0.75">
      <c r="A13">
        <v>11</v>
      </c>
      <c r="B13">
        <v>302.43200000000002</v>
      </c>
      <c r="C13">
        <v>307.01100000000002</v>
      </c>
      <c r="D13">
        <v>591.08299999999997</v>
      </c>
      <c r="E13">
        <v>610.51599999999996</v>
      </c>
      <c r="G13">
        <f t="shared" si="0"/>
        <v>-4.5790000000000077</v>
      </c>
      <c r="H13">
        <f t="shared" si="1"/>
        <v>-19.432999999999993</v>
      </c>
      <c r="J13">
        <f t="shared" si="2"/>
        <v>11</v>
      </c>
      <c r="K13">
        <f t="shared" si="3"/>
        <v>0.4450388321356063</v>
      </c>
      <c r="L13">
        <f t="shared" si="4"/>
        <v>0.30968938867958945</v>
      </c>
    </row>
    <row r="14" spans="1:12" x14ac:dyDescent="0.75">
      <c r="A14">
        <v>12</v>
      </c>
      <c r="B14">
        <v>310.75799999999998</v>
      </c>
      <c r="C14">
        <v>313.298</v>
      </c>
      <c r="D14">
        <v>608.90200000000004</v>
      </c>
      <c r="E14">
        <v>582.23400000000004</v>
      </c>
      <c r="G14">
        <f t="shared" si="0"/>
        <v>-2.5400000000000205</v>
      </c>
      <c r="H14">
        <f t="shared" si="1"/>
        <v>26.668000000000006</v>
      </c>
      <c r="J14">
        <f t="shared" si="2"/>
        <v>12</v>
      </c>
      <c r="K14">
        <f t="shared" si="3"/>
        <v>0.47789307466726799</v>
      </c>
      <c r="L14">
        <f t="shared" si="4"/>
        <v>0.83440512639570252</v>
      </c>
    </row>
    <row r="15" spans="1:12" x14ac:dyDescent="0.75">
      <c r="A15">
        <v>13</v>
      </c>
      <c r="B15">
        <v>331.53</v>
      </c>
      <c r="C15">
        <v>307.495</v>
      </c>
      <c r="D15">
        <v>593.27300000000002</v>
      </c>
      <c r="E15">
        <v>599.68100000000004</v>
      </c>
      <c r="G15">
        <f t="shared" si="0"/>
        <v>24.034999999999968</v>
      </c>
      <c r="H15">
        <f t="shared" si="1"/>
        <v>-6.4080000000000155</v>
      </c>
      <c r="J15">
        <f t="shared" si="2"/>
        <v>13</v>
      </c>
      <c r="K15">
        <f t="shared" si="3"/>
        <v>0.90609390609390561</v>
      </c>
      <c r="L15">
        <f t="shared" si="4"/>
        <v>0.45793828748335424</v>
      </c>
    </row>
    <row r="16" spans="1:12" x14ac:dyDescent="0.75">
      <c r="A16">
        <v>14</v>
      </c>
      <c r="B16">
        <v>341.57600000000002</v>
      </c>
      <c r="C16">
        <v>320.20100000000002</v>
      </c>
      <c r="D16">
        <v>652.63599999999997</v>
      </c>
      <c r="E16">
        <v>668.32100000000003</v>
      </c>
      <c r="G16">
        <f t="shared" si="0"/>
        <v>21.375</v>
      </c>
      <c r="H16">
        <f t="shared" si="1"/>
        <v>-15.685000000000059</v>
      </c>
      <c r="J16">
        <f t="shared" si="2"/>
        <v>14</v>
      </c>
      <c r="K16">
        <f t="shared" si="3"/>
        <v>0.86323354065289548</v>
      </c>
      <c r="L16">
        <f t="shared" si="4"/>
        <v>0.35234864954074119</v>
      </c>
    </row>
    <row r="17" spans="1:12" x14ac:dyDescent="0.75">
      <c r="A17">
        <v>15</v>
      </c>
      <c r="B17">
        <v>294.875</v>
      </c>
      <c r="C17">
        <v>295.67200000000003</v>
      </c>
      <c r="D17">
        <v>688.5</v>
      </c>
      <c r="E17">
        <v>647.28300000000002</v>
      </c>
      <c r="G17">
        <f t="shared" si="0"/>
        <v>-0.79700000000002547</v>
      </c>
      <c r="H17">
        <f t="shared" si="1"/>
        <v>41.216999999999985</v>
      </c>
      <c r="J17">
        <f t="shared" si="2"/>
        <v>15</v>
      </c>
      <c r="K17">
        <f t="shared" si="3"/>
        <v>0.50597789307466701</v>
      </c>
      <c r="L17">
        <f t="shared" si="4"/>
        <v>1</v>
      </c>
    </row>
    <row r="18" spans="1:12" x14ac:dyDescent="0.75">
      <c r="A18">
        <v>16</v>
      </c>
      <c r="B18">
        <v>279.78100000000001</v>
      </c>
      <c r="C18">
        <v>281.92200000000003</v>
      </c>
      <c r="D18">
        <v>667.77300000000002</v>
      </c>
      <c r="E18">
        <v>646.87800000000004</v>
      </c>
      <c r="G18">
        <f t="shared" si="0"/>
        <v>-2.1410000000000196</v>
      </c>
      <c r="H18">
        <f t="shared" si="1"/>
        <v>20.894999999999982</v>
      </c>
      <c r="J18">
        <f t="shared" si="2"/>
        <v>16</v>
      </c>
      <c r="K18">
        <f t="shared" si="3"/>
        <v>0.48432212948341957</v>
      </c>
      <c r="L18">
        <f t="shared" si="4"/>
        <v>0.76869757224644042</v>
      </c>
    </row>
    <row r="19" spans="1:12" x14ac:dyDescent="0.75">
      <c r="A19">
        <v>17</v>
      </c>
      <c r="B19">
        <v>280.77300000000002</v>
      </c>
      <c r="C19">
        <v>283.13799999999998</v>
      </c>
      <c r="D19">
        <v>665.28800000000001</v>
      </c>
      <c r="E19">
        <v>632.97900000000004</v>
      </c>
      <c r="G19">
        <f t="shared" si="0"/>
        <v>-2.3649999999999523</v>
      </c>
      <c r="H19">
        <f t="shared" si="1"/>
        <v>32.308999999999969</v>
      </c>
      <c r="J19">
        <f t="shared" si="2"/>
        <v>17</v>
      </c>
      <c r="K19">
        <f t="shared" si="3"/>
        <v>0.48071283555154609</v>
      </c>
      <c r="L19">
        <f t="shared" si="4"/>
        <v>0.89861027327877607</v>
      </c>
    </row>
    <row r="20" spans="1:12" x14ac:dyDescent="0.75">
      <c r="A20">
        <v>18</v>
      </c>
      <c r="B20">
        <v>280.12099999999998</v>
      </c>
      <c r="C20">
        <v>283.56400000000002</v>
      </c>
      <c r="D20">
        <v>641.90899999999999</v>
      </c>
      <c r="E20">
        <v>631.654</v>
      </c>
      <c r="G20">
        <f t="shared" si="0"/>
        <v>-3.4430000000000405</v>
      </c>
      <c r="H20">
        <f t="shared" si="1"/>
        <v>10.254999999999995</v>
      </c>
      <c r="J20">
        <f t="shared" si="2"/>
        <v>18</v>
      </c>
      <c r="K20">
        <f t="shared" si="3"/>
        <v>0.4633431085043983</v>
      </c>
      <c r="L20">
        <f t="shared" si="4"/>
        <v>0.64759444109311537</v>
      </c>
    </row>
    <row r="21" spans="1:12" x14ac:dyDescent="0.75">
      <c r="A21">
        <v>19</v>
      </c>
      <c r="B21">
        <v>272.87900000000002</v>
      </c>
      <c r="C21">
        <v>282.149</v>
      </c>
      <c r="D21">
        <v>589.68200000000002</v>
      </c>
      <c r="E21">
        <v>589.18600000000004</v>
      </c>
      <c r="G21">
        <f t="shared" si="0"/>
        <v>-9.2699999999999818</v>
      </c>
      <c r="H21">
        <f t="shared" si="1"/>
        <v>0.4959999999999809</v>
      </c>
      <c r="J21">
        <f t="shared" si="2"/>
        <v>19</v>
      </c>
      <c r="K21">
        <f t="shared" si="3"/>
        <v>0.36945312751764409</v>
      </c>
      <c r="L21">
        <f t="shared" si="4"/>
        <v>0.53651874025427115</v>
      </c>
    </row>
    <row r="22" spans="1:12" x14ac:dyDescent="0.75">
      <c r="A22">
        <v>20</v>
      </c>
      <c r="B22">
        <v>269.77300000000002</v>
      </c>
      <c r="C22">
        <v>277.16000000000003</v>
      </c>
      <c r="D22">
        <v>578.54499999999996</v>
      </c>
      <c r="E22">
        <v>595.69100000000003</v>
      </c>
      <c r="G22">
        <f t="shared" si="0"/>
        <v>-7.3870000000000005</v>
      </c>
      <c r="H22">
        <f t="shared" si="1"/>
        <v>-17.146000000000072</v>
      </c>
      <c r="J22">
        <f t="shared" si="2"/>
        <v>20</v>
      </c>
      <c r="K22">
        <f t="shared" si="3"/>
        <v>0.39979375463246442</v>
      </c>
      <c r="L22">
        <f t="shared" si="4"/>
        <v>0.33571973275361622</v>
      </c>
    </row>
    <row r="23" spans="1:12" x14ac:dyDescent="0.75">
      <c r="A23">
        <v>21</v>
      </c>
      <c r="B23">
        <v>267.62900000000002</v>
      </c>
      <c r="C23">
        <v>276.89400000000001</v>
      </c>
      <c r="D23">
        <v>525.88599999999997</v>
      </c>
      <c r="E23">
        <v>552.43600000000004</v>
      </c>
      <c r="G23">
        <f t="shared" si="0"/>
        <v>-9.2649999999999864</v>
      </c>
      <c r="H23">
        <f t="shared" si="1"/>
        <v>-26.550000000000068</v>
      </c>
      <c r="J23">
        <f t="shared" si="2"/>
        <v>21</v>
      </c>
      <c r="K23">
        <f t="shared" si="3"/>
        <v>0.36953369211433762</v>
      </c>
      <c r="L23">
        <f t="shared" si="4"/>
        <v>0.22868459691095933</v>
      </c>
    </row>
    <row r="24" spans="1:12" x14ac:dyDescent="0.75">
      <c r="A24">
        <v>22</v>
      </c>
      <c r="B24">
        <v>276.06799999999998</v>
      </c>
      <c r="C24">
        <v>289.80900000000003</v>
      </c>
      <c r="D24">
        <v>575.15200000000004</v>
      </c>
      <c r="E24">
        <v>596.93600000000004</v>
      </c>
      <c r="G24">
        <f t="shared" si="0"/>
        <v>-13.741000000000042</v>
      </c>
      <c r="H24">
        <f t="shared" si="1"/>
        <v>-21.783999999999992</v>
      </c>
      <c r="J24">
        <f t="shared" si="2"/>
        <v>22</v>
      </c>
      <c r="K24">
        <f t="shared" si="3"/>
        <v>0.29741226515420011</v>
      </c>
      <c r="L24">
        <f t="shared" si="4"/>
        <v>0.28293060471892523</v>
      </c>
    </row>
    <row r="25" spans="1:12" x14ac:dyDescent="0.75">
      <c r="A25">
        <v>23</v>
      </c>
      <c r="B25">
        <v>259.78899999999999</v>
      </c>
      <c r="C25">
        <v>278.36700000000002</v>
      </c>
      <c r="D25">
        <v>571.27300000000002</v>
      </c>
      <c r="E25">
        <v>577.94399999999996</v>
      </c>
      <c r="G25">
        <f t="shared" si="0"/>
        <v>-18.578000000000031</v>
      </c>
      <c r="H25">
        <f t="shared" si="1"/>
        <v>-6.6709999999999354</v>
      </c>
      <c r="J25">
        <f t="shared" si="2"/>
        <v>23</v>
      </c>
      <c r="K25">
        <f t="shared" si="3"/>
        <v>0.21947407431278365</v>
      </c>
      <c r="L25">
        <f t="shared" si="4"/>
        <v>0.4549448548242081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2CE3D-F9BD-413B-81A6-F30199C4A86C}">
  <dimension ref="A1:L43"/>
  <sheetViews>
    <sheetView zoomScale="80" zoomScaleNormal="80" workbookViewId="0"/>
  </sheetViews>
  <sheetFormatPr defaultRowHeight="14.75" x14ac:dyDescent="0.75"/>
  <sheetData>
    <row r="1" spans="1:12" x14ac:dyDescent="0.75">
      <c r="A1" t="s">
        <v>41</v>
      </c>
      <c r="G1" t="s">
        <v>27</v>
      </c>
      <c r="J1" t="s">
        <v>28</v>
      </c>
    </row>
    <row r="2" spans="1:12" x14ac:dyDescent="0.75">
      <c r="A2" t="s">
        <v>29</v>
      </c>
      <c r="B2" s="2" t="s">
        <v>23</v>
      </c>
      <c r="C2" s="2" t="s">
        <v>24</v>
      </c>
      <c r="D2" s="3" t="s">
        <v>25</v>
      </c>
      <c r="E2" s="3" t="s">
        <v>26</v>
      </c>
      <c r="G2" s="2" t="s">
        <v>0</v>
      </c>
      <c r="H2" s="3" t="s">
        <v>1</v>
      </c>
      <c r="K2" s="2" t="s">
        <v>0</v>
      </c>
      <c r="L2" s="3" t="s">
        <v>1</v>
      </c>
    </row>
    <row r="3" spans="1:12" x14ac:dyDescent="0.75">
      <c r="A3">
        <v>59</v>
      </c>
      <c r="B3">
        <v>301.97399999999999</v>
      </c>
      <c r="C3">
        <v>315.791</v>
      </c>
      <c r="D3">
        <v>494.83600000000001</v>
      </c>
      <c r="E3">
        <v>498.69200000000001</v>
      </c>
      <c r="G3">
        <f>B3-C3</f>
        <v>-13.817000000000007</v>
      </c>
      <c r="H3">
        <f>D3-E3</f>
        <v>-3.8559999999999945</v>
      </c>
      <c r="J3">
        <f>A3</f>
        <v>59</v>
      </c>
      <c r="K3">
        <f>(G3-MIN(G$3:G$43))/(MAX(G$3:G$43)-MIN(G$3:G$43))</f>
        <v>0.1413239200584766</v>
      </c>
      <c r="L3">
        <f>(H3-MIN(H$3:H$43))/(MAX(H$3:H$43)-MIN(H$3:H$43))</f>
        <v>0.21013472752865497</v>
      </c>
    </row>
    <row r="4" spans="1:12" x14ac:dyDescent="0.75">
      <c r="A4">
        <v>60</v>
      </c>
      <c r="B4">
        <v>296.267</v>
      </c>
      <c r="C4">
        <v>313.47699999999998</v>
      </c>
      <c r="D4">
        <v>463.28399999999999</v>
      </c>
      <c r="E4">
        <v>499.53500000000003</v>
      </c>
      <c r="G4">
        <f t="shared" ref="G4:G43" si="0">B4-C4</f>
        <v>-17.20999999999998</v>
      </c>
      <c r="H4">
        <f t="shared" ref="H4:H43" si="1">D4-E4</f>
        <v>-36.251000000000033</v>
      </c>
      <c r="J4">
        <f t="shared" ref="J4:J43" si="2">A4</f>
        <v>60</v>
      </c>
      <c r="K4">
        <f t="shared" ref="K4:K43" si="3">(G4-MIN(G$3:G$43))/(MAX(G$3:G$43)-MIN(G$3:G$43))</f>
        <v>8.083293219946236E-2</v>
      </c>
      <c r="L4">
        <f t="shared" ref="L4:L43" si="4">(H4-MIN(H$3:H$43))/(MAX(H$3:H$43)-MIN(H$3:H$43))</f>
        <v>0</v>
      </c>
    </row>
    <row r="5" spans="1:12" x14ac:dyDescent="0.75">
      <c r="A5">
        <v>61</v>
      </c>
      <c r="B5">
        <v>292.03399999999999</v>
      </c>
      <c r="C5">
        <v>312.37200000000001</v>
      </c>
      <c r="D5">
        <v>460.24099999999999</v>
      </c>
      <c r="E5">
        <v>480.13400000000001</v>
      </c>
      <c r="G5">
        <f t="shared" si="0"/>
        <v>-20.338000000000022</v>
      </c>
      <c r="H5">
        <f t="shared" si="1"/>
        <v>-19.893000000000029</v>
      </c>
      <c r="J5">
        <f t="shared" si="2"/>
        <v>61</v>
      </c>
      <c r="K5">
        <f t="shared" si="3"/>
        <v>2.5066409940988826E-2</v>
      </c>
      <c r="L5">
        <f t="shared" si="4"/>
        <v>0.10610846960684472</v>
      </c>
    </row>
    <row r="6" spans="1:12" x14ac:dyDescent="0.75">
      <c r="A6">
        <v>62</v>
      </c>
      <c r="B6">
        <v>284.8</v>
      </c>
      <c r="C6">
        <v>303.19900000000001</v>
      </c>
      <c r="D6">
        <v>549.59199999999998</v>
      </c>
      <c r="E6">
        <v>554.42600000000004</v>
      </c>
      <c r="G6">
        <f t="shared" si="0"/>
        <v>-18.399000000000001</v>
      </c>
      <c r="H6">
        <f t="shared" si="1"/>
        <v>-4.83400000000006</v>
      </c>
      <c r="J6">
        <f t="shared" si="2"/>
        <v>62</v>
      </c>
      <c r="K6">
        <f t="shared" si="3"/>
        <v>5.9635235599294421E-2</v>
      </c>
      <c r="L6">
        <f t="shared" si="4"/>
        <v>0.20379079286210031</v>
      </c>
    </row>
    <row r="7" spans="1:12" x14ac:dyDescent="0.75">
      <c r="A7">
        <v>63</v>
      </c>
      <c r="B7">
        <v>283.267</v>
      </c>
      <c r="C7">
        <v>305.01100000000002</v>
      </c>
      <c r="D7">
        <v>596.22500000000002</v>
      </c>
      <c r="E7">
        <v>547.79</v>
      </c>
      <c r="G7">
        <f t="shared" si="0"/>
        <v>-21.744000000000028</v>
      </c>
      <c r="H7">
        <f t="shared" si="1"/>
        <v>48.435000000000059</v>
      </c>
      <c r="J7">
        <f t="shared" si="2"/>
        <v>63</v>
      </c>
      <c r="K7">
        <f t="shared" si="3"/>
        <v>0</v>
      </c>
      <c r="L7">
        <f t="shared" si="4"/>
        <v>0.54932765968487951</v>
      </c>
    </row>
    <row r="8" spans="1:12" x14ac:dyDescent="0.75">
      <c r="A8">
        <v>64</v>
      </c>
      <c r="B8">
        <v>289.87099999999998</v>
      </c>
      <c r="C8">
        <v>301.98399999999998</v>
      </c>
      <c r="D8">
        <v>604.11400000000003</v>
      </c>
      <c r="E8">
        <v>552.87</v>
      </c>
      <c r="G8">
        <f t="shared" si="0"/>
        <v>-12.113</v>
      </c>
      <c r="H8">
        <f t="shared" si="1"/>
        <v>51.244000000000028</v>
      </c>
      <c r="J8">
        <f t="shared" si="2"/>
        <v>64</v>
      </c>
      <c r="K8">
        <f t="shared" si="3"/>
        <v>0.17170312527856549</v>
      </c>
      <c r="L8">
        <f t="shared" si="4"/>
        <v>0.56754863358912355</v>
      </c>
    </row>
    <row r="9" spans="1:12" x14ac:dyDescent="0.75">
      <c r="A9">
        <v>65</v>
      </c>
      <c r="B9">
        <v>294.25</v>
      </c>
      <c r="C9">
        <v>305.94600000000003</v>
      </c>
      <c r="D9">
        <v>613.97699999999998</v>
      </c>
      <c r="E9">
        <v>496.065</v>
      </c>
      <c r="G9">
        <f t="shared" si="0"/>
        <v>-11.696000000000026</v>
      </c>
      <c r="H9">
        <f t="shared" si="1"/>
        <v>117.91199999999998</v>
      </c>
      <c r="J9">
        <f t="shared" si="2"/>
        <v>65</v>
      </c>
      <c r="K9">
        <f t="shared" si="3"/>
        <v>0.17913747303488955</v>
      </c>
      <c r="L9">
        <f t="shared" si="4"/>
        <v>1</v>
      </c>
    </row>
    <row r="10" spans="1:12" x14ac:dyDescent="0.75">
      <c r="A10">
        <v>66</v>
      </c>
      <c r="B10">
        <v>289.72699999999998</v>
      </c>
      <c r="C10">
        <v>301.91300000000001</v>
      </c>
      <c r="D10">
        <v>570.51499999999999</v>
      </c>
      <c r="E10">
        <v>515.09199999999998</v>
      </c>
      <c r="G10">
        <f t="shared" si="0"/>
        <v>-12.186000000000035</v>
      </c>
      <c r="H10">
        <f t="shared" si="1"/>
        <v>55.423000000000002</v>
      </c>
      <c r="J10">
        <f t="shared" si="2"/>
        <v>66</v>
      </c>
      <c r="K10">
        <f t="shared" si="3"/>
        <v>0.17040166871690612</v>
      </c>
      <c r="L10">
        <f t="shared" si="4"/>
        <v>0.59465630533915415</v>
      </c>
    </row>
    <row r="11" spans="1:12" x14ac:dyDescent="0.75">
      <c r="A11">
        <v>67</v>
      </c>
      <c r="B11">
        <v>305.029</v>
      </c>
      <c r="C11">
        <v>313.26</v>
      </c>
      <c r="D11">
        <v>578.51499999999999</v>
      </c>
      <c r="E11">
        <v>549.995</v>
      </c>
      <c r="G11">
        <f t="shared" si="0"/>
        <v>-8.2309999999999945</v>
      </c>
      <c r="H11">
        <f t="shared" si="1"/>
        <v>28.519999999999982</v>
      </c>
      <c r="J11">
        <f t="shared" si="2"/>
        <v>67</v>
      </c>
      <c r="K11">
        <f t="shared" si="3"/>
        <v>0.24091208928348609</v>
      </c>
      <c r="L11">
        <f t="shared" si="4"/>
        <v>0.4201462088828059</v>
      </c>
    </row>
    <row r="12" spans="1:12" x14ac:dyDescent="0.75">
      <c r="A12">
        <v>68</v>
      </c>
      <c r="B12">
        <v>314.79199999999997</v>
      </c>
      <c r="C12">
        <v>315.29000000000002</v>
      </c>
      <c r="D12">
        <v>544.13199999999995</v>
      </c>
      <c r="E12">
        <v>529.51</v>
      </c>
      <c r="G12">
        <f t="shared" si="0"/>
        <v>-0.49800000000004729</v>
      </c>
      <c r="H12">
        <f t="shared" si="1"/>
        <v>14.621999999999957</v>
      </c>
      <c r="J12">
        <f t="shared" si="2"/>
        <v>68</v>
      </c>
      <c r="K12">
        <f t="shared" si="3"/>
        <v>0.3787773439589231</v>
      </c>
      <c r="L12">
        <f t="shared" si="4"/>
        <v>0.32999487555379686</v>
      </c>
    </row>
    <row r="13" spans="1:12" x14ac:dyDescent="0.75">
      <c r="A13">
        <v>69</v>
      </c>
      <c r="B13">
        <v>307.71499999999997</v>
      </c>
      <c r="C13">
        <v>310.005</v>
      </c>
      <c r="D13">
        <v>569.34699999999998</v>
      </c>
      <c r="E13">
        <v>506.44499999999999</v>
      </c>
      <c r="G13">
        <f t="shared" si="0"/>
        <v>-2.2900000000000205</v>
      </c>
      <c r="H13">
        <f t="shared" si="1"/>
        <v>62.901999999999987</v>
      </c>
      <c r="J13">
        <f t="shared" si="2"/>
        <v>69</v>
      </c>
      <c r="K13">
        <f t="shared" si="3"/>
        <v>0.34682925959601335</v>
      </c>
      <c r="L13">
        <f t="shared" si="4"/>
        <v>0.6431698916082329</v>
      </c>
    </row>
    <row r="14" spans="1:12" x14ac:dyDescent="0.75">
      <c r="A14">
        <v>70</v>
      </c>
      <c r="B14">
        <v>309.72199999999998</v>
      </c>
      <c r="C14">
        <v>313.89999999999998</v>
      </c>
      <c r="D14">
        <v>528.56200000000001</v>
      </c>
      <c r="E14">
        <v>504.065</v>
      </c>
      <c r="G14">
        <f t="shared" si="0"/>
        <v>-4.1779999999999973</v>
      </c>
      <c r="H14">
        <f t="shared" si="1"/>
        <v>24.497000000000014</v>
      </c>
      <c r="J14">
        <f t="shared" si="2"/>
        <v>70</v>
      </c>
      <c r="K14">
        <f t="shared" si="3"/>
        <v>0.31316967071366192</v>
      </c>
      <c r="L14">
        <f t="shared" si="4"/>
        <v>0.3940504530918576</v>
      </c>
    </row>
    <row r="15" spans="1:12" x14ac:dyDescent="0.75">
      <c r="A15">
        <v>71</v>
      </c>
      <c r="B15">
        <v>317.03500000000003</v>
      </c>
      <c r="C15">
        <v>309.10000000000002</v>
      </c>
      <c r="D15">
        <v>545.80600000000004</v>
      </c>
      <c r="E15">
        <v>485.51</v>
      </c>
      <c r="G15">
        <f t="shared" si="0"/>
        <v>7.9350000000000023</v>
      </c>
      <c r="H15">
        <f t="shared" si="1"/>
        <v>60.296000000000049</v>
      </c>
      <c r="J15">
        <f t="shared" si="2"/>
        <v>71</v>
      </c>
      <c r="K15">
        <f t="shared" si="3"/>
        <v>0.52912231908862373</v>
      </c>
      <c r="L15">
        <f t="shared" si="4"/>
        <v>0.6262657057789488</v>
      </c>
    </row>
    <row r="16" spans="1:12" x14ac:dyDescent="0.75">
      <c r="A16">
        <v>72</v>
      </c>
      <c r="B16">
        <v>312.38900000000001</v>
      </c>
      <c r="C16">
        <v>312.41000000000003</v>
      </c>
      <c r="D16">
        <v>515.93799999999999</v>
      </c>
      <c r="E16">
        <v>478.84500000000003</v>
      </c>
      <c r="G16">
        <f t="shared" si="0"/>
        <v>-2.1000000000015007E-2</v>
      </c>
      <c r="H16">
        <f t="shared" si="1"/>
        <v>37.092999999999961</v>
      </c>
      <c r="J16">
        <f t="shared" si="2"/>
        <v>72</v>
      </c>
      <c r="K16">
        <f t="shared" si="3"/>
        <v>0.38728138203989926</v>
      </c>
      <c r="L16">
        <f t="shared" si="4"/>
        <v>0.47575618014698723</v>
      </c>
    </row>
    <row r="17" spans="1:12" x14ac:dyDescent="0.75">
      <c r="A17">
        <v>73</v>
      </c>
      <c r="B17">
        <v>308.93599999999998</v>
      </c>
      <c r="C17">
        <v>302.64299999999997</v>
      </c>
      <c r="D17">
        <v>518.44299999999998</v>
      </c>
      <c r="E17">
        <v>518.77</v>
      </c>
      <c r="G17">
        <f t="shared" si="0"/>
        <v>6.2930000000000064</v>
      </c>
      <c r="H17">
        <f t="shared" si="1"/>
        <v>-0.32699999999999818</v>
      </c>
      <c r="J17">
        <f t="shared" si="2"/>
        <v>73</v>
      </c>
      <c r="K17">
        <f t="shared" si="3"/>
        <v>0.49984846053734117</v>
      </c>
      <c r="L17">
        <f t="shared" si="4"/>
        <v>0.23302608278250964</v>
      </c>
    </row>
    <row r="18" spans="1:12" x14ac:dyDescent="0.75">
      <c r="A18">
        <v>74</v>
      </c>
      <c r="B18">
        <v>313.12900000000002</v>
      </c>
      <c r="C18">
        <v>313.12799999999999</v>
      </c>
      <c r="D18">
        <v>531.79999999999995</v>
      </c>
      <c r="E18">
        <v>507.12200000000001</v>
      </c>
      <c r="G18">
        <f t="shared" si="0"/>
        <v>1.0000000000331966E-3</v>
      </c>
      <c r="H18">
        <f t="shared" si="1"/>
        <v>24.67799999999994</v>
      </c>
      <c r="J18">
        <f t="shared" si="2"/>
        <v>74</v>
      </c>
      <c r="K18">
        <f t="shared" si="3"/>
        <v>0.38767360182560545</v>
      </c>
      <c r="L18">
        <f t="shared" si="4"/>
        <v>0.39522453507002309</v>
      </c>
    </row>
    <row r="19" spans="1:12" x14ac:dyDescent="0.75">
      <c r="A19">
        <v>75</v>
      </c>
      <c r="B19">
        <v>321.60700000000003</v>
      </c>
      <c r="C19">
        <v>323.62200000000001</v>
      </c>
      <c r="D19">
        <v>547.12900000000002</v>
      </c>
      <c r="E19">
        <v>506.56599999999997</v>
      </c>
      <c r="G19">
        <f t="shared" si="0"/>
        <v>-2.0149999999999864</v>
      </c>
      <c r="H19">
        <f t="shared" si="1"/>
        <v>40.563000000000045</v>
      </c>
      <c r="J19">
        <f t="shared" si="2"/>
        <v>75</v>
      </c>
      <c r="K19">
        <f t="shared" si="3"/>
        <v>0.35173200691733109</v>
      </c>
      <c r="L19">
        <f t="shared" si="4"/>
        <v>0.49826482359580493</v>
      </c>
    </row>
    <row r="20" spans="1:12" x14ac:dyDescent="0.75">
      <c r="A20">
        <v>76</v>
      </c>
      <c r="B20">
        <v>319.61399999999998</v>
      </c>
      <c r="C20">
        <v>316.12200000000001</v>
      </c>
      <c r="D20">
        <v>531.84299999999996</v>
      </c>
      <c r="E20">
        <v>519.69399999999996</v>
      </c>
      <c r="G20">
        <f t="shared" si="0"/>
        <v>3.4919999999999618</v>
      </c>
      <c r="H20">
        <f t="shared" si="1"/>
        <v>12.149000000000001</v>
      </c>
      <c r="J20">
        <f t="shared" si="2"/>
        <v>76</v>
      </c>
      <c r="K20">
        <f t="shared" si="3"/>
        <v>0.44991175054821558</v>
      </c>
      <c r="L20">
        <f t="shared" si="4"/>
        <v>0.31395341294603785</v>
      </c>
    </row>
    <row r="21" spans="1:12" x14ac:dyDescent="0.75">
      <c r="A21">
        <v>77</v>
      </c>
      <c r="B21">
        <v>300.97899999999998</v>
      </c>
      <c r="C21">
        <v>309.05099999999999</v>
      </c>
      <c r="D21">
        <v>541.95699999999999</v>
      </c>
      <c r="E21">
        <v>505.62799999999999</v>
      </c>
      <c r="G21">
        <f t="shared" si="0"/>
        <v>-8.0720000000000027</v>
      </c>
      <c r="H21">
        <f t="shared" si="1"/>
        <v>36.329000000000008</v>
      </c>
      <c r="J21">
        <f t="shared" si="2"/>
        <v>77</v>
      </c>
      <c r="K21">
        <f t="shared" si="3"/>
        <v>0.24374676864381112</v>
      </c>
      <c r="L21">
        <f t="shared" si="4"/>
        <v>0.4708003866037897</v>
      </c>
    </row>
    <row r="22" spans="1:12" x14ac:dyDescent="0.75">
      <c r="A22">
        <v>78</v>
      </c>
      <c r="B22">
        <v>302.75700000000001</v>
      </c>
      <c r="C22">
        <v>305.161</v>
      </c>
      <c r="D22">
        <v>526.52200000000005</v>
      </c>
      <c r="E22">
        <v>499.86500000000001</v>
      </c>
      <c r="G22">
        <f t="shared" si="0"/>
        <v>-2.4039999999999964</v>
      </c>
      <c r="H22">
        <f t="shared" si="1"/>
        <v>26.657000000000039</v>
      </c>
      <c r="J22">
        <f t="shared" si="2"/>
        <v>78</v>
      </c>
      <c r="K22">
        <f t="shared" si="3"/>
        <v>0.34479684797917687</v>
      </c>
      <c r="L22">
        <f t="shared" si="4"/>
        <v>0.40806159714068918</v>
      </c>
    </row>
    <row r="23" spans="1:12" x14ac:dyDescent="0.75">
      <c r="A23">
        <v>79</v>
      </c>
      <c r="B23">
        <v>301.58100000000002</v>
      </c>
      <c r="C23">
        <v>293.72399999999999</v>
      </c>
      <c r="D23">
        <v>544.81600000000003</v>
      </c>
      <c r="E23">
        <v>484.95800000000003</v>
      </c>
      <c r="G23">
        <f t="shared" si="0"/>
        <v>7.8570000000000277</v>
      </c>
      <c r="H23">
        <f t="shared" si="1"/>
        <v>59.858000000000004</v>
      </c>
      <c r="J23">
        <f t="shared" si="2"/>
        <v>79</v>
      </c>
      <c r="K23">
        <f t="shared" si="3"/>
        <v>0.52773172166657789</v>
      </c>
      <c r="L23">
        <f t="shared" si="4"/>
        <v>0.6234245571246021</v>
      </c>
    </row>
    <row r="24" spans="1:12" x14ac:dyDescent="0.75">
      <c r="A24">
        <v>80</v>
      </c>
      <c r="B24">
        <v>306.721</v>
      </c>
      <c r="C24">
        <v>294.99</v>
      </c>
      <c r="D24">
        <v>527.39700000000005</v>
      </c>
      <c r="E24">
        <v>487.42700000000002</v>
      </c>
      <c r="G24">
        <f t="shared" si="0"/>
        <v>11.730999999999995</v>
      </c>
      <c r="H24">
        <f t="shared" si="1"/>
        <v>39.970000000000027</v>
      </c>
      <c r="J24">
        <f t="shared" si="2"/>
        <v>80</v>
      </c>
      <c r="K24">
        <f t="shared" si="3"/>
        <v>0.5967980602948777</v>
      </c>
      <c r="L24">
        <f t="shared" si="4"/>
        <v>0.49441824562313952</v>
      </c>
    </row>
    <row r="25" spans="1:12" x14ac:dyDescent="0.75">
      <c r="A25">
        <v>81</v>
      </c>
      <c r="B25">
        <v>320.346</v>
      </c>
      <c r="C25">
        <v>304.02100000000002</v>
      </c>
      <c r="D25">
        <v>540.875</v>
      </c>
      <c r="E25">
        <v>511.75</v>
      </c>
      <c r="G25">
        <f t="shared" si="0"/>
        <v>16.324999999999989</v>
      </c>
      <c r="H25">
        <f t="shared" si="1"/>
        <v>29.125</v>
      </c>
      <c r="J25">
        <f t="shared" si="2"/>
        <v>81</v>
      </c>
      <c r="K25">
        <f t="shared" si="3"/>
        <v>0.6787006828189901</v>
      </c>
      <c r="L25">
        <f t="shared" si="4"/>
        <v>0.42407062654463151</v>
      </c>
    </row>
    <row r="26" spans="1:12" x14ac:dyDescent="0.75">
      <c r="A26">
        <v>82</v>
      </c>
      <c r="B26">
        <v>330.22800000000001</v>
      </c>
      <c r="C26">
        <v>317.08300000000003</v>
      </c>
      <c r="D26">
        <v>553.67600000000004</v>
      </c>
      <c r="E26">
        <v>496.495</v>
      </c>
      <c r="G26">
        <f t="shared" si="0"/>
        <v>13.144999999999982</v>
      </c>
      <c r="H26">
        <f t="shared" si="1"/>
        <v>57.18100000000004</v>
      </c>
      <c r="J26">
        <f t="shared" si="2"/>
        <v>82</v>
      </c>
      <c r="K26">
        <f t="shared" si="3"/>
        <v>0.62200709561248635</v>
      </c>
      <c r="L26">
        <f t="shared" si="4"/>
        <v>0.60605981980112</v>
      </c>
    </row>
    <row r="27" spans="1:12" x14ac:dyDescent="0.75">
      <c r="A27">
        <v>83</v>
      </c>
      <c r="B27">
        <v>325.19099999999997</v>
      </c>
      <c r="C27">
        <v>311.06200000000001</v>
      </c>
      <c r="D27">
        <v>576</v>
      </c>
      <c r="E27">
        <v>518.40599999999995</v>
      </c>
      <c r="G27">
        <f t="shared" si="0"/>
        <v>14.128999999999962</v>
      </c>
      <c r="H27">
        <f t="shared" si="1"/>
        <v>57.594000000000051</v>
      </c>
      <c r="J27">
        <f t="shared" si="2"/>
        <v>83</v>
      </c>
      <c r="K27">
        <f t="shared" si="3"/>
        <v>0.63955001693676261</v>
      </c>
      <c r="L27">
        <f t="shared" si="4"/>
        <v>0.60873880243638279</v>
      </c>
    </row>
    <row r="28" spans="1:12" x14ac:dyDescent="0.75">
      <c r="A28">
        <v>84</v>
      </c>
      <c r="B28">
        <v>320.846</v>
      </c>
      <c r="C28">
        <v>308.92200000000003</v>
      </c>
      <c r="D28">
        <v>566.41899999999998</v>
      </c>
      <c r="E28">
        <v>488.411</v>
      </c>
      <c r="G28">
        <f t="shared" si="0"/>
        <v>11.923999999999978</v>
      </c>
      <c r="H28">
        <f t="shared" si="1"/>
        <v>78.007999999999981</v>
      </c>
      <c r="J28">
        <f t="shared" si="2"/>
        <v>84</v>
      </c>
      <c r="K28">
        <f t="shared" si="3"/>
        <v>0.60023889750583814</v>
      </c>
      <c r="L28">
        <f t="shared" si="4"/>
        <v>0.741157086979366</v>
      </c>
    </row>
    <row r="29" spans="1:12" x14ac:dyDescent="0.75">
      <c r="A29">
        <v>85</v>
      </c>
      <c r="B29">
        <v>320.39699999999999</v>
      </c>
      <c r="C29">
        <v>302.09899999999999</v>
      </c>
      <c r="D29">
        <v>569.346</v>
      </c>
      <c r="E29">
        <v>476.95299999999997</v>
      </c>
      <c r="G29">
        <f t="shared" si="0"/>
        <v>18.298000000000002</v>
      </c>
      <c r="H29">
        <f t="shared" si="1"/>
        <v>92.393000000000029</v>
      </c>
      <c r="J29">
        <f t="shared" si="2"/>
        <v>85</v>
      </c>
      <c r="K29">
        <f t="shared" si="3"/>
        <v>0.71387566632793109</v>
      </c>
      <c r="L29">
        <f t="shared" si="4"/>
        <v>0.83446741436012561</v>
      </c>
    </row>
    <row r="30" spans="1:12" x14ac:dyDescent="0.75">
      <c r="A30">
        <v>86</v>
      </c>
      <c r="B30">
        <v>332.58300000000003</v>
      </c>
      <c r="C30">
        <v>306.70100000000002</v>
      </c>
      <c r="D30">
        <v>583.40899999999999</v>
      </c>
      <c r="E30">
        <v>534.91300000000001</v>
      </c>
      <c r="G30">
        <f t="shared" si="0"/>
        <v>25.882000000000005</v>
      </c>
      <c r="H30">
        <f t="shared" si="1"/>
        <v>48.495999999999981</v>
      </c>
      <c r="J30">
        <f t="shared" si="2"/>
        <v>86</v>
      </c>
      <c r="K30">
        <f t="shared" si="3"/>
        <v>0.84908452336381912</v>
      </c>
      <c r="L30">
        <f t="shared" si="4"/>
        <v>0.54972334477144325</v>
      </c>
    </row>
    <row r="31" spans="1:12" x14ac:dyDescent="0.75">
      <c r="A31">
        <v>87</v>
      </c>
      <c r="B31">
        <v>332.435</v>
      </c>
      <c r="C31">
        <v>306.108</v>
      </c>
      <c r="D31">
        <v>548.69399999999996</v>
      </c>
      <c r="E31">
        <v>531.66499999999996</v>
      </c>
      <c r="G31">
        <f t="shared" si="0"/>
        <v>26.326999999999998</v>
      </c>
      <c r="H31">
        <f t="shared" si="1"/>
        <v>17.028999999999996</v>
      </c>
      <c r="J31">
        <f t="shared" si="2"/>
        <v>87</v>
      </c>
      <c r="K31">
        <f t="shared" si="3"/>
        <v>0.85701805993831404</v>
      </c>
      <c r="L31">
        <f t="shared" si="4"/>
        <v>0.34560821987117546</v>
      </c>
    </row>
    <row r="32" spans="1:12" x14ac:dyDescent="0.75">
      <c r="A32">
        <v>88</v>
      </c>
      <c r="B32">
        <v>349.94400000000002</v>
      </c>
      <c r="C32">
        <v>315.59699999999998</v>
      </c>
      <c r="D32">
        <v>570.89499999999998</v>
      </c>
      <c r="E32">
        <v>521.79</v>
      </c>
      <c r="G32">
        <f t="shared" si="0"/>
        <v>34.347000000000037</v>
      </c>
      <c r="H32">
        <f t="shared" si="1"/>
        <v>49.105000000000018</v>
      </c>
      <c r="J32">
        <f t="shared" si="2"/>
        <v>88</v>
      </c>
      <c r="K32">
        <f t="shared" si="3"/>
        <v>1</v>
      </c>
      <c r="L32">
        <f t="shared" si="4"/>
        <v>0.5536737089963224</v>
      </c>
    </row>
    <row r="33" spans="1:12" x14ac:dyDescent="0.75">
      <c r="A33">
        <v>89</v>
      </c>
      <c r="B33">
        <v>330.18</v>
      </c>
      <c r="C33">
        <v>311.5</v>
      </c>
      <c r="D33">
        <v>613.41399999999999</v>
      </c>
      <c r="E33">
        <v>560.23299999999995</v>
      </c>
      <c r="G33">
        <f t="shared" si="0"/>
        <v>18.680000000000007</v>
      </c>
      <c r="H33">
        <f t="shared" si="1"/>
        <v>53.18100000000004</v>
      </c>
      <c r="J33">
        <f t="shared" si="2"/>
        <v>89</v>
      </c>
      <c r="K33">
        <f t="shared" si="3"/>
        <v>0.72068602806154269</v>
      </c>
      <c r="L33">
        <f t="shared" si="4"/>
        <v>0.58011325674772851</v>
      </c>
    </row>
    <row r="34" spans="1:12" x14ac:dyDescent="0.75">
      <c r="A34">
        <v>90</v>
      </c>
      <c r="B34">
        <v>299.30500000000001</v>
      </c>
      <c r="C34">
        <v>292.47800000000001</v>
      </c>
      <c r="D34">
        <v>550.60199999999998</v>
      </c>
      <c r="E34">
        <v>504.37200000000001</v>
      </c>
      <c r="G34">
        <f t="shared" si="0"/>
        <v>6.8269999999999982</v>
      </c>
      <c r="H34">
        <f t="shared" si="1"/>
        <v>46.229999999999961</v>
      </c>
      <c r="J34">
        <f t="shared" si="2"/>
        <v>90</v>
      </c>
      <c r="K34">
        <f t="shared" si="3"/>
        <v>0.50936870442673499</v>
      </c>
      <c r="L34">
        <f t="shared" si="4"/>
        <v>0.53502461680169688</v>
      </c>
    </row>
    <row r="35" spans="1:12" x14ac:dyDescent="0.75">
      <c r="A35">
        <v>91</v>
      </c>
      <c r="B35">
        <v>292.93799999999999</v>
      </c>
      <c r="C35">
        <v>291.411</v>
      </c>
      <c r="D35">
        <v>530.03899999999999</v>
      </c>
      <c r="E35">
        <v>492.16699999999997</v>
      </c>
      <c r="G35">
        <f t="shared" si="0"/>
        <v>1.5269999999999868</v>
      </c>
      <c r="H35">
        <f t="shared" si="1"/>
        <v>37.872000000000014</v>
      </c>
      <c r="J35">
        <f t="shared" si="2"/>
        <v>91</v>
      </c>
      <c r="K35">
        <f t="shared" si="3"/>
        <v>0.41487939241589539</v>
      </c>
      <c r="L35">
        <f t="shared" si="4"/>
        <v>0.48080927330163553</v>
      </c>
    </row>
    <row r="36" spans="1:12" x14ac:dyDescent="0.75">
      <c r="A36">
        <v>92</v>
      </c>
      <c r="B36">
        <v>291.78899999999999</v>
      </c>
      <c r="C36">
        <v>292.55599999999998</v>
      </c>
      <c r="D36">
        <v>488.28100000000001</v>
      </c>
      <c r="E36">
        <v>483.267</v>
      </c>
      <c r="G36">
        <f t="shared" si="0"/>
        <v>-0.76699999999999591</v>
      </c>
      <c r="H36">
        <f t="shared" si="1"/>
        <v>5.01400000000001</v>
      </c>
      <c r="J36">
        <f t="shared" si="2"/>
        <v>92</v>
      </c>
      <c r="K36">
        <f t="shared" si="3"/>
        <v>0.37398156567007201</v>
      </c>
      <c r="L36">
        <f t="shared" si="4"/>
        <v>0.26767123109955071</v>
      </c>
    </row>
    <row r="37" spans="1:12" x14ac:dyDescent="0.75">
      <c r="A37">
        <v>93</v>
      </c>
      <c r="B37">
        <v>291.43799999999999</v>
      </c>
      <c r="C37">
        <v>289.178</v>
      </c>
      <c r="D37">
        <v>513.21900000000005</v>
      </c>
      <c r="E37">
        <v>467.97199999999998</v>
      </c>
      <c r="G37">
        <f t="shared" si="0"/>
        <v>2.2599999999999909</v>
      </c>
      <c r="H37">
        <f t="shared" si="1"/>
        <v>45.247000000000071</v>
      </c>
      <c r="J37">
        <f t="shared" si="2"/>
        <v>93</v>
      </c>
      <c r="K37">
        <f t="shared" si="3"/>
        <v>0.42794744254871531</v>
      </c>
      <c r="L37">
        <f t="shared" si="4"/>
        <v>0.52864824893132656</v>
      </c>
    </row>
    <row r="38" spans="1:12" x14ac:dyDescent="0.75">
      <c r="A38">
        <v>94</v>
      </c>
      <c r="B38">
        <v>288.53899999999999</v>
      </c>
      <c r="C38">
        <v>282.85000000000002</v>
      </c>
      <c r="D38">
        <v>510.32799999999997</v>
      </c>
      <c r="E38">
        <v>486.572</v>
      </c>
      <c r="G38">
        <f t="shared" si="0"/>
        <v>5.6889999999999645</v>
      </c>
      <c r="H38">
        <f t="shared" si="1"/>
        <v>23.755999999999972</v>
      </c>
      <c r="J38">
        <f t="shared" si="2"/>
        <v>94</v>
      </c>
      <c r="K38">
        <f t="shared" si="3"/>
        <v>0.4890802446025202</v>
      </c>
      <c r="L38">
        <f t="shared" si="4"/>
        <v>0.38924385228621655</v>
      </c>
    </row>
    <row r="39" spans="1:12" x14ac:dyDescent="0.75">
      <c r="A39">
        <v>95</v>
      </c>
      <c r="B39">
        <v>280.71100000000001</v>
      </c>
      <c r="C39">
        <v>282.65600000000001</v>
      </c>
      <c r="D39">
        <v>472.96899999999999</v>
      </c>
      <c r="E39">
        <v>449.13299999999998</v>
      </c>
      <c r="G39">
        <f t="shared" si="0"/>
        <v>-1.9449999999999932</v>
      </c>
      <c r="H39">
        <f t="shared" si="1"/>
        <v>23.836000000000013</v>
      </c>
      <c r="J39">
        <f t="shared" si="2"/>
        <v>95</v>
      </c>
      <c r="K39">
        <f t="shared" si="3"/>
        <v>0.35297997896275718</v>
      </c>
      <c r="L39">
        <f t="shared" si="4"/>
        <v>0.38976278354728466</v>
      </c>
    </row>
    <row r="40" spans="1:12" x14ac:dyDescent="0.75">
      <c r="A40">
        <v>96</v>
      </c>
      <c r="B40">
        <v>289.40600000000001</v>
      </c>
      <c r="C40">
        <v>288.2</v>
      </c>
      <c r="D40">
        <v>447.38299999999998</v>
      </c>
      <c r="E40">
        <v>451.27800000000002</v>
      </c>
      <c r="G40">
        <f t="shared" si="0"/>
        <v>1.2060000000000173</v>
      </c>
      <c r="H40">
        <f t="shared" si="1"/>
        <v>-3.8950000000000387</v>
      </c>
      <c r="J40">
        <f t="shared" si="2"/>
        <v>96</v>
      </c>
      <c r="K40">
        <f t="shared" si="3"/>
        <v>0.40915654917901301</v>
      </c>
      <c r="L40">
        <f t="shared" si="4"/>
        <v>0.20988174853888411</v>
      </c>
    </row>
    <row r="41" spans="1:12" x14ac:dyDescent="0.75">
      <c r="A41">
        <v>97</v>
      </c>
      <c r="B41">
        <v>296.17500000000001</v>
      </c>
      <c r="C41">
        <v>294.80700000000002</v>
      </c>
      <c r="D41">
        <v>507.49200000000002</v>
      </c>
      <c r="E41">
        <v>474.483</v>
      </c>
      <c r="G41">
        <f t="shared" si="0"/>
        <v>1.367999999999995</v>
      </c>
      <c r="H41">
        <f t="shared" si="1"/>
        <v>33.009000000000015</v>
      </c>
      <c r="J41">
        <f t="shared" si="2"/>
        <v>97</v>
      </c>
      <c r="K41">
        <f t="shared" si="3"/>
        <v>0.41204471305557033</v>
      </c>
      <c r="L41">
        <f t="shared" si="4"/>
        <v>0.4492647392694748</v>
      </c>
    </row>
    <row r="42" spans="1:12" x14ac:dyDescent="0.75">
      <c r="A42">
        <v>98</v>
      </c>
      <c r="B42">
        <v>297.45</v>
      </c>
      <c r="C42">
        <v>295.60199999999998</v>
      </c>
      <c r="D42">
        <v>497.24200000000002</v>
      </c>
      <c r="E42">
        <v>482.66500000000002</v>
      </c>
      <c r="G42">
        <f t="shared" si="0"/>
        <v>1.8480000000000132</v>
      </c>
      <c r="H42">
        <f t="shared" si="1"/>
        <v>14.576999999999998</v>
      </c>
      <c r="J42">
        <f t="shared" si="2"/>
        <v>98</v>
      </c>
      <c r="K42">
        <f t="shared" si="3"/>
        <v>0.42060223565277877</v>
      </c>
      <c r="L42">
        <f t="shared" si="4"/>
        <v>0.32970297671944648</v>
      </c>
    </row>
    <row r="43" spans="1:12" x14ac:dyDescent="0.75">
      <c r="A43">
        <v>99</v>
      </c>
      <c r="B43">
        <v>291.8</v>
      </c>
      <c r="C43">
        <v>290.45999999999998</v>
      </c>
      <c r="D43">
        <v>463.983</v>
      </c>
      <c r="E43">
        <v>493.51100000000002</v>
      </c>
      <c r="G43">
        <f t="shared" si="0"/>
        <v>1.3400000000000318</v>
      </c>
      <c r="H43">
        <f t="shared" si="1"/>
        <v>-29.52800000000002</v>
      </c>
      <c r="J43">
        <f t="shared" si="2"/>
        <v>99</v>
      </c>
      <c r="K43">
        <f t="shared" si="3"/>
        <v>0.41154552423740054</v>
      </c>
      <c r="L43">
        <f t="shared" si="4"/>
        <v>4.3609685851987913E-2</v>
      </c>
    </row>
  </sheetData>
  <sortState xmlns:xlrd2="http://schemas.microsoft.com/office/spreadsheetml/2017/richdata2" ref="A3:C84">
    <sortCondition ref="A14:A84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05621-C3E1-49B1-9A0E-6B5A1E481CA7}">
  <dimension ref="A1:L51"/>
  <sheetViews>
    <sheetView zoomScale="80" zoomScaleNormal="80" workbookViewId="0"/>
  </sheetViews>
  <sheetFormatPr defaultRowHeight="14.75" x14ac:dyDescent="0.75"/>
  <sheetData>
    <row r="1" spans="1:12" x14ac:dyDescent="0.75">
      <c r="A1" t="s">
        <v>42</v>
      </c>
      <c r="G1" t="s">
        <v>27</v>
      </c>
      <c r="J1" t="s">
        <v>28</v>
      </c>
    </row>
    <row r="2" spans="1:12" x14ac:dyDescent="0.75">
      <c r="A2" t="s">
        <v>29</v>
      </c>
      <c r="B2" s="2" t="s">
        <v>23</v>
      </c>
      <c r="C2" s="2" t="s">
        <v>24</v>
      </c>
      <c r="D2" s="3" t="s">
        <v>25</v>
      </c>
      <c r="E2" s="3" t="s">
        <v>26</v>
      </c>
      <c r="G2" s="2" t="s">
        <v>0</v>
      </c>
      <c r="H2" s="3" t="s">
        <v>1</v>
      </c>
      <c r="K2" s="2" t="s">
        <v>0</v>
      </c>
      <c r="L2" s="3" t="s">
        <v>1</v>
      </c>
    </row>
    <row r="3" spans="1:12" x14ac:dyDescent="0.75">
      <c r="A3">
        <v>51</v>
      </c>
      <c r="B3">
        <v>312.15199999999999</v>
      </c>
      <c r="C3">
        <v>304.85899999999998</v>
      </c>
      <c r="D3">
        <v>567.21199999999999</v>
      </c>
      <c r="E3">
        <v>525.22299999999996</v>
      </c>
      <c r="G3">
        <f>B3-C3</f>
        <v>7.2930000000000064</v>
      </c>
      <c r="H3">
        <f>D3-E3</f>
        <v>41.989000000000033</v>
      </c>
      <c r="J3">
        <f>A3</f>
        <v>51</v>
      </c>
      <c r="K3">
        <f>(G3-MIN(G$3:G$51))/(MAX(G$3:G$51)-MIN(G$3:G$51))</f>
        <v>0.18222466502272794</v>
      </c>
      <c r="L3">
        <f>(H3-MIN(H$3:H$51))/(MAX(H$3:H$51)-MIN(H$3:H$51))</f>
        <v>0.54997487334809259</v>
      </c>
    </row>
    <row r="4" spans="1:12" x14ac:dyDescent="0.75">
      <c r="A4">
        <v>52</v>
      </c>
      <c r="B4">
        <v>315.47000000000003</v>
      </c>
      <c r="C4">
        <v>309.23399999999998</v>
      </c>
      <c r="D4">
        <v>606.28800000000001</v>
      </c>
      <c r="E4">
        <v>553.15200000000004</v>
      </c>
      <c r="G4">
        <f t="shared" ref="G4:G51" si="0">B4-C4</f>
        <v>6.2360000000000468</v>
      </c>
      <c r="H4">
        <f t="shared" ref="H4:H51" si="1">D4-E4</f>
        <v>53.135999999999967</v>
      </c>
      <c r="J4">
        <f t="shared" ref="J4:J51" si="2">A4</f>
        <v>52</v>
      </c>
      <c r="K4">
        <f t="shared" ref="K4:K51" si="3">(G4-MIN(G$3:G$51))/(MAX(G$3:G$51)-MIN(G$3:G$51))</f>
        <v>0.16652306960991176</v>
      </c>
      <c r="L4">
        <f t="shared" ref="L4:L51" si="4">(H4-MIN(H$3:H$51))/(MAX(H$3:H$51)-MIN(H$3:H$51))</f>
        <v>0.62567400545995322</v>
      </c>
    </row>
    <row r="5" spans="1:12" x14ac:dyDescent="0.75">
      <c r="A5">
        <v>53</v>
      </c>
      <c r="B5">
        <v>313.20299999999997</v>
      </c>
      <c r="C5">
        <v>308.74400000000003</v>
      </c>
      <c r="D5">
        <v>561.98400000000004</v>
      </c>
      <c r="E5">
        <v>529.90599999999995</v>
      </c>
      <c r="G5">
        <f t="shared" si="0"/>
        <v>4.4589999999999463</v>
      </c>
      <c r="H5">
        <f t="shared" si="1"/>
        <v>32.078000000000088</v>
      </c>
      <c r="J5">
        <f t="shared" si="2"/>
        <v>53</v>
      </c>
      <c r="K5">
        <f t="shared" si="3"/>
        <v>0.14012596928013218</v>
      </c>
      <c r="L5">
        <f t="shared" si="4"/>
        <v>0.48266940117076679</v>
      </c>
    </row>
    <row r="6" spans="1:12" x14ac:dyDescent="0.75">
      <c r="A6">
        <v>54</v>
      </c>
      <c r="B6">
        <v>305.09800000000001</v>
      </c>
      <c r="C6">
        <v>300.66300000000001</v>
      </c>
      <c r="D6">
        <v>584.47699999999998</v>
      </c>
      <c r="E6">
        <v>553.95699999999999</v>
      </c>
      <c r="G6">
        <f t="shared" si="0"/>
        <v>4.4350000000000023</v>
      </c>
      <c r="H6">
        <f t="shared" si="1"/>
        <v>30.519999999999982</v>
      </c>
      <c r="J6">
        <f t="shared" si="2"/>
        <v>54</v>
      </c>
      <c r="K6">
        <f t="shared" si="3"/>
        <v>0.13976945244956765</v>
      </c>
      <c r="L6">
        <f t="shared" si="4"/>
        <v>0.47208904342157082</v>
      </c>
    </row>
    <row r="7" spans="1:12" x14ac:dyDescent="0.75">
      <c r="A7">
        <v>55</v>
      </c>
      <c r="B7">
        <v>311.62900000000002</v>
      </c>
      <c r="C7">
        <v>306.64100000000002</v>
      </c>
      <c r="D7">
        <v>578.74199999999996</v>
      </c>
      <c r="E7">
        <v>567.66800000000001</v>
      </c>
      <c r="G7">
        <f t="shared" si="0"/>
        <v>4.9879999999999995</v>
      </c>
      <c r="H7">
        <f t="shared" si="1"/>
        <v>11.073999999999955</v>
      </c>
      <c r="J7">
        <f t="shared" si="2"/>
        <v>55</v>
      </c>
      <c r="K7">
        <f t="shared" si="3"/>
        <v>0.14798419442051147</v>
      </c>
      <c r="L7">
        <f t="shared" si="4"/>
        <v>0.34003151017968941</v>
      </c>
    </row>
    <row r="8" spans="1:12" x14ac:dyDescent="0.75">
      <c r="A8">
        <v>56</v>
      </c>
      <c r="B8">
        <v>292.88299999999998</v>
      </c>
      <c r="C8">
        <v>283.91500000000002</v>
      </c>
      <c r="D8">
        <v>592.48299999999995</v>
      </c>
      <c r="E8">
        <v>533.36400000000003</v>
      </c>
      <c r="G8">
        <f t="shared" si="0"/>
        <v>8.9679999999999609</v>
      </c>
      <c r="H8">
        <f t="shared" si="1"/>
        <v>59.118999999999915</v>
      </c>
      <c r="J8">
        <f t="shared" si="2"/>
        <v>56</v>
      </c>
      <c r="K8">
        <f t="shared" si="3"/>
        <v>0.20710656882260248</v>
      </c>
      <c r="L8">
        <f t="shared" si="4"/>
        <v>0.66630448069322323</v>
      </c>
    </row>
    <row r="9" spans="1:12" x14ac:dyDescent="0.75">
      <c r="A9">
        <v>57</v>
      </c>
      <c r="B9">
        <v>285.89699999999999</v>
      </c>
      <c r="C9">
        <v>280.62799999999999</v>
      </c>
      <c r="D9">
        <v>541.24099999999999</v>
      </c>
      <c r="E9">
        <v>505.28500000000003</v>
      </c>
      <c r="G9">
        <f t="shared" si="0"/>
        <v>5.2690000000000055</v>
      </c>
      <c r="H9">
        <f t="shared" si="1"/>
        <v>35.95599999999996</v>
      </c>
      <c r="J9">
        <f t="shared" si="2"/>
        <v>57</v>
      </c>
      <c r="K9">
        <f t="shared" si="3"/>
        <v>0.15215841231171451</v>
      </c>
      <c r="L9">
        <f t="shared" si="4"/>
        <v>0.50900484876471919</v>
      </c>
    </row>
    <row r="10" spans="1:12" x14ac:dyDescent="0.75">
      <c r="A10">
        <v>58</v>
      </c>
      <c r="B10">
        <v>293.75</v>
      </c>
      <c r="C10">
        <v>290.62799999999999</v>
      </c>
      <c r="D10">
        <v>572.90499999999997</v>
      </c>
      <c r="E10">
        <v>539.27300000000002</v>
      </c>
      <c r="G10">
        <f t="shared" si="0"/>
        <v>3.1220000000000141</v>
      </c>
      <c r="H10">
        <f t="shared" si="1"/>
        <v>33.631999999999948</v>
      </c>
      <c r="J10">
        <f t="shared" si="2"/>
        <v>58</v>
      </c>
      <c r="K10">
        <f t="shared" si="3"/>
        <v>0.12026501084405368</v>
      </c>
      <c r="L10">
        <f t="shared" si="4"/>
        <v>0.49322259497195292</v>
      </c>
    </row>
    <row r="11" spans="1:12" x14ac:dyDescent="0.75">
      <c r="A11">
        <v>59</v>
      </c>
      <c r="B11">
        <v>297.06</v>
      </c>
      <c r="C11">
        <v>295.19200000000001</v>
      </c>
      <c r="D11">
        <v>549.47400000000005</v>
      </c>
      <c r="E11">
        <v>544.48800000000006</v>
      </c>
      <c r="G11">
        <f t="shared" si="0"/>
        <v>1.867999999999995</v>
      </c>
      <c r="H11">
        <f t="shared" si="1"/>
        <v>4.98599999999999</v>
      </c>
      <c r="J11">
        <f t="shared" si="2"/>
        <v>59</v>
      </c>
      <c r="K11">
        <f t="shared" si="3"/>
        <v>0.10163700644701248</v>
      </c>
      <c r="L11">
        <f t="shared" si="4"/>
        <v>0.29868798131120389</v>
      </c>
    </row>
    <row r="12" spans="1:12" x14ac:dyDescent="0.75">
      <c r="A12">
        <v>60</v>
      </c>
      <c r="B12">
        <v>294.79300000000001</v>
      </c>
      <c r="C12">
        <v>299.767</v>
      </c>
      <c r="D12">
        <v>611.64700000000005</v>
      </c>
      <c r="E12">
        <v>503.39</v>
      </c>
      <c r="G12">
        <f t="shared" si="0"/>
        <v>-4.9739999999999895</v>
      </c>
      <c r="H12">
        <f t="shared" si="1"/>
        <v>108.25700000000006</v>
      </c>
      <c r="J12">
        <f t="shared" si="2"/>
        <v>60</v>
      </c>
      <c r="K12">
        <f t="shared" si="3"/>
        <v>0</v>
      </c>
      <c r="L12">
        <f t="shared" si="4"/>
        <v>1</v>
      </c>
    </row>
    <row r="13" spans="1:12" x14ac:dyDescent="0.75">
      <c r="A13">
        <v>61</v>
      </c>
      <c r="B13">
        <v>290.10300000000001</v>
      </c>
      <c r="C13">
        <v>284.55200000000002</v>
      </c>
      <c r="D13">
        <v>495.47399999999999</v>
      </c>
      <c r="E13">
        <v>482.16899999999998</v>
      </c>
      <c r="G13">
        <f t="shared" si="0"/>
        <v>5.5509999999999877</v>
      </c>
      <c r="H13">
        <f t="shared" si="1"/>
        <v>13.305000000000007</v>
      </c>
      <c r="J13">
        <f t="shared" si="2"/>
        <v>61</v>
      </c>
      <c r="K13">
        <f t="shared" si="3"/>
        <v>0.15634748507085741</v>
      </c>
      <c r="L13">
        <f t="shared" si="4"/>
        <v>0.35518220218126523</v>
      </c>
    </row>
    <row r="14" spans="1:12" x14ac:dyDescent="0.75">
      <c r="A14">
        <v>62</v>
      </c>
      <c r="B14">
        <v>276.44</v>
      </c>
      <c r="C14">
        <v>276.34300000000002</v>
      </c>
      <c r="D14">
        <v>527.17200000000003</v>
      </c>
      <c r="E14">
        <v>476.75</v>
      </c>
      <c r="G14">
        <f t="shared" si="0"/>
        <v>9.6999999999979991E-2</v>
      </c>
      <c r="H14">
        <f t="shared" si="1"/>
        <v>50.422000000000025</v>
      </c>
      <c r="J14">
        <f t="shared" si="2"/>
        <v>62</v>
      </c>
      <c r="K14">
        <f t="shared" si="3"/>
        <v>7.5329035324875532E-2</v>
      </c>
      <c r="L14">
        <f t="shared" si="4"/>
        <v>0.60724326673638762</v>
      </c>
    </row>
    <row r="15" spans="1:12" x14ac:dyDescent="0.75">
      <c r="A15">
        <v>63</v>
      </c>
      <c r="B15">
        <v>285.22399999999999</v>
      </c>
      <c r="C15">
        <v>279.29700000000003</v>
      </c>
      <c r="D15">
        <v>530.48299999999995</v>
      </c>
      <c r="E15">
        <v>534.24400000000003</v>
      </c>
      <c r="G15">
        <f t="shared" si="0"/>
        <v>5.9269999999999641</v>
      </c>
      <c r="H15">
        <f t="shared" si="1"/>
        <v>-3.7610000000000809</v>
      </c>
      <c r="J15">
        <f t="shared" si="2"/>
        <v>63</v>
      </c>
      <c r="K15">
        <f t="shared" si="3"/>
        <v>0.1619329154163813</v>
      </c>
      <c r="L15">
        <f t="shared" si="4"/>
        <v>0.23928721800426445</v>
      </c>
    </row>
    <row r="16" spans="1:12" x14ac:dyDescent="0.75">
      <c r="A16">
        <v>64</v>
      </c>
      <c r="B16">
        <v>288.23399999999998</v>
      </c>
      <c r="C16">
        <v>281.52300000000002</v>
      </c>
      <c r="D16">
        <v>590.31500000000005</v>
      </c>
      <c r="E16">
        <v>559.375</v>
      </c>
      <c r="G16">
        <f t="shared" si="0"/>
        <v>6.7109999999999559</v>
      </c>
      <c r="H16">
        <f t="shared" si="1"/>
        <v>30.940000000000055</v>
      </c>
      <c r="J16">
        <f t="shared" si="2"/>
        <v>64</v>
      </c>
      <c r="K16">
        <f t="shared" si="3"/>
        <v>0.1735791318815168</v>
      </c>
      <c r="L16">
        <f t="shared" si="4"/>
        <v>0.47494125796243269</v>
      </c>
    </row>
    <row r="17" spans="1:12" x14ac:dyDescent="0.75">
      <c r="A17">
        <v>65</v>
      </c>
      <c r="B17">
        <v>287.62099999999998</v>
      </c>
      <c r="C17">
        <v>283.51100000000002</v>
      </c>
      <c r="D17">
        <v>637.548</v>
      </c>
      <c r="E17">
        <v>536.91999999999996</v>
      </c>
      <c r="G17">
        <f t="shared" si="0"/>
        <v>4.1099999999999568</v>
      </c>
      <c r="H17">
        <f t="shared" si="1"/>
        <v>100.62800000000004</v>
      </c>
      <c r="J17">
        <f t="shared" si="2"/>
        <v>65</v>
      </c>
      <c r="K17">
        <f t="shared" si="3"/>
        <v>0.13494162036899415</v>
      </c>
      <c r="L17">
        <f t="shared" si="4"/>
        <v>0.94819156016135375</v>
      </c>
    </row>
    <row r="18" spans="1:12" x14ac:dyDescent="0.75">
      <c r="A18">
        <v>66</v>
      </c>
      <c r="B18">
        <v>297.42700000000002</v>
      </c>
      <c r="C18">
        <v>291.19299999999998</v>
      </c>
      <c r="D18">
        <v>549.49199999999996</v>
      </c>
      <c r="E18">
        <v>566.31799999999998</v>
      </c>
      <c r="G18">
        <f t="shared" si="0"/>
        <v>6.2340000000000373</v>
      </c>
      <c r="H18">
        <f t="shared" si="1"/>
        <v>-16.826000000000022</v>
      </c>
      <c r="J18">
        <f t="shared" si="2"/>
        <v>66</v>
      </c>
      <c r="K18">
        <f t="shared" si="3"/>
        <v>0.16649335987403116</v>
      </c>
      <c r="L18">
        <f t="shared" si="4"/>
        <v>0.15056297282247022</v>
      </c>
    </row>
    <row r="19" spans="1:12" x14ac:dyDescent="0.75">
      <c r="A19">
        <v>67</v>
      </c>
      <c r="B19">
        <v>299.52600000000001</v>
      </c>
      <c r="C19">
        <v>295.517</v>
      </c>
      <c r="D19">
        <v>558.10299999999995</v>
      </c>
      <c r="E19">
        <v>541.43600000000004</v>
      </c>
      <c r="G19">
        <f t="shared" si="0"/>
        <v>4.0090000000000146</v>
      </c>
      <c r="H19">
        <f t="shared" si="1"/>
        <v>16.666999999999916</v>
      </c>
      <c r="J19">
        <f t="shared" si="2"/>
        <v>67</v>
      </c>
      <c r="K19">
        <f t="shared" si="3"/>
        <v>0.1334412787070324</v>
      </c>
      <c r="L19">
        <f t="shared" si="4"/>
        <v>0.37801350048215965</v>
      </c>
    </row>
    <row r="20" spans="1:12" x14ac:dyDescent="0.75">
      <c r="A20">
        <v>68</v>
      </c>
      <c r="B20">
        <v>302.952</v>
      </c>
      <c r="C20">
        <v>288.95999999999998</v>
      </c>
      <c r="D20">
        <v>526.49199999999996</v>
      </c>
      <c r="E20">
        <v>565.48900000000003</v>
      </c>
      <c r="G20">
        <f t="shared" si="0"/>
        <v>13.992000000000019</v>
      </c>
      <c r="H20">
        <f t="shared" si="1"/>
        <v>-38.997000000000071</v>
      </c>
      <c r="J20">
        <f t="shared" si="2"/>
        <v>68</v>
      </c>
      <c r="K20">
        <f t="shared" si="3"/>
        <v>0.28173742535428881</v>
      </c>
      <c r="L20">
        <f t="shared" si="4"/>
        <v>0</v>
      </c>
    </row>
    <row r="21" spans="1:12" x14ac:dyDescent="0.75">
      <c r="A21">
        <v>69</v>
      </c>
      <c r="B21">
        <v>298.58100000000002</v>
      </c>
      <c r="C21">
        <v>284.09699999999998</v>
      </c>
      <c r="D21">
        <v>541.60500000000002</v>
      </c>
      <c r="E21">
        <v>530.22199999999998</v>
      </c>
      <c r="G21">
        <f t="shared" si="0"/>
        <v>14.484000000000037</v>
      </c>
      <c r="H21">
        <f t="shared" si="1"/>
        <v>11.383000000000038</v>
      </c>
      <c r="J21">
        <f t="shared" si="2"/>
        <v>69</v>
      </c>
      <c r="K21">
        <f t="shared" si="3"/>
        <v>0.28904602038087929</v>
      </c>
      <c r="L21">
        <f t="shared" si="4"/>
        <v>0.34212992516332369</v>
      </c>
    </row>
    <row r="22" spans="1:12" x14ac:dyDescent="0.75">
      <c r="A22">
        <v>70</v>
      </c>
      <c r="B22">
        <v>288.053</v>
      </c>
      <c r="C22">
        <v>275.16800000000001</v>
      </c>
      <c r="D22">
        <v>573.81100000000004</v>
      </c>
      <c r="E22">
        <v>525.04300000000001</v>
      </c>
      <c r="G22">
        <f t="shared" si="0"/>
        <v>12.884999999999991</v>
      </c>
      <c r="H22">
        <f t="shared" si="1"/>
        <v>48.768000000000029</v>
      </c>
      <c r="J22">
        <f t="shared" si="2"/>
        <v>70</v>
      </c>
      <c r="K22">
        <f t="shared" si="3"/>
        <v>0.26529308654446038</v>
      </c>
      <c r="L22">
        <f t="shared" si="4"/>
        <v>0.59601097423499549</v>
      </c>
    </row>
    <row r="23" spans="1:12" x14ac:dyDescent="0.75">
      <c r="A23">
        <v>71</v>
      </c>
      <c r="B23">
        <v>281.71199999999999</v>
      </c>
      <c r="C23">
        <v>265.09800000000001</v>
      </c>
      <c r="D23">
        <v>486.98500000000001</v>
      </c>
      <c r="E23">
        <v>490.73399999999998</v>
      </c>
      <c r="G23">
        <f t="shared" si="0"/>
        <v>16.613999999999976</v>
      </c>
      <c r="H23">
        <f t="shared" si="1"/>
        <v>-3.7489999999999668</v>
      </c>
      <c r="J23">
        <f t="shared" si="2"/>
        <v>71</v>
      </c>
      <c r="K23">
        <f t="shared" si="3"/>
        <v>0.32068688909355553</v>
      </c>
      <c r="L23">
        <f t="shared" si="4"/>
        <v>0.23936870984828984</v>
      </c>
    </row>
    <row r="24" spans="1:12" x14ac:dyDescent="0.75">
      <c r="A24">
        <v>72</v>
      </c>
      <c r="B24">
        <v>282.22000000000003</v>
      </c>
      <c r="C24">
        <v>266.54300000000001</v>
      </c>
      <c r="D24">
        <v>515.25</v>
      </c>
      <c r="E24">
        <v>550.505</v>
      </c>
      <c r="G24">
        <f t="shared" si="0"/>
        <v>15.677000000000021</v>
      </c>
      <c r="H24">
        <f t="shared" si="1"/>
        <v>-35.254999999999995</v>
      </c>
      <c r="J24">
        <f t="shared" si="2"/>
        <v>72</v>
      </c>
      <c r="K24">
        <f t="shared" si="3"/>
        <v>0.30676787783356629</v>
      </c>
      <c r="L24">
        <f t="shared" si="4"/>
        <v>2.5411873361674876E-2</v>
      </c>
    </row>
    <row r="25" spans="1:12" x14ac:dyDescent="0.75">
      <c r="A25">
        <v>73</v>
      </c>
      <c r="B25">
        <v>288.24200000000002</v>
      </c>
      <c r="C25">
        <v>274.839</v>
      </c>
      <c r="D25">
        <v>545.35199999999998</v>
      </c>
      <c r="E25">
        <v>546.47799999999995</v>
      </c>
      <c r="G25">
        <f t="shared" si="0"/>
        <v>13.40300000000002</v>
      </c>
      <c r="H25">
        <f t="shared" si="1"/>
        <v>-1.1259999999999764</v>
      </c>
      <c r="J25">
        <f t="shared" si="2"/>
        <v>73</v>
      </c>
      <c r="K25">
        <f t="shared" si="3"/>
        <v>0.27298790813749685</v>
      </c>
      <c r="L25">
        <f t="shared" si="4"/>
        <v>0.25718146875466924</v>
      </c>
    </row>
    <row r="26" spans="1:12" x14ac:dyDescent="0.75">
      <c r="A26">
        <v>74</v>
      </c>
      <c r="B26">
        <v>285.04000000000002</v>
      </c>
      <c r="C26">
        <v>284.483</v>
      </c>
      <c r="D26">
        <v>551.48400000000004</v>
      </c>
      <c r="E26">
        <v>561.41999999999996</v>
      </c>
      <c r="G26">
        <f t="shared" si="0"/>
        <v>0.55700000000001637</v>
      </c>
      <c r="H26">
        <f t="shared" si="1"/>
        <v>-9.9359999999999218</v>
      </c>
      <c r="J26">
        <f t="shared" si="2"/>
        <v>74</v>
      </c>
      <c r="K26">
        <f t="shared" si="3"/>
        <v>8.216227457737911E-2</v>
      </c>
      <c r="L26">
        <f t="shared" si="4"/>
        <v>0.19735287326660139</v>
      </c>
    </row>
    <row r="27" spans="1:12" x14ac:dyDescent="0.75">
      <c r="A27">
        <v>75</v>
      </c>
      <c r="B27">
        <v>289.12099999999998</v>
      </c>
      <c r="C27">
        <v>280.27800000000002</v>
      </c>
      <c r="D27">
        <v>592.61300000000006</v>
      </c>
      <c r="E27">
        <v>561.55700000000002</v>
      </c>
      <c r="G27">
        <f t="shared" si="0"/>
        <v>8.8429999999999609</v>
      </c>
      <c r="H27">
        <f t="shared" si="1"/>
        <v>31.05600000000004</v>
      </c>
      <c r="J27">
        <f t="shared" si="2"/>
        <v>75</v>
      </c>
      <c r="K27">
        <f t="shared" si="3"/>
        <v>0.20524971033007447</v>
      </c>
      <c r="L27">
        <f t="shared" si="4"/>
        <v>0.47572901245467047</v>
      </c>
    </row>
    <row r="28" spans="1:12" x14ac:dyDescent="0.75">
      <c r="A28">
        <v>76</v>
      </c>
      <c r="B28">
        <v>303.42399999999998</v>
      </c>
      <c r="C28">
        <v>287.46199999999999</v>
      </c>
      <c r="D28">
        <v>572.90899999999999</v>
      </c>
      <c r="E28">
        <v>532.27700000000004</v>
      </c>
      <c r="G28">
        <f t="shared" si="0"/>
        <v>15.961999999999989</v>
      </c>
      <c r="H28">
        <f t="shared" si="1"/>
        <v>40.631999999999948</v>
      </c>
      <c r="J28">
        <f t="shared" si="2"/>
        <v>76</v>
      </c>
      <c r="K28">
        <f t="shared" si="3"/>
        <v>0.31100151519652969</v>
      </c>
      <c r="L28">
        <f t="shared" si="4"/>
        <v>0.54075950398630901</v>
      </c>
    </row>
    <row r="29" spans="1:12" x14ac:dyDescent="0.75">
      <c r="A29">
        <v>77</v>
      </c>
      <c r="B29">
        <v>292</v>
      </c>
      <c r="C29">
        <v>279.83199999999999</v>
      </c>
      <c r="D29">
        <v>521.00800000000004</v>
      </c>
      <c r="E29">
        <v>493.76600000000002</v>
      </c>
      <c r="G29">
        <f t="shared" si="0"/>
        <v>12.168000000000006</v>
      </c>
      <c r="H29">
        <f t="shared" si="1"/>
        <v>27.242000000000019</v>
      </c>
      <c r="J29">
        <f t="shared" si="2"/>
        <v>77</v>
      </c>
      <c r="K29">
        <f t="shared" si="3"/>
        <v>0.25464214623132003</v>
      </c>
      <c r="L29">
        <f t="shared" si="4"/>
        <v>0.44982818802884833</v>
      </c>
    </row>
    <row r="30" spans="1:12" x14ac:dyDescent="0.75">
      <c r="A30">
        <v>78</v>
      </c>
      <c r="B30">
        <v>291.02300000000002</v>
      </c>
      <c r="C30">
        <v>277.505</v>
      </c>
      <c r="D30">
        <v>540.67399999999998</v>
      </c>
      <c r="E30">
        <v>497.69600000000003</v>
      </c>
      <c r="G30">
        <f t="shared" si="0"/>
        <v>13.518000000000029</v>
      </c>
      <c r="H30">
        <f t="shared" si="1"/>
        <v>42.977999999999952</v>
      </c>
      <c r="J30">
        <f t="shared" si="2"/>
        <v>78</v>
      </c>
      <c r="K30">
        <f t="shared" si="3"/>
        <v>0.27469621795062277</v>
      </c>
      <c r="L30">
        <f t="shared" si="4"/>
        <v>0.55669115949312042</v>
      </c>
    </row>
    <row r="31" spans="1:12" x14ac:dyDescent="0.75">
      <c r="A31">
        <v>79</v>
      </c>
      <c r="B31">
        <v>302.98500000000001</v>
      </c>
      <c r="C31">
        <v>281.08199999999999</v>
      </c>
      <c r="D31">
        <v>595.88599999999997</v>
      </c>
      <c r="E31">
        <v>515.34799999999996</v>
      </c>
      <c r="G31">
        <f t="shared" si="0"/>
        <v>21.90300000000002</v>
      </c>
      <c r="H31">
        <f t="shared" si="1"/>
        <v>80.538000000000011</v>
      </c>
      <c r="J31">
        <f t="shared" si="2"/>
        <v>79</v>
      </c>
      <c r="K31">
        <f t="shared" si="3"/>
        <v>0.39925428562940102</v>
      </c>
      <c r="L31">
        <f t="shared" si="4"/>
        <v>0.81176063129015152</v>
      </c>
    </row>
    <row r="32" spans="1:12" x14ac:dyDescent="0.75">
      <c r="A32">
        <v>80</v>
      </c>
      <c r="B32">
        <v>303.10599999999999</v>
      </c>
      <c r="C32">
        <v>279.80399999999997</v>
      </c>
      <c r="D32">
        <v>518.10599999999999</v>
      </c>
      <c r="E32">
        <v>516.98400000000004</v>
      </c>
      <c r="G32">
        <f t="shared" si="0"/>
        <v>23.302000000000021</v>
      </c>
      <c r="H32">
        <f t="shared" si="1"/>
        <v>1.1219999999999573</v>
      </c>
      <c r="J32">
        <f t="shared" si="2"/>
        <v>80</v>
      </c>
      <c r="K32">
        <f t="shared" si="3"/>
        <v>0.42003624587777438</v>
      </c>
      <c r="L32">
        <f t="shared" si="4"/>
        <v>0.27244760753527913</v>
      </c>
    </row>
    <row r="33" spans="1:12" x14ac:dyDescent="0.75">
      <c r="A33">
        <v>81</v>
      </c>
      <c r="B33">
        <v>312.64499999999998</v>
      </c>
      <c r="C33">
        <v>287.66500000000002</v>
      </c>
      <c r="D33">
        <v>576.35500000000002</v>
      </c>
      <c r="E33">
        <v>565.86900000000003</v>
      </c>
      <c r="G33">
        <f t="shared" si="0"/>
        <v>24.979999999999961</v>
      </c>
      <c r="H33">
        <f t="shared" si="1"/>
        <v>10.48599999999999</v>
      </c>
      <c r="J33">
        <f t="shared" si="2"/>
        <v>81</v>
      </c>
      <c r="K33">
        <f t="shared" si="3"/>
        <v>0.44496271428146944</v>
      </c>
      <c r="L33">
        <f t="shared" si="4"/>
        <v>0.33603840982248373</v>
      </c>
    </row>
    <row r="34" spans="1:12" x14ac:dyDescent="0.75">
      <c r="A34">
        <v>82</v>
      </c>
      <c r="B34">
        <v>329.637</v>
      </c>
      <c r="C34">
        <v>292.35199999999998</v>
      </c>
      <c r="D34">
        <v>602.38699999999994</v>
      </c>
      <c r="E34">
        <v>599.43799999999999</v>
      </c>
      <c r="G34">
        <f t="shared" si="0"/>
        <v>37.285000000000025</v>
      </c>
      <c r="H34">
        <f t="shared" si="1"/>
        <v>2.9489999999999554</v>
      </c>
      <c r="J34">
        <f t="shared" si="2"/>
        <v>82</v>
      </c>
      <c r="K34">
        <f t="shared" si="3"/>
        <v>0.62775186428592689</v>
      </c>
      <c r="L34">
        <f t="shared" si="4"/>
        <v>0.28485474078802603</v>
      </c>
    </row>
    <row r="35" spans="1:12" x14ac:dyDescent="0.75">
      <c r="A35">
        <v>83</v>
      </c>
      <c r="B35">
        <v>322.62099999999998</v>
      </c>
      <c r="C35">
        <v>295.11900000000003</v>
      </c>
      <c r="D35">
        <v>583.66099999999994</v>
      </c>
      <c r="E35">
        <v>597.31799999999998</v>
      </c>
      <c r="G35">
        <f t="shared" si="0"/>
        <v>27.501999999999953</v>
      </c>
      <c r="H35">
        <f t="shared" si="1"/>
        <v>-13.657000000000039</v>
      </c>
      <c r="J35">
        <f t="shared" si="2"/>
        <v>83</v>
      </c>
      <c r="K35">
        <f t="shared" si="3"/>
        <v>0.48242669122671428</v>
      </c>
      <c r="L35">
        <f t="shared" si="4"/>
        <v>0.17208361063196931</v>
      </c>
    </row>
    <row r="36" spans="1:12" x14ac:dyDescent="0.75">
      <c r="A36">
        <v>84</v>
      </c>
      <c r="B36">
        <v>325.51600000000002</v>
      </c>
      <c r="C36">
        <v>293.85199999999998</v>
      </c>
      <c r="D36">
        <v>571.59699999999998</v>
      </c>
      <c r="E36">
        <v>522.03399999999999</v>
      </c>
      <c r="G36">
        <f t="shared" si="0"/>
        <v>31.664000000000044</v>
      </c>
      <c r="H36">
        <f t="shared" si="1"/>
        <v>49.562999999999988</v>
      </c>
      <c r="J36">
        <f t="shared" si="2"/>
        <v>84</v>
      </c>
      <c r="K36">
        <f t="shared" si="3"/>
        <v>0.54425265159392799</v>
      </c>
      <c r="L36">
        <f t="shared" si="4"/>
        <v>0.60140980890162565</v>
      </c>
    </row>
    <row r="37" spans="1:12" x14ac:dyDescent="0.75">
      <c r="A37">
        <v>85</v>
      </c>
      <c r="B37">
        <v>360.23500000000001</v>
      </c>
      <c r="C37">
        <v>297.89100000000002</v>
      </c>
      <c r="D37">
        <v>633.66899999999998</v>
      </c>
      <c r="E37">
        <v>552.42200000000003</v>
      </c>
      <c r="G37">
        <f t="shared" si="0"/>
        <v>62.343999999999994</v>
      </c>
      <c r="H37">
        <f t="shared" si="1"/>
        <v>81.246999999999957</v>
      </c>
      <c r="J37">
        <f t="shared" si="2"/>
        <v>85</v>
      </c>
      <c r="K37">
        <f t="shared" si="3"/>
        <v>1</v>
      </c>
      <c r="L37">
        <f t="shared" si="4"/>
        <v>0.81657544107460522</v>
      </c>
    </row>
    <row r="38" spans="1:12" x14ac:dyDescent="0.75">
      <c r="A38">
        <v>86</v>
      </c>
      <c r="B38">
        <v>365.06799999999998</v>
      </c>
      <c r="C38">
        <v>302.995</v>
      </c>
      <c r="D38">
        <v>545.66700000000003</v>
      </c>
      <c r="E38">
        <v>543.51599999999996</v>
      </c>
      <c r="G38">
        <f t="shared" si="0"/>
        <v>62.072999999999979</v>
      </c>
      <c r="H38">
        <f t="shared" si="1"/>
        <v>2.1510000000000673</v>
      </c>
      <c r="J38">
        <f t="shared" si="2"/>
        <v>86</v>
      </c>
      <c r="K38">
        <f t="shared" si="3"/>
        <v>0.99597433078819908</v>
      </c>
      <c r="L38">
        <f t="shared" si="4"/>
        <v>0.27943553316039021</v>
      </c>
    </row>
    <row r="39" spans="1:12" x14ac:dyDescent="0.75">
      <c r="A39">
        <v>87</v>
      </c>
      <c r="B39">
        <v>329.77300000000002</v>
      </c>
      <c r="C39">
        <v>289.46800000000002</v>
      </c>
      <c r="D39">
        <v>575.25800000000004</v>
      </c>
      <c r="E39">
        <v>582.06399999999996</v>
      </c>
      <c r="G39">
        <f t="shared" si="0"/>
        <v>40.305000000000007</v>
      </c>
      <c r="H39">
        <f t="shared" si="1"/>
        <v>-6.8059999999999263</v>
      </c>
      <c r="J39">
        <f t="shared" si="2"/>
        <v>87</v>
      </c>
      <c r="K39">
        <f t="shared" si="3"/>
        <v>0.67261356546540307</v>
      </c>
      <c r="L39">
        <f t="shared" si="4"/>
        <v>0.21860866258302061</v>
      </c>
    </row>
    <row r="40" spans="1:12" x14ac:dyDescent="0.75">
      <c r="A40">
        <v>88</v>
      </c>
      <c r="B40">
        <v>329.31799999999998</v>
      </c>
      <c r="C40">
        <v>293.44099999999997</v>
      </c>
      <c r="D40">
        <v>609.18899999999996</v>
      </c>
      <c r="E40">
        <v>627.37800000000004</v>
      </c>
      <c r="G40">
        <f t="shared" si="0"/>
        <v>35.87700000000001</v>
      </c>
      <c r="H40">
        <f t="shared" si="1"/>
        <v>-18.189000000000078</v>
      </c>
      <c r="J40">
        <f t="shared" si="2"/>
        <v>88</v>
      </c>
      <c r="K40">
        <f t="shared" si="3"/>
        <v>0.60683621022609124</v>
      </c>
      <c r="L40">
        <f t="shared" si="4"/>
        <v>0.1413068575386745</v>
      </c>
    </row>
    <row r="41" spans="1:12" x14ac:dyDescent="0.75">
      <c r="A41">
        <v>89</v>
      </c>
      <c r="B41">
        <v>331.73500000000001</v>
      </c>
      <c r="C41">
        <v>290.053</v>
      </c>
      <c r="D41">
        <v>583.77300000000002</v>
      </c>
      <c r="E41">
        <v>567.995</v>
      </c>
      <c r="G41">
        <f t="shared" si="0"/>
        <v>41.682000000000016</v>
      </c>
      <c r="H41">
        <f t="shared" si="1"/>
        <v>15.77800000000002</v>
      </c>
      <c r="J41">
        <f t="shared" si="2"/>
        <v>89</v>
      </c>
      <c r="K41">
        <f t="shared" si="3"/>
        <v>0.69306871861909169</v>
      </c>
      <c r="L41">
        <f t="shared" si="4"/>
        <v>0.37197631303733714</v>
      </c>
    </row>
    <row r="42" spans="1:12" x14ac:dyDescent="0.75">
      <c r="A42">
        <v>90</v>
      </c>
      <c r="B42">
        <v>314.37900000000002</v>
      </c>
      <c r="C42">
        <v>283.71199999999999</v>
      </c>
      <c r="D42">
        <v>602.32600000000002</v>
      </c>
      <c r="E42">
        <v>548.11400000000003</v>
      </c>
      <c r="G42">
        <f t="shared" si="0"/>
        <v>30.66700000000003</v>
      </c>
      <c r="H42">
        <f t="shared" si="1"/>
        <v>54.211999999999989</v>
      </c>
      <c r="J42">
        <f t="shared" si="2"/>
        <v>90</v>
      </c>
      <c r="K42">
        <f t="shared" si="3"/>
        <v>0.52944234825752445</v>
      </c>
      <c r="L42">
        <f t="shared" si="4"/>
        <v>0.63298110747416014</v>
      </c>
    </row>
    <row r="43" spans="1:12" x14ac:dyDescent="0.75">
      <c r="A43">
        <v>91</v>
      </c>
      <c r="B43">
        <v>304.447</v>
      </c>
      <c r="C43">
        <v>281.34199999999998</v>
      </c>
      <c r="D43">
        <v>627.58299999999997</v>
      </c>
      <c r="E43">
        <v>611.01599999999996</v>
      </c>
      <c r="G43">
        <f t="shared" si="0"/>
        <v>23.105000000000018</v>
      </c>
      <c r="H43">
        <f t="shared" si="1"/>
        <v>16.567000000000007</v>
      </c>
      <c r="J43">
        <f t="shared" si="2"/>
        <v>91</v>
      </c>
      <c r="K43">
        <f t="shared" si="3"/>
        <v>0.41710983689355025</v>
      </c>
      <c r="L43">
        <f t="shared" si="4"/>
        <v>0.37733440178195515</v>
      </c>
    </row>
    <row r="44" spans="1:12" x14ac:dyDescent="0.75">
      <c r="A44">
        <v>92</v>
      </c>
      <c r="B44">
        <v>306.42399999999998</v>
      </c>
      <c r="C44">
        <v>281.02699999999999</v>
      </c>
      <c r="D44">
        <v>597.60599999999999</v>
      </c>
      <c r="E44">
        <v>588.77700000000004</v>
      </c>
      <c r="G44">
        <f t="shared" si="0"/>
        <v>25.396999999999991</v>
      </c>
      <c r="H44">
        <f t="shared" si="1"/>
        <v>8.8289999999999509</v>
      </c>
      <c r="J44">
        <f t="shared" si="2"/>
        <v>92</v>
      </c>
      <c r="K44">
        <f t="shared" si="3"/>
        <v>0.4511571942125433</v>
      </c>
      <c r="L44">
        <f t="shared" si="4"/>
        <v>0.32478574436008517</v>
      </c>
    </row>
    <row r="45" spans="1:12" x14ac:dyDescent="0.75">
      <c r="A45">
        <v>93</v>
      </c>
      <c r="B45">
        <v>312.70499999999998</v>
      </c>
      <c r="C45">
        <v>284.60899999999998</v>
      </c>
      <c r="D45">
        <v>649.81799999999998</v>
      </c>
      <c r="E45">
        <v>595.745</v>
      </c>
      <c r="G45">
        <f t="shared" si="0"/>
        <v>28.096000000000004</v>
      </c>
      <c r="H45">
        <f t="shared" si="1"/>
        <v>54.072999999999979</v>
      </c>
      <c r="J45">
        <f t="shared" si="2"/>
        <v>93</v>
      </c>
      <c r="K45">
        <f t="shared" si="3"/>
        <v>0.4912504827832081</v>
      </c>
      <c r="L45">
        <f t="shared" si="4"/>
        <v>0.63203716028087498</v>
      </c>
    </row>
    <row r="46" spans="1:12" x14ac:dyDescent="0.75">
      <c r="A46">
        <v>94</v>
      </c>
      <c r="B46">
        <v>308.21199999999999</v>
      </c>
      <c r="C46">
        <v>286.35300000000001</v>
      </c>
      <c r="D46">
        <v>583.68899999999996</v>
      </c>
      <c r="E46">
        <v>535.39099999999996</v>
      </c>
      <c r="G46">
        <f t="shared" si="0"/>
        <v>21.85899999999998</v>
      </c>
      <c r="H46">
        <f t="shared" si="1"/>
        <v>48.298000000000002</v>
      </c>
      <c r="J46">
        <f t="shared" si="2"/>
        <v>94</v>
      </c>
      <c r="K46">
        <f t="shared" si="3"/>
        <v>0.39860067144003053</v>
      </c>
      <c r="L46">
        <f t="shared" si="4"/>
        <v>0.5928192103440314</v>
      </c>
    </row>
    <row r="47" spans="1:12" x14ac:dyDescent="0.75">
      <c r="A47">
        <v>95</v>
      </c>
      <c r="B47">
        <v>317.12099999999998</v>
      </c>
      <c r="C47">
        <v>283.54899999999998</v>
      </c>
      <c r="D47">
        <v>643.21199999999999</v>
      </c>
      <c r="E47">
        <v>575.15800000000002</v>
      </c>
      <c r="G47">
        <f t="shared" si="0"/>
        <v>33.572000000000003</v>
      </c>
      <c r="H47">
        <f t="shared" si="1"/>
        <v>68.053999999999974</v>
      </c>
      <c r="J47">
        <f t="shared" si="2"/>
        <v>95</v>
      </c>
      <c r="K47">
        <f t="shared" si="3"/>
        <v>0.57259573962387478</v>
      </c>
      <c r="L47">
        <f t="shared" si="4"/>
        <v>0.72698194955654816</v>
      </c>
    </row>
    <row r="48" spans="1:12" x14ac:dyDescent="0.75">
      <c r="A48">
        <v>96</v>
      </c>
      <c r="B48">
        <v>323.303</v>
      </c>
      <c r="C48">
        <v>280.33199999999999</v>
      </c>
      <c r="D48">
        <v>674.33299999999997</v>
      </c>
      <c r="E48">
        <v>578.88</v>
      </c>
      <c r="G48">
        <f t="shared" si="0"/>
        <v>42.971000000000004</v>
      </c>
      <c r="H48">
        <f t="shared" si="1"/>
        <v>95.452999999999975</v>
      </c>
      <c r="J48">
        <f t="shared" si="2"/>
        <v>96</v>
      </c>
      <c r="K48">
        <f t="shared" si="3"/>
        <v>0.71221664339404034</v>
      </c>
      <c r="L48">
        <f t="shared" si="4"/>
        <v>0.91304820242574003</v>
      </c>
    </row>
    <row r="49" spans="1:12" x14ac:dyDescent="0.75">
      <c r="A49">
        <v>97</v>
      </c>
      <c r="B49">
        <v>320.02300000000002</v>
      </c>
      <c r="C49">
        <v>296.47300000000001</v>
      </c>
      <c r="D49">
        <v>597.14400000000001</v>
      </c>
      <c r="E49">
        <v>571.17899999999997</v>
      </c>
      <c r="G49">
        <f t="shared" si="0"/>
        <v>23.550000000000011</v>
      </c>
      <c r="H49">
        <f t="shared" si="1"/>
        <v>25.965000000000032</v>
      </c>
      <c r="J49">
        <f t="shared" si="2"/>
        <v>97</v>
      </c>
      <c r="K49">
        <f t="shared" si="3"/>
        <v>0.42372025312694983</v>
      </c>
      <c r="L49">
        <f t="shared" si="4"/>
        <v>0.44115609762722946</v>
      </c>
    </row>
    <row r="50" spans="1:12" x14ac:dyDescent="0.75">
      <c r="A50">
        <v>98</v>
      </c>
      <c r="B50">
        <v>289.42399999999998</v>
      </c>
      <c r="C50">
        <v>282.07100000000003</v>
      </c>
      <c r="D50">
        <v>549.27300000000002</v>
      </c>
      <c r="E50">
        <v>570.93499999999995</v>
      </c>
      <c r="G50">
        <f t="shared" si="0"/>
        <v>7.3529999999999518</v>
      </c>
      <c r="H50">
        <f t="shared" si="1"/>
        <v>-21.661999999999921</v>
      </c>
      <c r="J50">
        <f t="shared" si="2"/>
        <v>98</v>
      </c>
      <c r="K50">
        <f t="shared" si="3"/>
        <v>0.18311595709914055</v>
      </c>
      <c r="L50">
        <f t="shared" si="4"/>
        <v>0.11772175968055289</v>
      </c>
    </row>
    <row r="51" spans="1:12" x14ac:dyDescent="0.75">
      <c r="A51">
        <v>99</v>
      </c>
      <c r="B51">
        <v>299.04500000000002</v>
      </c>
      <c r="C51">
        <v>284.77199999999999</v>
      </c>
      <c r="D51">
        <v>603.56799999999998</v>
      </c>
      <c r="E51">
        <v>565.755</v>
      </c>
      <c r="G51">
        <f t="shared" si="0"/>
        <v>14.273000000000025</v>
      </c>
      <c r="H51">
        <f t="shared" si="1"/>
        <v>37.812999999999988</v>
      </c>
      <c r="J51">
        <f t="shared" si="2"/>
        <v>99</v>
      </c>
      <c r="K51">
        <f t="shared" si="3"/>
        <v>0.28591164324549184</v>
      </c>
      <c r="L51">
        <f t="shared" si="4"/>
        <v>0.52161571162752784</v>
      </c>
    </row>
  </sheetData>
  <sortState xmlns:xlrd2="http://schemas.microsoft.com/office/spreadsheetml/2017/richdata2" ref="A3:C100">
    <sortCondition ref="A14:A100"/>
  </sortState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56D59-42F4-4FEC-A233-91D0D9226907}">
  <dimension ref="A1:L54"/>
  <sheetViews>
    <sheetView zoomScale="80" zoomScaleNormal="80" workbookViewId="0"/>
  </sheetViews>
  <sheetFormatPr defaultRowHeight="14.75" x14ac:dyDescent="0.75"/>
  <sheetData>
    <row r="1" spans="1:12" x14ac:dyDescent="0.75">
      <c r="A1" t="s">
        <v>43</v>
      </c>
      <c r="G1" t="s">
        <v>27</v>
      </c>
      <c r="J1" t="s">
        <v>28</v>
      </c>
    </row>
    <row r="2" spans="1:12" x14ac:dyDescent="0.75">
      <c r="A2" t="s">
        <v>29</v>
      </c>
      <c r="B2" s="2" t="s">
        <v>23</v>
      </c>
      <c r="C2" s="2" t="s">
        <v>24</v>
      </c>
      <c r="D2" s="3" t="s">
        <v>25</v>
      </c>
      <c r="E2" s="3" t="s">
        <v>26</v>
      </c>
      <c r="G2" s="2" t="s">
        <v>0</v>
      </c>
      <c r="H2" s="3" t="s">
        <v>1</v>
      </c>
      <c r="K2" s="2" t="s">
        <v>0</v>
      </c>
      <c r="L2" s="3" t="s">
        <v>1</v>
      </c>
    </row>
    <row r="3" spans="1:12" x14ac:dyDescent="0.75">
      <c r="A3">
        <v>69</v>
      </c>
      <c r="B3">
        <v>273.00900000000001</v>
      </c>
      <c r="C3">
        <v>275.66699999999997</v>
      </c>
      <c r="D3">
        <v>544.91099999999994</v>
      </c>
      <c r="E3">
        <v>558.69000000000005</v>
      </c>
      <c r="G3">
        <f>B3-C3</f>
        <v>-2.6579999999999586</v>
      </c>
      <c r="H3">
        <f>D3-E3</f>
        <v>-13.77900000000011</v>
      </c>
      <c r="J3">
        <f>A3</f>
        <v>69</v>
      </c>
      <c r="K3">
        <f>(G3-MIN(G$3:G$54))/(MAX(G$3:G$54)-MIN(G$3:G$54))</f>
        <v>4.2837824785087388E-2</v>
      </c>
      <c r="L3">
        <f>(H3-MIN(H$3:H$54))/(MAX(H$3:H$54)-MIN(H$3:H$54))</f>
        <v>9.9180195068208188E-2</v>
      </c>
    </row>
    <row r="4" spans="1:12" x14ac:dyDescent="0.75">
      <c r="A4">
        <v>70</v>
      </c>
      <c r="B4">
        <v>275.911</v>
      </c>
      <c r="C4">
        <v>278.714</v>
      </c>
      <c r="D4">
        <v>520.93799999999999</v>
      </c>
      <c r="E4">
        <v>533.03</v>
      </c>
      <c r="G4">
        <f t="shared" ref="G4:G54" si="0">B4-C4</f>
        <v>-2.8029999999999973</v>
      </c>
      <c r="H4">
        <f t="shared" ref="H4:H54" si="1">D4-E4</f>
        <v>-12.091999999999985</v>
      </c>
      <c r="J4">
        <f t="shared" ref="J4:J54" si="2">A4</f>
        <v>70</v>
      </c>
      <c r="K4">
        <f t="shared" ref="K4:K54" si="3">(G4-MIN(G$3:G$54))/(MAX(G$3:G$54)-MIN(G$3:G$54))</f>
        <v>4.0503557744937371E-2</v>
      </c>
      <c r="L4">
        <f t="shared" ref="L4:L54" si="4">(H4-MIN(H$3:H$54))/(MAX(H$3:H$54)-MIN(H$3:H$54))</f>
        <v>0.11011308771588731</v>
      </c>
    </row>
    <row r="5" spans="1:12" x14ac:dyDescent="0.75">
      <c r="A5">
        <v>71</v>
      </c>
      <c r="B5">
        <v>267.24099999999999</v>
      </c>
      <c r="C5">
        <v>263.40699999999998</v>
      </c>
      <c r="D5">
        <v>464</v>
      </c>
      <c r="E5">
        <v>473.483</v>
      </c>
      <c r="G5">
        <f t="shared" si="0"/>
        <v>3.8340000000000032</v>
      </c>
      <c r="H5">
        <f t="shared" si="1"/>
        <v>-9.4830000000000041</v>
      </c>
      <c r="J5">
        <f t="shared" si="2"/>
        <v>71</v>
      </c>
      <c r="K5">
        <f t="shared" si="3"/>
        <v>0.14734859461025823</v>
      </c>
      <c r="L5">
        <f t="shared" si="4"/>
        <v>0.12702115939211284</v>
      </c>
    </row>
    <row r="6" spans="1:12" x14ac:dyDescent="0.75">
      <c r="A6">
        <v>72</v>
      </c>
      <c r="B6">
        <v>272.64699999999999</v>
      </c>
      <c r="C6">
        <v>273.67399999999998</v>
      </c>
      <c r="D6">
        <v>439.267</v>
      </c>
      <c r="E6">
        <v>446.44799999999998</v>
      </c>
      <c r="G6">
        <f t="shared" si="0"/>
        <v>-1.0269999999999868</v>
      </c>
      <c r="H6">
        <f t="shared" si="1"/>
        <v>-7.1809999999999832</v>
      </c>
      <c r="J6">
        <f t="shared" si="2"/>
        <v>72</v>
      </c>
      <c r="K6">
        <f t="shared" si="3"/>
        <v>6.9094304388422526E-2</v>
      </c>
      <c r="L6">
        <f t="shared" si="4"/>
        <v>0.1419396649492887</v>
      </c>
    </row>
    <row r="7" spans="1:12" x14ac:dyDescent="0.75">
      <c r="A7">
        <v>73</v>
      </c>
      <c r="B7">
        <v>285.21600000000001</v>
      </c>
      <c r="C7">
        <v>279.05200000000002</v>
      </c>
      <c r="D7">
        <v>470.24099999999999</v>
      </c>
      <c r="E7">
        <v>491.11599999999999</v>
      </c>
      <c r="G7">
        <f t="shared" si="0"/>
        <v>6.1639999999999873</v>
      </c>
      <c r="H7">
        <f t="shared" si="1"/>
        <v>-20.875</v>
      </c>
      <c r="J7">
        <f t="shared" si="2"/>
        <v>73</v>
      </c>
      <c r="K7">
        <f t="shared" si="3"/>
        <v>0.18485785118645168</v>
      </c>
      <c r="L7">
        <f t="shared" si="4"/>
        <v>5.319335083114593E-2</v>
      </c>
    </row>
    <row r="8" spans="1:12" x14ac:dyDescent="0.75">
      <c r="A8">
        <v>74</v>
      </c>
      <c r="B8">
        <v>273.15499999999997</v>
      </c>
      <c r="C8">
        <v>268.43599999999998</v>
      </c>
      <c r="D8">
        <v>450.41399999999999</v>
      </c>
      <c r="E8">
        <v>432.99400000000003</v>
      </c>
      <c r="G8">
        <f t="shared" si="0"/>
        <v>4.7189999999999941</v>
      </c>
      <c r="H8">
        <f t="shared" si="1"/>
        <v>17.419999999999959</v>
      </c>
      <c r="J8">
        <f t="shared" si="2"/>
        <v>74</v>
      </c>
      <c r="K8">
        <f t="shared" si="3"/>
        <v>0.16159567275185954</v>
      </c>
      <c r="L8">
        <f t="shared" si="4"/>
        <v>0.30137066200058288</v>
      </c>
    </row>
    <row r="9" spans="1:12" x14ac:dyDescent="0.75">
      <c r="A9">
        <v>75</v>
      </c>
      <c r="B9">
        <v>279.95</v>
      </c>
      <c r="C9">
        <v>271.92599999999999</v>
      </c>
      <c r="D9">
        <v>444.18299999999999</v>
      </c>
      <c r="E9">
        <v>465.93799999999999</v>
      </c>
      <c r="G9">
        <f t="shared" si="0"/>
        <v>8.0240000000000009</v>
      </c>
      <c r="H9">
        <f t="shared" si="1"/>
        <v>-21.754999999999995</v>
      </c>
      <c r="J9">
        <f t="shared" si="2"/>
        <v>75</v>
      </c>
      <c r="K9">
        <f t="shared" si="3"/>
        <v>0.2148008628738855</v>
      </c>
      <c r="L9">
        <f t="shared" si="4"/>
        <v>4.7490360001295986E-2</v>
      </c>
    </row>
    <row r="10" spans="1:12" x14ac:dyDescent="0.75">
      <c r="A10">
        <v>76</v>
      </c>
      <c r="B10">
        <v>292.17899999999997</v>
      </c>
      <c r="C10">
        <v>279.762</v>
      </c>
      <c r="D10">
        <v>500.875</v>
      </c>
      <c r="E10">
        <v>493.5</v>
      </c>
      <c r="G10">
        <f t="shared" si="0"/>
        <v>12.416999999999973</v>
      </c>
      <c r="H10">
        <f t="shared" si="1"/>
        <v>7.375</v>
      </c>
      <c r="J10">
        <f t="shared" si="2"/>
        <v>76</v>
      </c>
      <c r="K10">
        <f t="shared" si="3"/>
        <v>0.28552110499372146</v>
      </c>
      <c r="L10">
        <f t="shared" si="4"/>
        <v>0.23627231781212521</v>
      </c>
    </row>
    <row r="11" spans="1:12" x14ac:dyDescent="0.75">
      <c r="A11">
        <v>77</v>
      </c>
      <c r="B11">
        <v>294.233</v>
      </c>
      <c r="C11">
        <v>279.80799999999999</v>
      </c>
      <c r="D11">
        <v>454.91399999999999</v>
      </c>
      <c r="E11">
        <v>466.279</v>
      </c>
      <c r="G11">
        <f t="shared" si="0"/>
        <v>14.425000000000011</v>
      </c>
      <c r="H11">
        <f t="shared" si="1"/>
        <v>-11.365000000000009</v>
      </c>
      <c r="J11">
        <f t="shared" si="2"/>
        <v>77</v>
      </c>
      <c r="K11">
        <f t="shared" si="3"/>
        <v>0.31784667890144613</v>
      </c>
      <c r="L11">
        <f t="shared" si="4"/>
        <v>0.11482453582191093</v>
      </c>
    </row>
    <row r="12" spans="1:12" x14ac:dyDescent="0.75">
      <c r="A12">
        <v>78</v>
      </c>
      <c r="B12">
        <v>287.35000000000002</v>
      </c>
      <c r="C12">
        <v>278.97199999999998</v>
      </c>
      <c r="D12">
        <v>477.95</v>
      </c>
      <c r="E12">
        <v>485.72699999999998</v>
      </c>
      <c r="G12">
        <f t="shared" si="0"/>
        <v>8.3780000000000427</v>
      </c>
      <c r="H12">
        <f t="shared" si="1"/>
        <v>-7.7769999999999868</v>
      </c>
      <c r="J12">
        <f t="shared" si="2"/>
        <v>78</v>
      </c>
      <c r="K12">
        <f t="shared" si="3"/>
        <v>0.22049969413052675</v>
      </c>
      <c r="L12">
        <f t="shared" si="4"/>
        <v>0.13807718479634484</v>
      </c>
    </row>
    <row r="13" spans="1:12" x14ac:dyDescent="0.75">
      <c r="A13">
        <v>79</v>
      </c>
      <c r="B13">
        <v>256.983</v>
      </c>
      <c r="C13">
        <v>250.148</v>
      </c>
      <c r="D13">
        <v>414.375</v>
      </c>
      <c r="E13">
        <v>423.89800000000002</v>
      </c>
      <c r="G13">
        <f t="shared" si="0"/>
        <v>6.835000000000008</v>
      </c>
      <c r="H13">
        <f t="shared" si="1"/>
        <v>-9.5230000000000246</v>
      </c>
      <c r="J13">
        <f t="shared" si="2"/>
        <v>79</v>
      </c>
      <c r="K13">
        <f t="shared" si="3"/>
        <v>0.19565987314466057</v>
      </c>
      <c r="L13">
        <f t="shared" si="4"/>
        <v>0.12676193253621043</v>
      </c>
    </row>
    <row r="14" spans="1:12" x14ac:dyDescent="0.75">
      <c r="A14">
        <v>80</v>
      </c>
      <c r="B14">
        <v>262.92</v>
      </c>
      <c r="C14">
        <v>260.59500000000003</v>
      </c>
      <c r="D14">
        <v>434.09800000000001</v>
      </c>
      <c r="E14">
        <v>404.03</v>
      </c>
      <c r="G14">
        <f t="shared" si="0"/>
        <v>2.3249999999999886</v>
      </c>
      <c r="H14">
        <f t="shared" si="1"/>
        <v>30.06800000000004</v>
      </c>
      <c r="J14">
        <f t="shared" si="2"/>
        <v>80</v>
      </c>
      <c r="K14">
        <f t="shared" si="3"/>
        <v>0.12305611899932396</v>
      </c>
      <c r="L14">
        <f t="shared" si="4"/>
        <v>0.38333819383688167</v>
      </c>
    </row>
    <row r="15" spans="1:12" x14ac:dyDescent="0.75">
      <c r="A15">
        <v>81</v>
      </c>
      <c r="B15">
        <v>266.67899999999997</v>
      </c>
      <c r="C15">
        <v>261.923</v>
      </c>
      <c r="D15">
        <v>432.75</v>
      </c>
      <c r="E15">
        <v>420.524</v>
      </c>
      <c r="G15">
        <f t="shared" si="0"/>
        <v>4.7559999999999718</v>
      </c>
      <c r="H15">
        <f t="shared" si="1"/>
        <v>12.225999999999999</v>
      </c>
      <c r="J15">
        <f t="shared" si="2"/>
        <v>81</v>
      </c>
      <c r="K15">
        <f t="shared" si="3"/>
        <v>0.16219131330693179</v>
      </c>
      <c r="L15">
        <f t="shared" si="4"/>
        <v>0.2677100547616732</v>
      </c>
    </row>
    <row r="16" spans="1:12" x14ac:dyDescent="0.75">
      <c r="A16">
        <v>82</v>
      </c>
      <c r="B16">
        <v>278.63299999999998</v>
      </c>
      <c r="C16">
        <v>272.16500000000002</v>
      </c>
      <c r="D16">
        <v>454.1</v>
      </c>
      <c r="E16">
        <v>431.96600000000001</v>
      </c>
      <c r="G16">
        <f t="shared" si="0"/>
        <v>6.4679999999999609</v>
      </c>
      <c r="H16">
        <f t="shared" si="1"/>
        <v>22.134000000000015</v>
      </c>
      <c r="J16">
        <f t="shared" si="2"/>
        <v>82</v>
      </c>
      <c r="K16">
        <f t="shared" si="3"/>
        <v>0.18975176277407479</v>
      </c>
      <c r="L16">
        <f t="shared" si="4"/>
        <v>0.33192054696866596</v>
      </c>
    </row>
    <row r="17" spans="1:12" x14ac:dyDescent="0.75">
      <c r="A17">
        <v>83</v>
      </c>
      <c r="B17">
        <v>270</v>
      </c>
      <c r="C17">
        <v>260.05700000000002</v>
      </c>
      <c r="D17">
        <v>462.06700000000001</v>
      </c>
      <c r="E17">
        <v>402.90899999999999</v>
      </c>
      <c r="G17">
        <f t="shared" si="0"/>
        <v>9.9429999999999836</v>
      </c>
      <c r="H17">
        <f t="shared" si="1"/>
        <v>59.158000000000015</v>
      </c>
      <c r="J17">
        <f t="shared" si="2"/>
        <v>83</v>
      </c>
      <c r="K17">
        <f t="shared" si="3"/>
        <v>0.2456936797707589</v>
      </c>
      <c r="L17">
        <f t="shared" si="4"/>
        <v>0.5718609247918085</v>
      </c>
    </row>
    <row r="18" spans="1:12" x14ac:dyDescent="0.75">
      <c r="A18">
        <v>84</v>
      </c>
      <c r="B18">
        <v>272.35000000000002</v>
      </c>
      <c r="C18">
        <v>263.76100000000002</v>
      </c>
      <c r="D18">
        <v>494.19200000000001</v>
      </c>
      <c r="E18">
        <v>445.84699999999998</v>
      </c>
      <c r="G18">
        <f t="shared" si="0"/>
        <v>8.5889999999999986</v>
      </c>
      <c r="H18">
        <f t="shared" si="1"/>
        <v>48.345000000000027</v>
      </c>
      <c r="J18">
        <f t="shared" si="2"/>
        <v>84</v>
      </c>
      <c r="K18">
        <f t="shared" si="3"/>
        <v>0.22389645513377793</v>
      </c>
      <c r="L18">
        <f t="shared" si="4"/>
        <v>0.50178542497002709</v>
      </c>
    </row>
    <row r="19" spans="1:12" x14ac:dyDescent="0.75">
      <c r="A19">
        <v>85</v>
      </c>
      <c r="B19">
        <v>261.66699999999997</v>
      </c>
      <c r="C19">
        <v>260.08</v>
      </c>
      <c r="D19">
        <v>547.70000000000005</v>
      </c>
      <c r="E19">
        <v>526.32399999999996</v>
      </c>
      <c r="G19">
        <f t="shared" si="0"/>
        <v>1.5869999999999891</v>
      </c>
      <c r="H19">
        <f t="shared" si="1"/>
        <v>21.37600000000009</v>
      </c>
      <c r="J19">
        <f t="shared" si="2"/>
        <v>85</v>
      </c>
      <c r="K19">
        <f t="shared" si="3"/>
        <v>0.11117550468463258</v>
      </c>
      <c r="L19">
        <f t="shared" si="4"/>
        <v>0.32700819804931841</v>
      </c>
    </row>
    <row r="20" spans="1:12" x14ac:dyDescent="0.75">
      <c r="A20">
        <v>86</v>
      </c>
      <c r="B20">
        <v>266.75</v>
      </c>
      <c r="C20">
        <v>262.5</v>
      </c>
      <c r="D20">
        <v>550.21699999999998</v>
      </c>
      <c r="E20">
        <v>474.88600000000002</v>
      </c>
      <c r="G20">
        <f t="shared" si="0"/>
        <v>4.25</v>
      </c>
      <c r="H20">
        <f t="shared" si="1"/>
        <v>75.33099999999996</v>
      </c>
      <c r="J20">
        <f t="shared" si="2"/>
        <v>86</v>
      </c>
      <c r="K20">
        <f t="shared" si="3"/>
        <v>0.15404552625647988</v>
      </c>
      <c r="L20">
        <f t="shared" si="4"/>
        <v>0.67667282330449408</v>
      </c>
    </row>
    <row r="21" spans="1:12" x14ac:dyDescent="0.75">
      <c r="A21">
        <v>87</v>
      </c>
      <c r="B21">
        <v>269.13299999999998</v>
      </c>
      <c r="C21">
        <v>262.21600000000001</v>
      </c>
      <c r="D21">
        <v>476.30799999999999</v>
      </c>
      <c r="E21">
        <v>499.46600000000001</v>
      </c>
      <c r="G21">
        <f t="shared" si="0"/>
        <v>6.9169999999999732</v>
      </c>
      <c r="H21">
        <f t="shared" si="1"/>
        <v>-23.158000000000015</v>
      </c>
      <c r="J21">
        <f t="shared" si="2"/>
        <v>87</v>
      </c>
      <c r="K21">
        <f t="shared" si="3"/>
        <v>0.19697994140184796</v>
      </c>
      <c r="L21">
        <f t="shared" si="4"/>
        <v>3.839797803052368E-2</v>
      </c>
    </row>
    <row r="22" spans="1:12" x14ac:dyDescent="0.75">
      <c r="A22">
        <v>88</v>
      </c>
      <c r="B22">
        <v>261.47500000000002</v>
      </c>
      <c r="C22">
        <v>262.45499999999998</v>
      </c>
      <c r="D22">
        <v>502.77499999999998</v>
      </c>
      <c r="E22">
        <v>531.85799999999995</v>
      </c>
      <c r="G22">
        <f t="shared" si="0"/>
        <v>-0.97999999999996135</v>
      </c>
      <c r="H22">
        <f t="shared" si="1"/>
        <v>-29.08299999999997</v>
      </c>
      <c r="J22">
        <f t="shared" si="2"/>
        <v>88</v>
      </c>
      <c r="K22">
        <f t="shared" si="3"/>
        <v>6.9850928877298948E-2</v>
      </c>
      <c r="L22">
        <f t="shared" si="4"/>
        <v>0</v>
      </c>
    </row>
    <row r="23" spans="1:12" x14ac:dyDescent="0.75">
      <c r="A23">
        <v>89</v>
      </c>
      <c r="B23">
        <v>258.30799999999999</v>
      </c>
      <c r="C23">
        <v>261.23899999999998</v>
      </c>
      <c r="D23">
        <v>497.1</v>
      </c>
      <c r="E23">
        <v>510.31799999999998</v>
      </c>
      <c r="G23">
        <f t="shared" si="0"/>
        <v>-2.9309999999999832</v>
      </c>
      <c r="H23">
        <f t="shared" si="1"/>
        <v>-13.217999999999961</v>
      </c>
      <c r="J23">
        <f t="shared" si="2"/>
        <v>89</v>
      </c>
      <c r="K23">
        <f t="shared" si="3"/>
        <v>3.8442963392253997E-2</v>
      </c>
      <c r="L23">
        <f t="shared" si="4"/>
        <v>0.10281585172223852</v>
      </c>
    </row>
    <row r="24" spans="1:12" x14ac:dyDescent="0.75">
      <c r="A24">
        <v>90</v>
      </c>
      <c r="B24">
        <v>263.55799999999999</v>
      </c>
      <c r="C24">
        <v>256.70999999999998</v>
      </c>
      <c r="D24">
        <v>474.99200000000002</v>
      </c>
      <c r="E24">
        <v>479.63099999999997</v>
      </c>
      <c r="G24">
        <f t="shared" si="0"/>
        <v>6.8480000000000132</v>
      </c>
      <c r="H24">
        <f t="shared" si="1"/>
        <v>-4.6389999999999532</v>
      </c>
      <c r="J24">
        <f t="shared" si="2"/>
        <v>90</v>
      </c>
      <c r="K24">
        <f t="shared" si="3"/>
        <v>0.1958691522586051</v>
      </c>
      <c r="L24">
        <f t="shared" si="4"/>
        <v>0.15841353164187827</v>
      </c>
    </row>
    <row r="25" spans="1:12" x14ac:dyDescent="0.75">
      <c r="A25">
        <v>91</v>
      </c>
      <c r="B25">
        <v>268.75799999999998</v>
      </c>
      <c r="C25">
        <v>258.483</v>
      </c>
      <c r="D25">
        <v>461.19200000000001</v>
      </c>
      <c r="E25">
        <v>435.55099999999999</v>
      </c>
      <c r="G25">
        <f t="shared" si="0"/>
        <v>10.274999999999977</v>
      </c>
      <c r="H25">
        <f t="shared" si="1"/>
        <v>25.64100000000002</v>
      </c>
      <c r="J25">
        <f t="shared" si="2"/>
        <v>91</v>
      </c>
      <c r="K25">
        <f t="shared" si="3"/>
        <v>0.25103834637303191</v>
      </c>
      <c r="L25">
        <f t="shared" si="4"/>
        <v>0.35464826155989765</v>
      </c>
    </row>
    <row r="26" spans="1:12" x14ac:dyDescent="0.75">
      <c r="A26">
        <v>92</v>
      </c>
      <c r="B26">
        <v>285.13299999999998</v>
      </c>
      <c r="C26">
        <v>271.15899999999999</v>
      </c>
      <c r="D26">
        <v>456.46699999999998</v>
      </c>
      <c r="E26">
        <v>438.78399999999999</v>
      </c>
      <c r="G26">
        <f t="shared" si="0"/>
        <v>13.97399999999999</v>
      </c>
      <c r="H26">
        <f t="shared" si="1"/>
        <v>17.682999999999993</v>
      </c>
      <c r="J26">
        <f t="shared" si="2"/>
        <v>92</v>
      </c>
      <c r="K26">
        <f t="shared" si="3"/>
        <v>0.31058630348691213</v>
      </c>
      <c r="L26">
        <f t="shared" si="4"/>
        <v>0.30307507857814053</v>
      </c>
    </row>
    <row r="27" spans="1:12" x14ac:dyDescent="0.75">
      <c r="A27">
        <v>93</v>
      </c>
      <c r="B27">
        <v>279.27499999999998</v>
      </c>
      <c r="C27">
        <v>257</v>
      </c>
      <c r="D27">
        <v>469.267</v>
      </c>
      <c r="E27">
        <v>437.82400000000001</v>
      </c>
      <c r="G27">
        <f t="shared" si="0"/>
        <v>22.274999999999977</v>
      </c>
      <c r="H27">
        <f t="shared" si="1"/>
        <v>31.442999999999984</v>
      </c>
      <c r="J27">
        <f t="shared" si="2"/>
        <v>93</v>
      </c>
      <c r="K27">
        <f t="shared" si="3"/>
        <v>0.4442190669371196</v>
      </c>
      <c r="L27">
        <f t="shared" si="4"/>
        <v>0.39224911700852189</v>
      </c>
    </row>
    <row r="28" spans="1:12" x14ac:dyDescent="0.75">
      <c r="A28">
        <v>94</v>
      </c>
      <c r="B28">
        <v>285.40800000000002</v>
      </c>
      <c r="C28">
        <v>254.58</v>
      </c>
      <c r="D28">
        <v>479.97500000000002</v>
      </c>
      <c r="E28">
        <v>432.608</v>
      </c>
      <c r="G28">
        <f t="shared" si="0"/>
        <v>30.828000000000003</v>
      </c>
      <c r="H28">
        <f t="shared" si="1"/>
        <v>47.367000000000019</v>
      </c>
      <c r="J28">
        <f t="shared" si="2"/>
        <v>94</v>
      </c>
      <c r="K28">
        <f t="shared" si="3"/>
        <v>0.58190862551917355</v>
      </c>
      <c r="L28">
        <f t="shared" si="4"/>
        <v>0.49544732834321642</v>
      </c>
    </row>
    <row r="29" spans="1:12" x14ac:dyDescent="0.75">
      <c r="A29">
        <v>95</v>
      </c>
      <c r="B29">
        <v>272.28699999999998</v>
      </c>
      <c r="C29">
        <v>263.07900000000001</v>
      </c>
      <c r="D29">
        <v>451.62</v>
      </c>
      <c r="E29">
        <v>464.14</v>
      </c>
      <c r="G29">
        <f t="shared" si="0"/>
        <v>9.20799999999997</v>
      </c>
      <c r="H29">
        <f t="shared" si="1"/>
        <v>-12.519999999999982</v>
      </c>
      <c r="J29">
        <f t="shared" si="2"/>
        <v>95</v>
      </c>
      <c r="K29">
        <f t="shared" si="3"/>
        <v>0.23386136063620833</v>
      </c>
      <c r="L29">
        <f t="shared" si="4"/>
        <v>0.10733936035773302</v>
      </c>
    </row>
    <row r="30" spans="1:12" x14ac:dyDescent="0.75">
      <c r="A30">
        <v>96</v>
      </c>
      <c r="B30">
        <v>299.80200000000002</v>
      </c>
      <c r="C30">
        <v>255.988</v>
      </c>
      <c r="D30">
        <v>520.21600000000001</v>
      </c>
      <c r="E30">
        <v>495.67399999999998</v>
      </c>
      <c r="G30">
        <f t="shared" si="0"/>
        <v>43.814000000000021</v>
      </c>
      <c r="H30">
        <f t="shared" si="1"/>
        <v>24.54200000000003</v>
      </c>
      <c r="J30">
        <f t="shared" si="2"/>
        <v>96</v>
      </c>
      <c r="K30">
        <f t="shared" si="3"/>
        <v>0.79096236195627745</v>
      </c>
      <c r="L30">
        <f t="shared" si="4"/>
        <v>0.34752600369398279</v>
      </c>
    </row>
    <row r="31" spans="1:12" x14ac:dyDescent="0.75">
      <c r="A31">
        <v>97</v>
      </c>
      <c r="B31">
        <v>294.62099999999998</v>
      </c>
      <c r="C31">
        <v>262.42399999999998</v>
      </c>
      <c r="D31">
        <v>514.45699999999999</v>
      </c>
      <c r="E31">
        <v>469.62799999999999</v>
      </c>
      <c r="G31">
        <f t="shared" si="0"/>
        <v>32.197000000000003</v>
      </c>
      <c r="H31">
        <f t="shared" si="1"/>
        <v>44.829000000000008</v>
      </c>
      <c r="J31">
        <f t="shared" si="2"/>
        <v>97</v>
      </c>
      <c r="K31">
        <f t="shared" si="3"/>
        <v>0.60394732605685986</v>
      </c>
      <c r="L31">
        <f t="shared" si="4"/>
        <v>0.47899938433621725</v>
      </c>
    </row>
    <row r="32" spans="1:12" x14ac:dyDescent="0.75">
      <c r="A32">
        <v>98</v>
      </c>
      <c r="B32">
        <v>321.09699999999998</v>
      </c>
      <c r="C32">
        <v>264.55099999999999</v>
      </c>
      <c r="D32">
        <v>490.54</v>
      </c>
      <c r="E32">
        <v>466.49400000000003</v>
      </c>
      <c r="G32">
        <f t="shared" si="0"/>
        <v>56.545999999999992</v>
      </c>
      <c r="H32">
        <f t="shared" si="1"/>
        <v>24.045999999999992</v>
      </c>
      <c r="J32">
        <f t="shared" si="2"/>
        <v>98</v>
      </c>
      <c r="K32">
        <f t="shared" si="3"/>
        <v>0.995927106474774</v>
      </c>
      <c r="L32">
        <f t="shared" si="4"/>
        <v>0.34431159068079442</v>
      </c>
    </row>
    <row r="33" spans="1:12" x14ac:dyDescent="0.75">
      <c r="A33">
        <v>99</v>
      </c>
      <c r="B33">
        <v>304.185</v>
      </c>
      <c r="C33">
        <v>259.13099999999997</v>
      </c>
      <c r="D33">
        <v>509.75</v>
      </c>
      <c r="E33">
        <v>443.358</v>
      </c>
      <c r="G33">
        <f t="shared" si="0"/>
        <v>45.05400000000003</v>
      </c>
      <c r="H33">
        <f t="shared" si="1"/>
        <v>66.391999999999996</v>
      </c>
      <c r="J33">
        <f t="shared" si="2"/>
        <v>99</v>
      </c>
      <c r="K33">
        <f t="shared" si="3"/>
        <v>0.81092436974789994</v>
      </c>
      <c r="L33">
        <f t="shared" si="4"/>
        <v>0.61874210168173416</v>
      </c>
    </row>
    <row r="34" spans="1:12" x14ac:dyDescent="0.75">
      <c r="A34">
        <v>100</v>
      </c>
      <c r="B34">
        <v>304.613</v>
      </c>
      <c r="C34">
        <v>267.91500000000002</v>
      </c>
      <c r="D34">
        <v>555.08900000000006</v>
      </c>
      <c r="E34">
        <v>497.733</v>
      </c>
      <c r="G34">
        <f t="shared" si="0"/>
        <v>36.697999999999979</v>
      </c>
      <c r="H34">
        <f t="shared" si="1"/>
        <v>57.356000000000051</v>
      </c>
      <c r="J34">
        <f t="shared" si="2"/>
        <v>100</v>
      </c>
      <c r="K34">
        <f t="shared" si="3"/>
        <v>0.67640619466177276</v>
      </c>
      <c r="L34">
        <f t="shared" si="4"/>
        <v>0.56018275493341141</v>
      </c>
    </row>
    <row r="35" spans="1:12" x14ac:dyDescent="0.75">
      <c r="A35">
        <v>101</v>
      </c>
      <c r="B35">
        <v>304.892</v>
      </c>
      <c r="C35">
        <v>264.09699999999998</v>
      </c>
      <c r="D35">
        <v>633.85799999999995</v>
      </c>
      <c r="E35">
        <v>512.48900000000003</v>
      </c>
      <c r="G35">
        <f t="shared" si="0"/>
        <v>40.795000000000016</v>
      </c>
      <c r="H35">
        <f t="shared" si="1"/>
        <v>121.36899999999991</v>
      </c>
      <c r="J35">
        <f t="shared" si="2"/>
        <v>101</v>
      </c>
      <c r="K35">
        <f t="shared" si="3"/>
        <v>0.74236131234102898</v>
      </c>
      <c r="L35">
        <f t="shared" si="4"/>
        <v>0.97502997310521322</v>
      </c>
    </row>
    <row r="36" spans="1:12" x14ac:dyDescent="0.75">
      <c r="A36">
        <v>102</v>
      </c>
      <c r="B36">
        <v>312.66899999999998</v>
      </c>
      <c r="C36">
        <v>274.40899999999999</v>
      </c>
      <c r="D36">
        <v>696.25</v>
      </c>
      <c r="E36">
        <v>571.02800000000002</v>
      </c>
      <c r="G36">
        <f t="shared" si="0"/>
        <v>38.259999999999991</v>
      </c>
      <c r="H36">
        <f t="shared" si="1"/>
        <v>125.22199999999998</v>
      </c>
      <c r="J36">
        <f t="shared" si="2"/>
        <v>102</v>
      </c>
      <c r="K36">
        <f t="shared" si="3"/>
        <v>0.70155188512186506</v>
      </c>
      <c r="L36">
        <f t="shared" si="4"/>
        <v>1</v>
      </c>
    </row>
    <row r="37" spans="1:12" x14ac:dyDescent="0.75">
      <c r="A37">
        <v>103</v>
      </c>
      <c r="B37">
        <v>323.17399999999998</v>
      </c>
      <c r="C37">
        <v>266.375</v>
      </c>
      <c r="D37">
        <v>620.14400000000001</v>
      </c>
      <c r="E37">
        <v>576.66800000000001</v>
      </c>
      <c r="G37">
        <f t="shared" si="0"/>
        <v>56.798999999999978</v>
      </c>
      <c r="H37">
        <f t="shared" si="1"/>
        <v>43.475999999999999</v>
      </c>
      <c r="J37">
        <f t="shared" si="2"/>
        <v>103</v>
      </c>
      <c r="K37">
        <f t="shared" si="3"/>
        <v>1</v>
      </c>
      <c r="L37">
        <f t="shared" si="4"/>
        <v>0.47023103593532284</v>
      </c>
    </row>
    <row r="38" spans="1:12" x14ac:dyDescent="0.75">
      <c r="A38">
        <v>104</v>
      </c>
      <c r="B38">
        <v>292.12900000000002</v>
      </c>
      <c r="C38">
        <v>261.15800000000002</v>
      </c>
      <c r="D38">
        <v>617.07600000000002</v>
      </c>
      <c r="E38">
        <v>517.21699999999998</v>
      </c>
      <c r="G38">
        <f t="shared" si="0"/>
        <v>30.971000000000004</v>
      </c>
      <c r="H38">
        <f t="shared" si="1"/>
        <v>99.859000000000037</v>
      </c>
      <c r="J38">
        <f t="shared" si="2"/>
        <v>104</v>
      </c>
      <c r="K38">
        <f t="shared" si="3"/>
        <v>0.58421069577256224</v>
      </c>
      <c r="L38">
        <f t="shared" si="4"/>
        <v>0.83563073134376753</v>
      </c>
    </row>
    <row r="39" spans="1:12" x14ac:dyDescent="0.75">
      <c r="A39">
        <v>105</v>
      </c>
      <c r="B39">
        <v>292.197</v>
      </c>
      <c r="C39">
        <v>256.08199999999999</v>
      </c>
      <c r="D39">
        <v>673.62900000000002</v>
      </c>
      <c r="E39">
        <v>591.39099999999996</v>
      </c>
      <c r="G39">
        <f t="shared" si="0"/>
        <v>36.115000000000009</v>
      </c>
      <c r="H39">
        <f t="shared" si="1"/>
        <v>82.238000000000056</v>
      </c>
      <c r="J39">
        <f t="shared" si="2"/>
        <v>105</v>
      </c>
      <c r="K39">
        <f t="shared" si="3"/>
        <v>0.66702083132103462</v>
      </c>
      <c r="L39">
        <f t="shared" si="4"/>
        <v>0.72143482064741948</v>
      </c>
    </row>
    <row r="40" spans="1:12" x14ac:dyDescent="0.75">
      <c r="A40">
        <v>106</v>
      </c>
      <c r="B40">
        <v>282.39400000000001</v>
      </c>
      <c r="C40">
        <v>255.315</v>
      </c>
      <c r="D40">
        <v>570.48500000000001</v>
      </c>
      <c r="E40">
        <v>524.85299999999995</v>
      </c>
      <c r="G40">
        <f t="shared" si="0"/>
        <v>27.079000000000008</v>
      </c>
      <c r="H40">
        <f t="shared" si="1"/>
        <v>45.632000000000062</v>
      </c>
      <c r="J40">
        <f t="shared" si="2"/>
        <v>106</v>
      </c>
      <c r="K40">
        <f t="shared" si="3"/>
        <v>0.52155574873627653</v>
      </c>
      <c r="L40">
        <f t="shared" si="4"/>
        <v>0.48420336346845572</v>
      </c>
    </row>
    <row r="41" spans="1:12" x14ac:dyDescent="0.75">
      <c r="A41">
        <v>107</v>
      </c>
      <c r="B41">
        <v>283.32299999999998</v>
      </c>
      <c r="C41">
        <v>261.85199999999998</v>
      </c>
      <c r="D41">
        <v>609.28200000000004</v>
      </c>
      <c r="E41">
        <v>533.59699999999998</v>
      </c>
      <c r="G41">
        <f t="shared" si="0"/>
        <v>21.471000000000004</v>
      </c>
      <c r="H41">
        <f t="shared" si="1"/>
        <v>75.685000000000059</v>
      </c>
      <c r="J41">
        <f t="shared" si="2"/>
        <v>107</v>
      </c>
      <c r="K41">
        <f t="shared" si="3"/>
        <v>0.43127595865932616</v>
      </c>
      <c r="L41">
        <f t="shared" si="4"/>
        <v>0.67896698097922981</v>
      </c>
    </row>
    <row r="42" spans="1:12" x14ac:dyDescent="0.75">
      <c r="A42">
        <v>108</v>
      </c>
      <c r="B42">
        <v>300.62900000000002</v>
      </c>
      <c r="C42">
        <v>271.86399999999998</v>
      </c>
      <c r="D42">
        <v>636.62099999999998</v>
      </c>
      <c r="E42">
        <v>569.47799999999995</v>
      </c>
      <c r="G42">
        <f t="shared" si="0"/>
        <v>28.765000000000043</v>
      </c>
      <c r="H42">
        <f t="shared" si="1"/>
        <v>67.143000000000029</v>
      </c>
      <c r="J42">
        <f t="shared" si="2"/>
        <v>108</v>
      </c>
      <c r="K42">
        <f t="shared" si="3"/>
        <v>0.54869763997553145</v>
      </c>
      <c r="L42">
        <f t="shared" si="4"/>
        <v>0.6236090859012996</v>
      </c>
    </row>
    <row r="43" spans="1:12" x14ac:dyDescent="0.75">
      <c r="A43">
        <v>109</v>
      </c>
      <c r="B43">
        <v>301.40199999999999</v>
      </c>
      <c r="C43">
        <v>269.77199999999999</v>
      </c>
      <c r="D43">
        <v>664.053</v>
      </c>
      <c r="E43">
        <v>550.31500000000005</v>
      </c>
      <c r="G43">
        <f t="shared" si="0"/>
        <v>31.629999999999995</v>
      </c>
      <c r="H43">
        <f t="shared" si="1"/>
        <v>113.73799999999994</v>
      </c>
      <c r="J43">
        <f t="shared" si="2"/>
        <v>109</v>
      </c>
      <c r="K43">
        <f t="shared" si="3"/>
        <v>0.59481953701020662</v>
      </c>
      <c r="L43">
        <f t="shared" si="4"/>
        <v>0.92557596967045763</v>
      </c>
    </row>
    <row r="44" spans="1:12" x14ac:dyDescent="0.75">
      <c r="A44">
        <v>110</v>
      </c>
      <c r="B44">
        <v>281.303</v>
      </c>
      <c r="C44">
        <v>265.19</v>
      </c>
      <c r="D44">
        <v>629.553</v>
      </c>
      <c r="E44">
        <v>541.41300000000001</v>
      </c>
      <c r="G44">
        <f t="shared" si="0"/>
        <v>16.113</v>
      </c>
      <c r="H44">
        <f t="shared" si="1"/>
        <v>88.139999999999986</v>
      </c>
      <c r="J44">
        <f t="shared" si="2"/>
        <v>110</v>
      </c>
      <c r="K44">
        <f t="shared" si="3"/>
        <v>0.34502076692746092</v>
      </c>
      <c r="L44">
        <f t="shared" si="4"/>
        <v>0.75968374323579924</v>
      </c>
    </row>
    <row r="45" spans="1:12" x14ac:dyDescent="0.75">
      <c r="A45">
        <v>111</v>
      </c>
      <c r="B45">
        <v>282.59699999999998</v>
      </c>
      <c r="C45">
        <v>261.20999999999998</v>
      </c>
      <c r="D45">
        <v>600.54</v>
      </c>
      <c r="E45">
        <v>586.01700000000005</v>
      </c>
      <c r="G45">
        <f t="shared" si="0"/>
        <v>21.387</v>
      </c>
      <c r="H45">
        <f t="shared" si="1"/>
        <v>14.522999999999911</v>
      </c>
      <c r="J45">
        <f t="shared" si="2"/>
        <v>111</v>
      </c>
      <c r="K45">
        <f t="shared" si="3"/>
        <v>0.42992369361537752</v>
      </c>
      <c r="L45">
        <f t="shared" si="4"/>
        <v>0.28259615696186058</v>
      </c>
    </row>
    <row r="46" spans="1:12" x14ac:dyDescent="0.75">
      <c r="A46">
        <v>112</v>
      </c>
      <c r="B46">
        <v>254.64500000000001</v>
      </c>
      <c r="C46">
        <v>250.267</v>
      </c>
      <c r="D46">
        <v>564.05600000000004</v>
      </c>
      <c r="E46">
        <v>517.74400000000003</v>
      </c>
      <c r="G46">
        <f t="shared" si="0"/>
        <v>4.3780000000000143</v>
      </c>
      <c r="H46">
        <f t="shared" si="1"/>
        <v>46.312000000000012</v>
      </c>
      <c r="J46">
        <f t="shared" si="2"/>
        <v>112</v>
      </c>
      <c r="K46">
        <f t="shared" si="3"/>
        <v>0.15610612060916371</v>
      </c>
      <c r="L46">
        <f t="shared" si="4"/>
        <v>0.48861022001879401</v>
      </c>
    </row>
    <row r="47" spans="1:12" x14ac:dyDescent="0.75">
      <c r="A47">
        <v>113</v>
      </c>
      <c r="B47">
        <v>242.01599999999999</v>
      </c>
      <c r="C47">
        <v>241.17599999999999</v>
      </c>
      <c r="D47">
        <v>452.87099999999998</v>
      </c>
      <c r="E47">
        <v>447.99400000000003</v>
      </c>
      <c r="G47">
        <f t="shared" si="0"/>
        <v>0.84000000000000341</v>
      </c>
      <c r="H47">
        <f t="shared" si="1"/>
        <v>4.8769999999999527</v>
      </c>
      <c r="J47">
        <f t="shared" si="2"/>
        <v>113</v>
      </c>
      <c r="K47">
        <f t="shared" si="3"/>
        <v>9.9150004829518343E-2</v>
      </c>
      <c r="L47">
        <f t="shared" si="4"/>
        <v>0.22008360066102806</v>
      </c>
    </row>
    <row r="48" spans="1:12" x14ac:dyDescent="0.75">
      <c r="A48">
        <v>114</v>
      </c>
      <c r="B48">
        <v>249.5</v>
      </c>
      <c r="C48">
        <v>245.767</v>
      </c>
      <c r="D48">
        <v>521.67700000000002</v>
      </c>
      <c r="E48">
        <v>489.11399999999998</v>
      </c>
      <c r="G48">
        <f t="shared" si="0"/>
        <v>3.7330000000000041</v>
      </c>
      <c r="H48">
        <f t="shared" si="1"/>
        <v>32.563000000000045</v>
      </c>
      <c r="J48">
        <f t="shared" si="2"/>
        <v>114</v>
      </c>
      <c r="K48">
        <f t="shared" si="3"/>
        <v>0.14572265687884384</v>
      </c>
      <c r="L48">
        <f t="shared" si="4"/>
        <v>0.39950746897378592</v>
      </c>
    </row>
    <row r="49" spans="1:12" x14ac:dyDescent="0.75">
      <c r="A49">
        <v>115</v>
      </c>
      <c r="B49">
        <v>253.863</v>
      </c>
      <c r="C49">
        <v>259.18200000000002</v>
      </c>
      <c r="D49">
        <v>538.03200000000004</v>
      </c>
      <c r="E49">
        <v>540.26099999999997</v>
      </c>
      <c r="G49">
        <f t="shared" si="0"/>
        <v>-5.3190000000000168</v>
      </c>
      <c r="H49">
        <f t="shared" si="1"/>
        <v>-2.2289999999999281</v>
      </c>
      <c r="J49">
        <f t="shared" si="2"/>
        <v>115</v>
      </c>
      <c r="K49">
        <f t="shared" si="3"/>
        <v>0</v>
      </c>
      <c r="L49">
        <f t="shared" si="4"/>
        <v>0.17403194970999028</v>
      </c>
    </row>
    <row r="50" spans="1:12" x14ac:dyDescent="0.75">
      <c r="A50">
        <v>116</v>
      </c>
      <c r="B50">
        <v>249.161</v>
      </c>
      <c r="C50">
        <v>243.20500000000001</v>
      </c>
      <c r="D50">
        <v>497.57299999999998</v>
      </c>
      <c r="E50">
        <v>458.41500000000002</v>
      </c>
      <c r="G50">
        <f t="shared" si="0"/>
        <v>5.9559999999999889</v>
      </c>
      <c r="H50">
        <f t="shared" si="1"/>
        <v>39.157999999999959</v>
      </c>
      <c r="J50">
        <f t="shared" si="2"/>
        <v>116</v>
      </c>
      <c r="K50">
        <f t="shared" si="3"/>
        <v>0.18150938536334085</v>
      </c>
      <c r="L50">
        <f t="shared" si="4"/>
        <v>0.44224749684067238</v>
      </c>
    </row>
    <row r="51" spans="1:12" x14ac:dyDescent="0.75">
      <c r="A51">
        <v>117</v>
      </c>
      <c r="B51">
        <v>237.34700000000001</v>
      </c>
      <c r="C51">
        <v>234.756</v>
      </c>
      <c r="D51">
        <v>440.976</v>
      </c>
      <c r="E51">
        <v>439.29500000000002</v>
      </c>
      <c r="G51">
        <f t="shared" si="0"/>
        <v>2.5910000000000082</v>
      </c>
      <c r="H51">
        <f t="shared" si="1"/>
        <v>1.6809999999999832</v>
      </c>
      <c r="J51">
        <f t="shared" si="2"/>
        <v>117</v>
      </c>
      <c r="K51">
        <f t="shared" si="3"/>
        <v>0.12733829163849489</v>
      </c>
      <c r="L51">
        <f t="shared" si="4"/>
        <v>0.19937137487443676</v>
      </c>
    </row>
    <row r="52" spans="1:12" x14ac:dyDescent="0.75">
      <c r="A52">
        <v>118</v>
      </c>
      <c r="B52">
        <v>240.60499999999999</v>
      </c>
      <c r="C52">
        <v>238.364</v>
      </c>
      <c r="D52">
        <v>449.476</v>
      </c>
      <c r="E52">
        <v>429.86900000000003</v>
      </c>
      <c r="G52">
        <f t="shared" si="0"/>
        <v>2.2409999999999854</v>
      </c>
      <c r="H52">
        <f t="shared" si="1"/>
        <v>19.606999999999971</v>
      </c>
      <c r="J52">
        <f t="shared" si="2"/>
        <v>118</v>
      </c>
      <c r="K52">
        <f t="shared" si="3"/>
        <v>0.12170385395537529</v>
      </c>
      <c r="L52">
        <f t="shared" si="4"/>
        <v>0.31554389034703967</v>
      </c>
    </row>
    <row r="53" spans="1:12" x14ac:dyDescent="0.75">
      <c r="A53">
        <v>119</v>
      </c>
      <c r="B53">
        <v>243.62100000000001</v>
      </c>
      <c r="C53">
        <v>243.233</v>
      </c>
      <c r="D53">
        <v>467.89499999999998</v>
      </c>
      <c r="E53">
        <v>433.90899999999999</v>
      </c>
      <c r="G53">
        <f t="shared" si="0"/>
        <v>0.38800000000000523</v>
      </c>
      <c r="H53">
        <f t="shared" si="1"/>
        <v>33.98599999999999</v>
      </c>
      <c r="J53">
        <f t="shared" si="2"/>
        <v>119</v>
      </c>
      <c r="K53">
        <f t="shared" si="3"/>
        <v>9.1873531021604407E-2</v>
      </c>
      <c r="L53">
        <f t="shared" si="4"/>
        <v>0.40872946437250884</v>
      </c>
    </row>
    <row r="54" spans="1:12" x14ac:dyDescent="0.75">
      <c r="A54">
        <v>120</v>
      </c>
      <c r="B54">
        <v>243.46</v>
      </c>
      <c r="C54">
        <v>236.69300000000001</v>
      </c>
      <c r="D54">
        <v>472.75</v>
      </c>
      <c r="E54">
        <v>438.93200000000002</v>
      </c>
      <c r="G54">
        <f t="shared" si="0"/>
        <v>6.7669999999999959</v>
      </c>
      <c r="H54">
        <f t="shared" si="1"/>
        <v>33.817999999999984</v>
      </c>
      <c r="J54">
        <f t="shared" si="2"/>
        <v>120</v>
      </c>
      <c r="K54">
        <f t="shared" si="3"/>
        <v>0.19456518239479723</v>
      </c>
      <c r="L54">
        <f t="shared" si="4"/>
        <v>0.40764071157771931</v>
      </c>
    </row>
  </sheetData>
  <sortState xmlns:xlrd2="http://schemas.microsoft.com/office/spreadsheetml/2017/richdata2" ref="A3:C106">
    <sortCondition ref="A6:A106"/>
  </sortState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41705-2194-41BB-B5AB-F8ED09DFAB7D}">
  <dimension ref="A1:L61"/>
  <sheetViews>
    <sheetView zoomScale="80" zoomScaleNormal="80" workbookViewId="0"/>
  </sheetViews>
  <sheetFormatPr defaultRowHeight="14.75" x14ac:dyDescent="0.75"/>
  <sheetData>
    <row r="1" spans="1:12" x14ac:dyDescent="0.75">
      <c r="A1" t="s">
        <v>44</v>
      </c>
      <c r="G1" t="s">
        <v>27</v>
      </c>
      <c r="J1" t="s">
        <v>28</v>
      </c>
    </row>
    <row r="2" spans="1:12" x14ac:dyDescent="0.75">
      <c r="A2" t="s">
        <v>29</v>
      </c>
      <c r="B2" s="2" t="s">
        <v>23</v>
      </c>
      <c r="C2" s="2" t="s">
        <v>24</v>
      </c>
      <c r="D2" s="3" t="s">
        <v>25</v>
      </c>
      <c r="E2" s="3" t="s">
        <v>26</v>
      </c>
      <c r="G2" s="2" t="s">
        <v>0</v>
      </c>
      <c r="H2" s="3" t="s">
        <v>1</v>
      </c>
      <c r="K2" s="2" t="s">
        <v>0</v>
      </c>
      <c r="L2" s="3" t="s">
        <v>1</v>
      </c>
    </row>
    <row r="3" spans="1:12" x14ac:dyDescent="0.75">
      <c r="A3">
        <v>54</v>
      </c>
      <c r="B3">
        <v>322.88900000000001</v>
      </c>
      <c r="C3">
        <v>343.36599999999999</v>
      </c>
      <c r="D3">
        <v>687.38900000000001</v>
      </c>
      <c r="E3">
        <v>716.31700000000001</v>
      </c>
      <c r="G3">
        <f>B3-C3</f>
        <v>-20.476999999999975</v>
      </c>
      <c r="H3">
        <f>D3-E3</f>
        <v>-28.927999999999997</v>
      </c>
      <c r="J3">
        <f>A3</f>
        <v>54</v>
      </c>
      <c r="K3">
        <f>(G3-MIN(G$3:G$61))/(MAX(G$3:G$61)-MIN(G$3:G$61))</f>
        <v>2.6980467333299139E-2</v>
      </c>
      <c r="L3">
        <f>(H3-MIN(H$3:H$61))/(MAX(H$3:H$61)-MIN(H$3:H$61))</f>
        <v>0.17327810640600497</v>
      </c>
    </row>
    <row r="4" spans="1:12" x14ac:dyDescent="0.75">
      <c r="A4">
        <v>55</v>
      </c>
      <c r="B4">
        <v>325.80599999999998</v>
      </c>
      <c r="C4">
        <v>348.36599999999999</v>
      </c>
      <c r="D4">
        <v>662.38</v>
      </c>
      <c r="E4">
        <v>676.15200000000004</v>
      </c>
      <c r="G4">
        <f t="shared" ref="G4:G57" si="0">B4-C4</f>
        <v>-22.560000000000002</v>
      </c>
      <c r="H4">
        <f t="shared" ref="H4:H57" si="1">D4-E4</f>
        <v>-13.772000000000048</v>
      </c>
      <c r="J4">
        <f t="shared" ref="J4:J57" si="2">A4</f>
        <v>55</v>
      </c>
      <c r="K4">
        <f t="shared" ref="K4:K61" si="3">(G4-MIN(G$3:G$61))/(MAX(G$3:G$61)-MIN(G$3:G$61))</f>
        <v>0</v>
      </c>
      <c r="L4">
        <f t="shared" ref="L4:L61" si="4">(H4-MIN(H$3:H$61))/(MAX(H$3:H$61)-MIN(H$3:H$61))</f>
        <v>0.23915056002016669</v>
      </c>
    </row>
    <row r="5" spans="1:12" x14ac:dyDescent="0.75">
      <c r="A5">
        <v>56</v>
      </c>
      <c r="B5">
        <v>332.14800000000002</v>
      </c>
      <c r="C5">
        <v>347.60399999999998</v>
      </c>
      <c r="D5">
        <v>667.49099999999999</v>
      </c>
      <c r="E5">
        <v>699.61</v>
      </c>
      <c r="G5">
        <f t="shared" si="0"/>
        <v>-15.45599999999996</v>
      </c>
      <c r="H5">
        <f t="shared" si="1"/>
        <v>-32.119000000000028</v>
      </c>
      <c r="J5">
        <f t="shared" si="2"/>
        <v>56</v>
      </c>
      <c r="K5">
        <f t="shared" si="3"/>
        <v>9.2015957722398331E-2</v>
      </c>
      <c r="L5">
        <f t="shared" si="4"/>
        <v>0.15940907767264573</v>
      </c>
    </row>
    <row r="6" spans="1:12" x14ac:dyDescent="0.75">
      <c r="A6">
        <v>57</v>
      </c>
      <c r="B6">
        <v>343.065</v>
      </c>
      <c r="C6">
        <v>353.46300000000002</v>
      </c>
      <c r="D6">
        <v>663.18499999999995</v>
      </c>
      <c r="E6">
        <v>678.45100000000002</v>
      </c>
      <c r="G6">
        <f t="shared" si="0"/>
        <v>-10.398000000000025</v>
      </c>
      <c r="H6">
        <f t="shared" si="1"/>
        <v>-15.266000000000076</v>
      </c>
      <c r="J6">
        <f t="shared" si="2"/>
        <v>57</v>
      </c>
      <c r="K6">
        <f t="shared" si="3"/>
        <v>0.15753069789130067</v>
      </c>
      <c r="L6">
        <f t="shared" si="4"/>
        <v>0.23265719464014822</v>
      </c>
    </row>
    <row r="7" spans="1:12" x14ac:dyDescent="0.75">
      <c r="A7">
        <v>58</v>
      </c>
      <c r="B7">
        <v>327.39800000000002</v>
      </c>
      <c r="C7">
        <v>348.488</v>
      </c>
      <c r="D7">
        <v>579.97199999999998</v>
      </c>
      <c r="E7">
        <v>642.72</v>
      </c>
      <c r="G7">
        <f t="shared" si="0"/>
        <v>-21.089999999999975</v>
      </c>
      <c r="H7">
        <f t="shared" si="1"/>
        <v>-62.748000000000047</v>
      </c>
      <c r="J7">
        <f t="shared" si="2"/>
        <v>58</v>
      </c>
      <c r="K7">
        <f t="shared" si="3"/>
        <v>1.9040464224651926E-2</v>
      </c>
      <c r="L7">
        <f t="shared" si="4"/>
        <v>2.6286394791399544E-2</v>
      </c>
    </row>
    <row r="8" spans="1:12" x14ac:dyDescent="0.75">
      <c r="A8">
        <v>59</v>
      </c>
      <c r="B8">
        <v>324.42599999999999</v>
      </c>
      <c r="C8">
        <v>334.38400000000001</v>
      </c>
      <c r="D8">
        <v>622.13</v>
      </c>
      <c r="E8">
        <v>616.88400000000001</v>
      </c>
      <c r="G8">
        <f t="shared" si="0"/>
        <v>-9.9580000000000268</v>
      </c>
      <c r="H8">
        <f t="shared" si="1"/>
        <v>5.2459999999999809</v>
      </c>
      <c r="J8">
        <f t="shared" si="2"/>
        <v>59</v>
      </c>
      <c r="K8">
        <f t="shared" si="3"/>
        <v>0.16322988446194464</v>
      </c>
      <c r="L8">
        <f t="shared" si="4"/>
        <v>0.3218084066046305</v>
      </c>
    </row>
    <row r="9" spans="1:12" x14ac:dyDescent="0.75">
      <c r="A9">
        <v>60</v>
      </c>
      <c r="B9">
        <v>324.815</v>
      </c>
      <c r="C9">
        <v>328.45699999999999</v>
      </c>
      <c r="D9">
        <v>608.21299999999997</v>
      </c>
      <c r="E9">
        <v>614.85400000000004</v>
      </c>
      <c r="G9">
        <f t="shared" si="0"/>
        <v>-3.6419999999999959</v>
      </c>
      <c r="H9">
        <f t="shared" si="1"/>
        <v>-6.6410000000000764</v>
      </c>
      <c r="J9">
        <f t="shared" si="2"/>
        <v>60</v>
      </c>
      <c r="K9">
        <f t="shared" si="3"/>
        <v>0.24503911714418947</v>
      </c>
      <c r="L9">
        <f t="shared" si="4"/>
        <v>0.27014399276776413</v>
      </c>
    </row>
    <row r="10" spans="1:12" x14ac:dyDescent="0.75">
      <c r="A10">
        <v>61</v>
      </c>
      <c r="B10">
        <v>316.065</v>
      </c>
      <c r="C10">
        <v>328.488</v>
      </c>
      <c r="D10">
        <v>566.20399999999995</v>
      </c>
      <c r="E10">
        <v>635</v>
      </c>
      <c r="G10">
        <f t="shared" si="0"/>
        <v>-12.423000000000002</v>
      </c>
      <c r="H10">
        <f t="shared" si="1"/>
        <v>-68.796000000000049</v>
      </c>
      <c r="J10">
        <f t="shared" si="2"/>
        <v>61</v>
      </c>
      <c r="K10">
        <f t="shared" si="3"/>
        <v>0.13130148696958707</v>
      </c>
      <c r="L10">
        <f t="shared" si="4"/>
        <v>0</v>
      </c>
    </row>
    <row r="11" spans="1:12" x14ac:dyDescent="0.75">
      <c r="A11">
        <v>62</v>
      </c>
      <c r="B11">
        <v>312.83600000000001</v>
      </c>
      <c r="C11">
        <v>322.47699999999998</v>
      </c>
      <c r="D11">
        <v>602.97400000000005</v>
      </c>
      <c r="E11">
        <v>598.43600000000004</v>
      </c>
      <c r="G11">
        <f t="shared" si="0"/>
        <v>-9.6409999999999627</v>
      </c>
      <c r="H11">
        <f t="shared" si="1"/>
        <v>4.5380000000000109</v>
      </c>
      <c r="J11">
        <f t="shared" si="2"/>
        <v>62</v>
      </c>
      <c r="K11">
        <f t="shared" si="3"/>
        <v>0.16733588933215945</v>
      </c>
      <c r="L11">
        <f t="shared" si="4"/>
        <v>0.31873122943658982</v>
      </c>
    </row>
    <row r="12" spans="1:12" x14ac:dyDescent="0.75">
      <c r="A12">
        <v>63</v>
      </c>
      <c r="B12">
        <v>312.40499999999997</v>
      </c>
      <c r="C12">
        <v>321.04700000000003</v>
      </c>
      <c r="D12">
        <v>573.87099999999998</v>
      </c>
      <c r="E12">
        <v>587.29700000000003</v>
      </c>
      <c r="G12">
        <f t="shared" si="0"/>
        <v>-8.6420000000000528</v>
      </c>
      <c r="H12">
        <f t="shared" si="1"/>
        <v>-13.426000000000045</v>
      </c>
      <c r="J12">
        <f t="shared" si="2"/>
        <v>63</v>
      </c>
      <c r="K12">
        <f t="shared" si="3"/>
        <v>0.18027563338687047</v>
      </c>
      <c r="L12">
        <f t="shared" si="4"/>
        <v>0.24065437824070643</v>
      </c>
    </row>
    <row r="13" spans="1:12" x14ac:dyDescent="0.75">
      <c r="A13">
        <v>64</v>
      </c>
      <c r="B13">
        <v>317.90499999999997</v>
      </c>
      <c r="C13">
        <v>323.767</v>
      </c>
      <c r="D13">
        <v>626.44799999999998</v>
      </c>
      <c r="E13">
        <v>623.58100000000002</v>
      </c>
      <c r="G13">
        <f t="shared" si="0"/>
        <v>-5.8620000000000232</v>
      </c>
      <c r="H13">
        <f t="shared" si="1"/>
        <v>2.8669999999999618</v>
      </c>
      <c r="J13">
        <f t="shared" si="2"/>
        <v>64</v>
      </c>
      <c r="K13">
        <f t="shared" si="3"/>
        <v>0.21628413035593982</v>
      </c>
      <c r="L13">
        <f t="shared" si="4"/>
        <v>0.31146856976456105</v>
      </c>
    </row>
    <row r="14" spans="1:12" x14ac:dyDescent="0.75">
      <c r="A14">
        <v>65</v>
      </c>
      <c r="B14">
        <v>312.29300000000001</v>
      </c>
      <c r="C14">
        <v>327.12200000000001</v>
      </c>
      <c r="D14">
        <v>606.19000000000005</v>
      </c>
      <c r="E14">
        <v>639.59900000000005</v>
      </c>
      <c r="G14">
        <f t="shared" si="0"/>
        <v>-14.829000000000008</v>
      </c>
      <c r="H14">
        <f t="shared" si="1"/>
        <v>-33.408999999999992</v>
      </c>
      <c r="J14">
        <f t="shared" si="2"/>
        <v>65</v>
      </c>
      <c r="K14">
        <f t="shared" si="3"/>
        <v>0.10013729858556543</v>
      </c>
      <c r="L14">
        <f t="shared" si="4"/>
        <v>0.15380235656138508</v>
      </c>
    </row>
    <row r="15" spans="1:12" x14ac:dyDescent="0.75">
      <c r="A15">
        <v>66</v>
      </c>
      <c r="B15">
        <v>318.71600000000001</v>
      </c>
      <c r="C15">
        <v>331.13400000000001</v>
      </c>
      <c r="D15">
        <v>636.62099999999998</v>
      </c>
      <c r="E15">
        <v>624.94799999999998</v>
      </c>
      <c r="G15">
        <f t="shared" si="0"/>
        <v>-12.418000000000006</v>
      </c>
      <c r="H15">
        <f t="shared" si="1"/>
        <v>11.673000000000002</v>
      </c>
      <c r="J15">
        <f t="shared" si="2"/>
        <v>66</v>
      </c>
      <c r="K15">
        <f t="shared" si="3"/>
        <v>0.13136625045334432</v>
      </c>
      <c r="L15">
        <f t="shared" si="4"/>
        <v>0.34974204736592768</v>
      </c>
    </row>
    <row r="16" spans="1:12" x14ac:dyDescent="0.75">
      <c r="A16">
        <v>67</v>
      </c>
      <c r="B16">
        <v>316.31</v>
      </c>
      <c r="C16">
        <v>333.70299999999997</v>
      </c>
      <c r="D16">
        <v>689.02599999999995</v>
      </c>
      <c r="E16">
        <v>717.09299999999996</v>
      </c>
      <c r="G16">
        <f t="shared" si="0"/>
        <v>-17.392999999999972</v>
      </c>
      <c r="H16">
        <f t="shared" si="1"/>
        <v>-28.067000000000007</v>
      </c>
      <c r="J16">
        <f t="shared" si="2"/>
        <v>67</v>
      </c>
      <c r="K16">
        <f t="shared" si="3"/>
        <v>6.6926584114813087E-2</v>
      </c>
      <c r="L16">
        <f t="shared" si="4"/>
        <v>0.17702026677561389</v>
      </c>
    </row>
    <row r="17" spans="1:12" x14ac:dyDescent="0.75">
      <c r="A17">
        <v>68</v>
      </c>
      <c r="B17">
        <v>310.17200000000003</v>
      </c>
      <c r="C17">
        <v>327.767</v>
      </c>
      <c r="D17">
        <v>667.17200000000003</v>
      </c>
      <c r="E17">
        <v>708.98299999999995</v>
      </c>
      <c r="G17">
        <f t="shared" si="0"/>
        <v>-17.59499999999997</v>
      </c>
      <c r="H17">
        <f t="shared" si="1"/>
        <v>-41.810999999999922</v>
      </c>
      <c r="J17">
        <f t="shared" si="2"/>
        <v>68</v>
      </c>
      <c r="K17">
        <f t="shared" si="3"/>
        <v>6.4310139371017455E-2</v>
      </c>
      <c r="L17">
        <f t="shared" si="4"/>
        <v>0.11728478231579362</v>
      </c>
    </row>
    <row r="18" spans="1:12" x14ac:dyDescent="0.75">
      <c r="A18">
        <v>69</v>
      </c>
      <c r="B18">
        <v>327.52600000000001</v>
      </c>
      <c r="C18">
        <v>339.84300000000002</v>
      </c>
      <c r="D18">
        <v>650.22400000000005</v>
      </c>
      <c r="E18">
        <v>689.41899999999998</v>
      </c>
      <c r="G18">
        <f t="shared" si="0"/>
        <v>-12.317000000000007</v>
      </c>
      <c r="H18">
        <f t="shared" si="1"/>
        <v>-39.194999999999936</v>
      </c>
      <c r="J18">
        <f t="shared" si="2"/>
        <v>69</v>
      </c>
      <c r="K18">
        <f t="shared" si="3"/>
        <v>0.13267447282524214</v>
      </c>
      <c r="L18">
        <f t="shared" si="4"/>
        <v>0.12865469117397826</v>
      </c>
    </row>
    <row r="19" spans="1:12" x14ac:dyDescent="0.75">
      <c r="A19">
        <v>70</v>
      </c>
      <c r="B19">
        <v>318.06</v>
      </c>
      <c r="C19">
        <v>329.791</v>
      </c>
      <c r="D19">
        <v>674.45699999999999</v>
      </c>
      <c r="E19">
        <v>657.05799999999999</v>
      </c>
      <c r="G19">
        <f t="shared" si="0"/>
        <v>-11.730999999999995</v>
      </c>
      <c r="H19">
        <f t="shared" si="1"/>
        <v>17.399000000000001</v>
      </c>
      <c r="J19">
        <f t="shared" si="2"/>
        <v>70</v>
      </c>
      <c r="K19">
        <f t="shared" si="3"/>
        <v>0.1402647531216</v>
      </c>
      <c r="L19">
        <f t="shared" si="4"/>
        <v>0.37462893502722955</v>
      </c>
    </row>
    <row r="20" spans="1:12" x14ac:dyDescent="0.75">
      <c r="A20">
        <v>71</v>
      </c>
      <c r="B20">
        <v>312.12900000000002</v>
      </c>
      <c r="C20">
        <v>322.40699999999998</v>
      </c>
      <c r="D20">
        <v>608.82799999999997</v>
      </c>
      <c r="E20">
        <v>620.14</v>
      </c>
      <c r="G20">
        <f t="shared" si="0"/>
        <v>-10.277999999999963</v>
      </c>
      <c r="H20">
        <f t="shared" si="1"/>
        <v>-11.312000000000012</v>
      </c>
      <c r="J20">
        <f t="shared" si="2"/>
        <v>71</v>
      </c>
      <c r="K20">
        <f t="shared" si="3"/>
        <v>0.1590850215014771</v>
      </c>
      <c r="L20">
        <f t="shared" si="4"/>
        <v>0.24984244679047815</v>
      </c>
    </row>
    <row r="21" spans="1:12" x14ac:dyDescent="0.75">
      <c r="A21">
        <v>72</v>
      </c>
      <c r="B21">
        <v>321.66399999999999</v>
      </c>
      <c r="C21">
        <v>322.762</v>
      </c>
      <c r="D21">
        <v>560.72400000000005</v>
      </c>
      <c r="E21">
        <v>589.77300000000002</v>
      </c>
      <c r="G21">
        <f t="shared" si="0"/>
        <v>-1.0980000000000132</v>
      </c>
      <c r="H21">
        <f t="shared" si="1"/>
        <v>-29.048999999999978</v>
      </c>
      <c r="J21">
        <f t="shared" si="2"/>
        <v>72</v>
      </c>
      <c r="K21">
        <f t="shared" si="3"/>
        <v>0.27799077767991281</v>
      </c>
      <c r="L21">
        <f t="shared" si="4"/>
        <v>0.17275220465835966</v>
      </c>
    </row>
    <row r="22" spans="1:12" x14ac:dyDescent="0.75">
      <c r="A22">
        <v>73</v>
      </c>
      <c r="B22">
        <v>326.42500000000001</v>
      </c>
      <c r="C22">
        <v>322.38600000000002</v>
      </c>
      <c r="D22">
        <v>559.65800000000002</v>
      </c>
      <c r="E22">
        <v>553.22199999999998</v>
      </c>
      <c r="G22">
        <f t="shared" si="0"/>
        <v>4.0389999999999873</v>
      </c>
      <c r="H22">
        <f t="shared" si="1"/>
        <v>6.4360000000000355</v>
      </c>
      <c r="J22">
        <f t="shared" si="2"/>
        <v>73</v>
      </c>
      <c r="K22">
        <f t="shared" si="3"/>
        <v>0.34452878089218159</v>
      </c>
      <c r="L22">
        <f t="shared" si="4"/>
        <v>0.32698049817238295</v>
      </c>
    </row>
    <row r="23" spans="1:12" x14ac:dyDescent="0.75">
      <c r="A23">
        <v>74</v>
      </c>
      <c r="B23">
        <v>333.85500000000002</v>
      </c>
      <c r="C23">
        <v>326.29000000000002</v>
      </c>
      <c r="D23">
        <v>569.17700000000002</v>
      </c>
      <c r="E23">
        <v>582.14200000000005</v>
      </c>
      <c r="G23">
        <f t="shared" si="0"/>
        <v>7.5649999999999977</v>
      </c>
      <c r="H23">
        <f t="shared" si="1"/>
        <v>-12.965000000000032</v>
      </c>
      <c r="J23">
        <f t="shared" si="2"/>
        <v>74</v>
      </c>
      <c r="K23">
        <f t="shared" si="3"/>
        <v>0.39019998963784258</v>
      </c>
      <c r="L23">
        <f t="shared" si="4"/>
        <v>0.24265802043628107</v>
      </c>
    </row>
    <row r="24" spans="1:12" x14ac:dyDescent="0.75">
      <c r="A24">
        <v>75</v>
      </c>
      <c r="B24">
        <v>347.30599999999998</v>
      </c>
      <c r="C24">
        <v>333.84100000000001</v>
      </c>
      <c r="D24">
        <v>644.82299999999998</v>
      </c>
      <c r="E24">
        <v>609.10199999999998</v>
      </c>
      <c r="G24">
        <f t="shared" si="0"/>
        <v>13.464999999999975</v>
      </c>
      <c r="H24">
        <f t="shared" si="1"/>
        <v>35.721000000000004</v>
      </c>
      <c r="J24">
        <f t="shared" si="2"/>
        <v>75</v>
      </c>
      <c r="K24">
        <f t="shared" si="3"/>
        <v>0.46662090047147781</v>
      </c>
      <c r="L24">
        <f t="shared" si="4"/>
        <v>0.45426175998887347</v>
      </c>
    </row>
    <row r="25" spans="1:12" x14ac:dyDescent="0.75">
      <c r="A25">
        <v>76</v>
      </c>
      <c r="B25">
        <v>336.55599999999998</v>
      </c>
      <c r="C25">
        <v>328.77300000000002</v>
      </c>
      <c r="D25">
        <v>629.86300000000006</v>
      </c>
      <c r="E25">
        <v>618.34100000000001</v>
      </c>
      <c r="G25">
        <f t="shared" si="0"/>
        <v>7.7829999999999586</v>
      </c>
      <c r="H25">
        <f t="shared" si="1"/>
        <v>11.522000000000048</v>
      </c>
      <c r="J25">
        <f t="shared" si="2"/>
        <v>76</v>
      </c>
      <c r="K25">
        <f t="shared" si="3"/>
        <v>0.39302367752966111</v>
      </c>
      <c r="L25">
        <f t="shared" si="4"/>
        <v>0.3490857567552299</v>
      </c>
    </row>
    <row r="26" spans="1:12" x14ac:dyDescent="0.75">
      <c r="A26">
        <v>77</v>
      </c>
      <c r="B26">
        <v>336.53199999999998</v>
      </c>
      <c r="C26">
        <v>324.92</v>
      </c>
      <c r="D26">
        <v>558.38699999999994</v>
      </c>
      <c r="E26">
        <v>597.24400000000003</v>
      </c>
      <c r="G26">
        <f t="shared" si="0"/>
        <v>11.611999999999966</v>
      </c>
      <c r="H26">
        <f t="shared" si="1"/>
        <v>-38.857000000000085</v>
      </c>
      <c r="J26">
        <f t="shared" si="2"/>
        <v>77</v>
      </c>
      <c r="K26">
        <f t="shared" si="3"/>
        <v>0.44261955339101555</v>
      </c>
      <c r="L26">
        <f t="shared" si="4"/>
        <v>0.13012373903103666</v>
      </c>
    </row>
    <row r="27" spans="1:12" x14ac:dyDescent="0.75">
      <c r="A27">
        <v>78</v>
      </c>
      <c r="B27">
        <v>341.90300000000002</v>
      </c>
      <c r="C27">
        <v>319.17</v>
      </c>
      <c r="D27">
        <v>566.30600000000004</v>
      </c>
      <c r="E27">
        <v>553.53399999999999</v>
      </c>
      <c r="G27">
        <f t="shared" si="0"/>
        <v>22.733000000000004</v>
      </c>
      <c r="H27">
        <f t="shared" si="1"/>
        <v>12.772000000000048</v>
      </c>
      <c r="J27">
        <f t="shared" si="2"/>
        <v>78</v>
      </c>
      <c r="K27">
        <f t="shared" si="3"/>
        <v>0.58666649396404336</v>
      </c>
      <c r="L27">
        <f t="shared" si="4"/>
        <v>0.35451862604908729</v>
      </c>
    </row>
    <row r="28" spans="1:12" x14ac:dyDescent="0.75">
      <c r="A28">
        <v>79</v>
      </c>
      <c r="B28">
        <v>349.08600000000001</v>
      </c>
      <c r="C28">
        <v>308.41699999999997</v>
      </c>
      <c r="D28">
        <v>641.59400000000005</v>
      </c>
      <c r="E28">
        <v>619.41099999999994</v>
      </c>
      <c r="G28">
        <f t="shared" si="0"/>
        <v>40.66900000000004</v>
      </c>
      <c r="H28">
        <f t="shared" si="1"/>
        <v>22.183000000000106</v>
      </c>
      <c r="J28">
        <f t="shared" si="2"/>
        <v>79</v>
      </c>
      <c r="K28">
        <f t="shared" si="3"/>
        <v>0.8189860628982959</v>
      </c>
      <c r="L28">
        <f t="shared" si="4"/>
        <v>0.39542161238868095</v>
      </c>
    </row>
    <row r="29" spans="1:12" x14ac:dyDescent="0.75">
      <c r="A29">
        <v>80</v>
      </c>
      <c r="B29">
        <v>345.85599999999999</v>
      </c>
      <c r="C29">
        <v>305.13600000000002</v>
      </c>
      <c r="D29">
        <v>605.68200000000002</v>
      </c>
      <c r="E29">
        <v>600.32600000000002</v>
      </c>
      <c r="G29">
        <f t="shared" si="0"/>
        <v>40.71999999999997</v>
      </c>
      <c r="H29">
        <f t="shared" si="1"/>
        <v>5.3559999999999945</v>
      </c>
      <c r="J29">
        <f t="shared" si="2"/>
        <v>80</v>
      </c>
      <c r="K29">
        <f t="shared" si="3"/>
        <v>0.81964665043261964</v>
      </c>
      <c r="L29">
        <f t="shared" si="4"/>
        <v>0.32228649910249002</v>
      </c>
    </row>
    <row r="30" spans="1:12" x14ac:dyDescent="0.75">
      <c r="A30">
        <v>81</v>
      </c>
      <c r="B30">
        <v>344.15199999999999</v>
      </c>
      <c r="C30">
        <v>310.185</v>
      </c>
      <c r="D30">
        <v>623.61400000000003</v>
      </c>
      <c r="E30">
        <v>612.09199999999998</v>
      </c>
      <c r="G30">
        <f t="shared" si="0"/>
        <v>33.966999999999985</v>
      </c>
      <c r="H30">
        <f t="shared" si="1"/>
        <v>11.522000000000048</v>
      </c>
      <c r="J30">
        <f t="shared" si="2"/>
        <v>81</v>
      </c>
      <c r="K30">
        <f t="shared" si="3"/>
        <v>0.73217708926998581</v>
      </c>
      <c r="L30">
        <f t="shared" si="4"/>
        <v>0.3490857567552299</v>
      </c>
    </row>
    <row r="31" spans="1:12" x14ac:dyDescent="0.75">
      <c r="A31">
        <v>82</v>
      </c>
      <c r="B31">
        <v>374.97</v>
      </c>
      <c r="C31">
        <v>320.32600000000002</v>
      </c>
      <c r="D31">
        <v>609.34799999999996</v>
      </c>
      <c r="E31">
        <v>598.29899999999998</v>
      </c>
      <c r="G31">
        <f t="shared" si="0"/>
        <v>54.644000000000005</v>
      </c>
      <c r="H31">
        <f t="shared" si="1"/>
        <v>11.048999999999978</v>
      </c>
      <c r="J31">
        <f t="shared" si="2"/>
        <v>82</v>
      </c>
      <c r="K31">
        <f t="shared" si="3"/>
        <v>1</v>
      </c>
      <c r="L31">
        <f t="shared" si="4"/>
        <v>0.34702995901443395</v>
      </c>
    </row>
    <row r="32" spans="1:12" x14ac:dyDescent="0.75">
      <c r="A32">
        <v>83</v>
      </c>
      <c r="B32">
        <v>340.16699999999997</v>
      </c>
      <c r="C32">
        <v>305.98399999999998</v>
      </c>
      <c r="D32">
        <v>589.20500000000004</v>
      </c>
      <c r="E32">
        <v>562.97799999999995</v>
      </c>
      <c r="G32">
        <f t="shared" si="0"/>
        <v>34.182999999999993</v>
      </c>
      <c r="H32">
        <f t="shared" si="1"/>
        <v>26.227000000000089</v>
      </c>
      <c r="J32">
        <f t="shared" si="2"/>
        <v>83</v>
      </c>
      <c r="K32">
        <f t="shared" si="3"/>
        <v>0.73497487176830201</v>
      </c>
      <c r="L32">
        <f t="shared" si="4"/>
        <v>0.4129980311281683</v>
      </c>
    </row>
    <row r="33" spans="1:12" x14ac:dyDescent="0.75">
      <c r="A33">
        <v>84</v>
      </c>
      <c r="B33">
        <v>337.67200000000003</v>
      </c>
      <c r="C33">
        <v>304.02800000000002</v>
      </c>
      <c r="D33">
        <v>608.10199999999998</v>
      </c>
      <c r="E33">
        <v>562.23299999999995</v>
      </c>
      <c r="G33">
        <f t="shared" si="0"/>
        <v>33.644000000000005</v>
      </c>
      <c r="H33">
        <f t="shared" si="1"/>
        <v>45.869000000000028</v>
      </c>
      <c r="J33">
        <f t="shared" si="2"/>
        <v>84</v>
      </c>
      <c r="K33">
        <f t="shared" si="3"/>
        <v>0.7279933682192633</v>
      </c>
      <c r="L33">
        <f t="shared" si="4"/>
        <v>0.49836796606412531</v>
      </c>
    </row>
    <row r="34" spans="1:12" x14ac:dyDescent="0.75">
      <c r="A34">
        <v>85</v>
      </c>
      <c r="B34">
        <v>350.73399999999998</v>
      </c>
      <c r="C34">
        <v>311.93200000000002</v>
      </c>
      <c r="D34">
        <v>605.75</v>
      </c>
      <c r="E34">
        <v>570.81799999999998</v>
      </c>
      <c r="G34">
        <f t="shared" si="0"/>
        <v>38.801999999999964</v>
      </c>
      <c r="H34">
        <f t="shared" si="1"/>
        <v>34.932000000000016</v>
      </c>
      <c r="J34">
        <f t="shared" si="2"/>
        <v>85</v>
      </c>
      <c r="K34">
        <f t="shared" si="3"/>
        <v>0.79480337806331225</v>
      </c>
      <c r="L34">
        <f t="shared" si="4"/>
        <v>0.45083253289059072</v>
      </c>
    </row>
    <row r="35" spans="1:12" x14ac:dyDescent="0.75">
      <c r="A35">
        <v>86</v>
      </c>
      <c r="B35">
        <v>343.66899999999998</v>
      </c>
      <c r="C35">
        <v>316.63600000000002</v>
      </c>
      <c r="D35">
        <v>597.24199999999996</v>
      </c>
      <c r="E35">
        <v>549.44899999999996</v>
      </c>
      <c r="G35">
        <f t="shared" si="0"/>
        <v>27.032999999999959</v>
      </c>
      <c r="H35">
        <f t="shared" si="1"/>
        <v>47.793000000000006</v>
      </c>
      <c r="J35">
        <f t="shared" si="2"/>
        <v>86</v>
      </c>
      <c r="K35">
        <f t="shared" si="3"/>
        <v>0.64236308999533642</v>
      </c>
      <c r="L35">
        <f t="shared" si="4"/>
        <v>0.50673023848123044</v>
      </c>
    </row>
    <row r="36" spans="1:12" x14ac:dyDescent="0.75">
      <c r="A36">
        <v>87</v>
      </c>
      <c r="B36">
        <v>348.08300000000003</v>
      </c>
      <c r="C36">
        <v>311.69</v>
      </c>
      <c r="D36">
        <v>587.49199999999996</v>
      </c>
      <c r="E36">
        <v>556.64099999999996</v>
      </c>
      <c r="G36">
        <f t="shared" si="0"/>
        <v>36.393000000000029</v>
      </c>
      <c r="H36">
        <f t="shared" si="1"/>
        <v>30.850999999999999</v>
      </c>
      <c r="J36">
        <f t="shared" si="2"/>
        <v>87</v>
      </c>
      <c r="K36">
        <f t="shared" si="3"/>
        <v>0.76360033158903717</v>
      </c>
      <c r="L36">
        <f t="shared" si="4"/>
        <v>0.43309530122000511</v>
      </c>
    </row>
    <row r="37" spans="1:12" x14ac:dyDescent="0.75">
      <c r="A37">
        <v>88</v>
      </c>
      <c r="B37">
        <v>335.75799999999998</v>
      </c>
      <c r="C37">
        <v>305.23899999999998</v>
      </c>
      <c r="D37">
        <v>655.97699999999998</v>
      </c>
      <c r="E37">
        <v>615.48900000000003</v>
      </c>
      <c r="G37">
        <f t="shared" si="0"/>
        <v>30.519000000000005</v>
      </c>
      <c r="H37">
        <f t="shared" si="1"/>
        <v>40.487999999999943</v>
      </c>
      <c r="J37">
        <f t="shared" si="2"/>
        <v>88</v>
      </c>
      <c r="K37">
        <f t="shared" si="3"/>
        <v>0.6875161908709394</v>
      </c>
      <c r="L37">
        <f t="shared" si="4"/>
        <v>0.47498055032792769</v>
      </c>
    </row>
    <row r="38" spans="1:12" x14ac:dyDescent="0.75">
      <c r="A38">
        <v>89</v>
      </c>
      <c r="B38">
        <v>326.92200000000003</v>
      </c>
      <c r="C38">
        <v>302.19400000000002</v>
      </c>
      <c r="D38">
        <v>679.48400000000004</v>
      </c>
      <c r="E38">
        <v>618.33299999999997</v>
      </c>
      <c r="G38">
        <f t="shared" si="0"/>
        <v>24.728000000000009</v>
      </c>
      <c r="H38">
        <f t="shared" si="1"/>
        <v>61.151000000000067</v>
      </c>
      <c r="J38">
        <f t="shared" si="2"/>
        <v>89</v>
      </c>
      <c r="K38">
        <f t="shared" si="3"/>
        <v>0.61250712398321339</v>
      </c>
      <c r="L38">
        <f t="shared" si="4"/>
        <v>0.56478805290310818</v>
      </c>
    </row>
    <row r="39" spans="1:12" x14ac:dyDescent="0.75">
      <c r="A39">
        <v>90</v>
      </c>
      <c r="B39">
        <v>317.65300000000002</v>
      </c>
      <c r="C39">
        <v>300.79000000000002</v>
      </c>
      <c r="D39">
        <v>675.17700000000002</v>
      </c>
      <c r="E39">
        <v>617.39800000000002</v>
      </c>
      <c r="G39">
        <f t="shared" si="0"/>
        <v>16.863</v>
      </c>
      <c r="H39">
        <f t="shared" si="1"/>
        <v>57.778999999999996</v>
      </c>
      <c r="J39">
        <f t="shared" si="2"/>
        <v>90</v>
      </c>
      <c r="K39">
        <f t="shared" si="3"/>
        <v>0.51063416403295159</v>
      </c>
      <c r="L39">
        <f t="shared" si="4"/>
        <v>0.55013234469599825</v>
      </c>
    </row>
    <row r="40" spans="1:12" x14ac:dyDescent="0.75">
      <c r="A40">
        <v>91</v>
      </c>
      <c r="B40">
        <v>332.048</v>
      </c>
      <c r="C40">
        <v>306.70999999999998</v>
      </c>
      <c r="D40">
        <v>699.65300000000002</v>
      </c>
      <c r="E40">
        <v>650.07399999999996</v>
      </c>
      <c r="G40">
        <f t="shared" si="0"/>
        <v>25.338000000000022</v>
      </c>
      <c r="H40">
        <f t="shared" si="1"/>
        <v>49.579000000000065</v>
      </c>
      <c r="J40">
        <f t="shared" si="2"/>
        <v>91</v>
      </c>
      <c r="K40">
        <f t="shared" si="3"/>
        <v>0.62040826900160639</v>
      </c>
      <c r="L40">
        <f t="shared" si="4"/>
        <v>0.51449272212829411</v>
      </c>
    </row>
    <row r="41" spans="1:12" x14ac:dyDescent="0.75">
      <c r="A41">
        <v>92</v>
      </c>
      <c r="B41">
        <v>311.57299999999998</v>
      </c>
      <c r="C41">
        <v>299.69900000000001</v>
      </c>
      <c r="D41">
        <v>648.64499999999998</v>
      </c>
      <c r="E41">
        <v>602.83000000000004</v>
      </c>
      <c r="G41">
        <f t="shared" si="0"/>
        <v>11.873999999999967</v>
      </c>
      <c r="H41">
        <f t="shared" si="1"/>
        <v>45.814999999999941</v>
      </c>
      <c r="J41">
        <f t="shared" si="2"/>
        <v>92</v>
      </c>
      <c r="K41">
        <f t="shared" si="3"/>
        <v>0.44601315993989904</v>
      </c>
      <c r="L41">
        <f t="shared" si="4"/>
        <v>0.4981332661106303</v>
      </c>
    </row>
    <row r="42" spans="1:12" x14ac:dyDescent="0.75">
      <c r="A42">
        <v>93</v>
      </c>
      <c r="B42">
        <v>313.87900000000002</v>
      </c>
      <c r="C42">
        <v>297.38600000000002</v>
      </c>
      <c r="D42">
        <v>614.37900000000002</v>
      </c>
      <c r="E42">
        <v>575.60799999999995</v>
      </c>
      <c r="G42">
        <f t="shared" si="0"/>
        <v>16.492999999999995</v>
      </c>
      <c r="H42">
        <f t="shared" si="1"/>
        <v>38.771000000000072</v>
      </c>
      <c r="J42">
        <f t="shared" si="2"/>
        <v>93</v>
      </c>
      <c r="K42">
        <f t="shared" si="3"/>
        <v>0.50584166623491</v>
      </c>
      <c r="L42">
        <f t="shared" si="4"/>
        <v>0.46751796106588578</v>
      </c>
    </row>
    <row r="43" spans="1:12" x14ac:dyDescent="0.75">
      <c r="A43">
        <v>94</v>
      </c>
      <c r="B43">
        <v>310.51600000000002</v>
      </c>
      <c r="C43">
        <v>290.42599999999999</v>
      </c>
      <c r="D43">
        <v>636.98400000000004</v>
      </c>
      <c r="E43">
        <v>549.81200000000001</v>
      </c>
      <c r="G43">
        <f t="shared" si="0"/>
        <v>20.090000000000032</v>
      </c>
      <c r="H43">
        <f t="shared" si="1"/>
        <v>87.172000000000025</v>
      </c>
      <c r="J43">
        <f t="shared" si="2"/>
        <v>94</v>
      </c>
      <c r="K43">
        <f t="shared" si="3"/>
        <v>0.5524325164499253</v>
      </c>
      <c r="L43">
        <f t="shared" si="4"/>
        <v>0.6778830064194783</v>
      </c>
    </row>
    <row r="44" spans="1:12" x14ac:dyDescent="0.75">
      <c r="A44">
        <v>95</v>
      </c>
      <c r="B44">
        <v>310.55599999999998</v>
      </c>
      <c r="C44">
        <v>290.09699999999998</v>
      </c>
      <c r="D44">
        <v>678.702</v>
      </c>
      <c r="E44">
        <v>576.81799999999998</v>
      </c>
      <c r="G44">
        <f t="shared" si="0"/>
        <v>20.459000000000003</v>
      </c>
      <c r="H44">
        <f t="shared" si="1"/>
        <v>101.88400000000001</v>
      </c>
      <c r="J44">
        <f t="shared" si="2"/>
        <v>95</v>
      </c>
      <c r="K44">
        <f t="shared" si="3"/>
        <v>0.55721206155121494</v>
      </c>
      <c r="L44">
        <f t="shared" si="4"/>
        <v>0.74182570486046207</v>
      </c>
    </row>
    <row r="45" spans="1:12" x14ac:dyDescent="0.75">
      <c r="A45">
        <v>96</v>
      </c>
      <c r="B45">
        <v>315.86700000000002</v>
      </c>
      <c r="C45">
        <v>297.75599999999997</v>
      </c>
      <c r="D45">
        <v>739.46699999999998</v>
      </c>
      <c r="E45">
        <v>598.80700000000002</v>
      </c>
      <c r="G45">
        <f t="shared" si="0"/>
        <v>18.111000000000047</v>
      </c>
      <c r="H45">
        <f t="shared" si="1"/>
        <v>140.65999999999997</v>
      </c>
      <c r="J45">
        <f t="shared" si="2"/>
        <v>96</v>
      </c>
      <c r="K45">
        <f t="shared" si="3"/>
        <v>0.52679912957877884</v>
      </c>
      <c r="L45">
        <f t="shared" si="4"/>
        <v>0.91035765665135282</v>
      </c>
    </row>
    <row r="46" spans="1:12" x14ac:dyDescent="0.75">
      <c r="A46">
        <v>97</v>
      </c>
      <c r="B46">
        <v>325.37900000000002</v>
      </c>
      <c r="C46">
        <v>316.06400000000002</v>
      </c>
      <c r="D46">
        <v>763.96600000000001</v>
      </c>
      <c r="E46">
        <v>641.22699999999998</v>
      </c>
      <c r="G46">
        <f t="shared" si="0"/>
        <v>9.3149999999999977</v>
      </c>
      <c r="H46">
        <f t="shared" si="1"/>
        <v>122.73900000000003</v>
      </c>
      <c r="J46">
        <f t="shared" si="2"/>
        <v>97</v>
      </c>
      <c r="K46">
        <f t="shared" si="3"/>
        <v>0.41286720895290396</v>
      </c>
      <c r="L46">
        <f t="shared" si="4"/>
        <v>0.83246769615917859</v>
      </c>
    </row>
    <row r="47" spans="1:12" x14ac:dyDescent="0.75">
      <c r="A47">
        <v>98</v>
      </c>
      <c r="B47">
        <v>309.05200000000002</v>
      </c>
      <c r="C47">
        <v>298.12799999999999</v>
      </c>
      <c r="D47">
        <v>672.52599999999995</v>
      </c>
      <c r="E47">
        <v>623.00599999999997</v>
      </c>
      <c r="G47">
        <f t="shared" si="0"/>
        <v>10.924000000000035</v>
      </c>
      <c r="H47">
        <f t="shared" si="1"/>
        <v>49.519999999999982</v>
      </c>
      <c r="J47">
        <f t="shared" si="2"/>
        <v>98</v>
      </c>
      <c r="K47">
        <f t="shared" si="3"/>
        <v>0.43370809802600946</v>
      </c>
      <c r="L47">
        <f t="shared" si="4"/>
        <v>0.51423629069762378</v>
      </c>
    </row>
    <row r="48" spans="1:12" x14ac:dyDescent="0.75">
      <c r="A48">
        <v>99</v>
      </c>
      <c r="B48">
        <v>317.85000000000002</v>
      </c>
      <c r="C48">
        <v>313.04500000000002</v>
      </c>
      <c r="D48">
        <v>657.57500000000005</v>
      </c>
      <c r="E48">
        <v>655.06799999999998</v>
      </c>
      <c r="G48">
        <f t="shared" si="0"/>
        <v>4.8050000000000068</v>
      </c>
      <c r="H48">
        <f t="shared" si="1"/>
        <v>2.5070000000000618</v>
      </c>
      <c r="J48">
        <f t="shared" si="2"/>
        <v>99</v>
      </c>
      <c r="K48">
        <f t="shared" si="3"/>
        <v>0.35445054660380299</v>
      </c>
      <c r="L48">
        <f t="shared" si="4"/>
        <v>0.30990390340793056</v>
      </c>
    </row>
    <row r="49" spans="1:12" x14ac:dyDescent="0.75">
      <c r="A49">
        <v>100</v>
      </c>
      <c r="B49">
        <v>311.05799999999999</v>
      </c>
      <c r="C49">
        <v>310.017</v>
      </c>
      <c r="D49">
        <v>779.25800000000004</v>
      </c>
      <c r="E49">
        <v>640.30100000000004</v>
      </c>
      <c r="G49">
        <f t="shared" si="0"/>
        <v>1.0409999999999968</v>
      </c>
      <c r="H49">
        <f t="shared" si="1"/>
        <v>138.95699999999999</v>
      </c>
      <c r="J49">
        <f t="shared" si="2"/>
        <v>100</v>
      </c>
      <c r="K49">
        <f t="shared" si="3"/>
        <v>0.30569659603129368</v>
      </c>
      <c r="L49">
        <f t="shared" si="4"/>
        <v>0.90295591552540155</v>
      </c>
    </row>
    <row r="50" spans="1:12" x14ac:dyDescent="0.75">
      <c r="A50">
        <v>101</v>
      </c>
      <c r="B50">
        <v>313.79199999999997</v>
      </c>
      <c r="C50">
        <v>306.80700000000002</v>
      </c>
      <c r="D50">
        <v>833.32500000000005</v>
      </c>
      <c r="E50">
        <v>672.04</v>
      </c>
      <c r="G50">
        <f t="shared" si="0"/>
        <v>6.9849999999999568</v>
      </c>
      <c r="H50">
        <f t="shared" si="1"/>
        <v>161.28500000000008</v>
      </c>
      <c r="J50">
        <f t="shared" si="2"/>
        <v>101</v>
      </c>
      <c r="K50">
        <f t="shared" si="3"/>
        <v>0.38268742552199309</v>
      </c>
      <c r="L50">
        <f t="shared" si="4"/>
        <v>1</v>
      </c>
    </row>
    <row r="51" spans="1:12" x14ac:dyDescent="0.75">
      <c r="A51">
        <v>102</v>
      </c>
      <c r="B51">
        <v>312.74200000000002</v>
      </c>
      <c r="C51">
        <v>309.11900000000003</v>
      </c>
      <c r="D51">
        <v>693.19200000000001</v>
      </c>
      <c r="E51">
        <v>643.39200000000005</v>
      </c>
      <c r="G51">
        <f t="shared" si="0"/>
        <v>3.6229999999999905</v>
      </c>
      <c r="H51">
        <f t="shared" si="1"/>
        <v>49.799999999999955</v>
      </c>
      <c r="J51">
        <f t="shared" si="2"/>
        <v>102</v>
      </c>
      <c r="K51">
        <f t="shared" si="3"/>
        <v>0.33914045904357276</v>
      </c>
      <c r="L51">
        <f t="shared" si="4"/>
        <v>0.5154532534194477</v>
      </c>
    </row>
    <row r="52" spans="1:12" x14ac:dyDescent="0.75">
      <c r="A52">
        <v>103</v>
      </c>
      <c r="B52">
        <v>294.53199999999998</v>
      </c>
      <c r="C52">
        <v>300.48899999999998</v>
      </c>
      <c r="D52">
        <v>726.976</v>
      </c>
      <c r="E52">
        <v>664.77800000000002</v>
      </c>
      <c r="G52">
        <f t="shared" si="0"/>
        <v>-5.9569999999999936</v>
      </c>
      <c r="H52">
        <f t="shared" si="1"/>
        <v>62.197999999999979</v>
      </c>
      <c r="J52">
        <f t="shared" si="2"/>
        <v>103</v>
      </c>
      <c r="K52">
        <f t="shared" si="3"/>
        <v>0.21505362416455115</v>
      </c>
      <c r="L52">
        <f t="shared" si="4"/>
        <v>0.56933862422364279</v>
      </c>
    </row>
    <row r="53" spans="1:12" x14ac:dyDescent="0.75">
      <c r="A53">
        <v>104</v>
      </c>
      <c r="B53">
        <v>276.36700000000002</v>
      </c>
      <c r="C53">
        <v>283.60199999999998</v>
      </c>
      <c r="D53">
        <v>626.58299999999997</v>
      </c>
      <c r="E53">
        <v>644.28399999999999</v>
      </c>
      <c r="G53">
        <f t="shared" si="0"/>
        <v>-7.2349999999999568</v>
      </c>
      <c r="H53">
        <f t="shared" si="1"/>
        <v>-17.701000000000022</v>
      </c>
      <c r="J53">
        <f t="shared" si="2"/>
        <v>104</v>
      </c>
      <c r="K53">
        <f t="shared" si="3"/>
        <v>0.19850007771618108</v>
      </c>
      <c r="L53">
        <f t="shared" si="4"/>
        <v>0.2220739652557143</v>
      </c>
    </row>
    <row r="54" spans="1:12" x14ac:dyDescent="0.75">
      <c r="A54">
        <v>105</v>
      </c>
      <c r="B54">
        <v>270.625</v>
      </c>
      <c r="C54">
        <v>277.75</v>
      </c>
      <c r="D54">
        <v>559.26800000000003</v>
      </c>
      <c r="E54">
        <v>540.08900000000006</v>
      </c>
      <c r="G54">
        <f t="shared" si="0"/>
        <v>-7.125</v>
      </c>
      <c r="H54">
        <f t="shared" si="1"/>
        <v>19.178999999999974</v>
      </c>
      <c r="J54">
        <f t="shared" si="2"/>
        <v>105</v>
      </c>
      <c r="K54">
        <f t="shared" si="3"/>
        <v>0.19992487435884151</v>
      </c>
      <c r="L54">
        <f t="shared" si="4"/>
        <v>0.38236534090168234</v>
      </c>
    </row>
    <row r="55" spans="1:12" x14ac:dyDescent="0.75">
      <c r="A55">
        <v>106</v>
      </c>
      <c r="B55">
        <v>266.29300000000001</v>
      </c>
      <c r="C55">
        <v>268.5</v>
      </c>
      <c r="D55">
        <v>537.89700000000005</v>
      </c>
      <c r="E55">
        <v>527.73800000000006</v>
      </c>
      <c r="G55">
        <f t="shared" si="0"/>
        <v>-2.2069999999999936</v>
      </c>
      <c r="H55">
        <f t="shared" si="1"/>
        <v>10.158999999999992</v>
      </c>
      <c r="J55">
        <f t="shared" si="2"/>
        <v>106</v>
      </c>
      <c r="K55">
        <f t="shared" si="3"/>
        <v>0.26362623698253984</v>
      </c>
      <c r="L55">
        <f t="shared" si="4"/>
        <v>0.34316175607720756</v>
      </c>
    </row>
    <row r="56" spans="1:12" x14ac:dyDescent="0.75">
      <c r="A56">
        <v>107</v>
      </c>
      <c r="B56">
        <v>256.29599999999999</v>
      </c>
      <c r="C56">
        <v>259.14600000000002</v>
      </c>
      <c r="D56">
        <v>547.69399999999996</v>
      </c>
      <c r="E56">
        <v>559.40200000000004</v>
      </c>
      <c r="G56">
        <f t="shared" si="0"/>
        <v>-2.8500000000000227</v>
      </c>
      <c r="H56">
        <f t="shared" si="1"/>
        <v>-11.708000000000084</v>
      </c>
      <c r="J56">
        <f t="shared" si="2"/>
        <v>107</v>
      </c>
      <c r="K56">
        <f t="shared" si="3"/>
        <v>0.25529765297134832</v>
      </c>
      <c r="L56">
        <f t="shared" si="4"/>
        <v>0.24812131379818383</v>
      </c>
    </row>
    <row r="57" spans="1:12" x14ac:dyDescent="0.75">
      <c r="A57">
        <v>108</v>
      </c>
      <c r="B57">
        <v>263.286</v>
      </c>
      <c r="C57">
        <v>273.07100000000003</v>
      </c>
      <c r="D57">
        <v>595.98199999999997</v>
      </c>
      <c r="E57">
        <v>533.94000000000005</v>
      </c>
      <c r="G57">
        <f t="shared" si="0"/>
        <v>-9.785000000000025</v>
      </c>
      <c r="H57">
        <f t="shared" si="1"/>
        <v>62.041999999999916</v>
      </c>
      <c r="J57">
        <f t="shared" si="2"/>
        <v>108</v>
      </c>
      <c r="K57">
        <f t="shared" si="3"/>
        <v>0.16547070099994787</v>
      </c>
      <c r="L57">
        <f t="shared" si="4"/>
        <v>0.56866060213576908</v>
      </c>
    </row>
    <row r="58" spans="1:12" x14ac:dyDescent="0.75">
      <c r="A58">
        <v>109</v>
      </c>
      <c r="B58">
        <v>262.86599999999999</v>
      </c>
      <c r="C58">
        <v>274.14299999999997</v>
      </c>
      <c r="D58">
        <v>579.89300000000003</v>
      </c>
      <c r="E58">
        <v>526.85699999999997</v>
      </c>
      <c r="G58">
        <f t="shared" ref="G58:G61" si="5">B58-C58</f>
        <v>-11.276999999999987</v>
      </c>
      <c r="H58">
        <f t="shared" ref="H58:H61" si="6">D58-E58</f>
        <v>53.036000000000058</v>
      </c>
      <c r="J58">
        <f t="shared" ref="J58:J61" si="7">A58</f>
        <v>109</v>
      </c>
      <c r="K58">
        <f t="shared" si="3"/>
        <v>0.14614527744676462</v>
      </c>
      <c r="L58">
        <f t="shared" si="4"/>
        <v>0.5295178654473861</v>
      </c>
    </row>
    <row r="59" spans="1:12" x14ac:dyDescent="0.75">
      <c r="A59">
        <v>110</v>
      </c>
      <c r="B59">
        <v>255.92</v>
      </c>
      <c r="C59">
        <v>259.81</v>
      </c>
      <c r="D59">
        <v>511.56200000000001</v>
      </c>
      <c r="E59">
        <v>531.077</v>
      </c>
      <c r="G59">
        <f t="shared" si="5"/>
        <v>-3.8900000000000148</v>
      </c>
      <c r="H59">
        <f t="shared" si="6"/>
        <v>-19.514999999999986</v>
      </c>
      <c r="J59">
        <f t="shared" si="7"/>
        <v>110</v>
      </c>
      <c r="K59">
        <f t="shared" si="3"/>
        <v>0.24182684834982623</v>
      </c>
      <c r="L59">
        <f t="shared" si="4"/>
        <v>0.21418978533646862</v>
      </c>
    </row>
    <row r="60" spans="1:12" x14ac:dyDescent="0.75">
      <c r="A60">
        <v>111</v>
      </c>
      <c r="B60">
        <v>249.083</v>
      </c>
      <c r="C60">
        <v>255.41499999999999</v>
      </c>
      <c r="D60">
        <v>512.56500000000005</v>
      </c>
      <c r="E60">
        <v>499.36</v>
      </c>
      <c r="G60">
        <f t="shared" si="5"/>
        <v>-6.3319999999999936</v>
      </c>
      <c r="H60">
        <f t="shared" si="6"/>
        <v>13.205000000000041</v>
      </c>
      <c r="J60">
        <f t="shared" si="7"/>
        <v>111</v>
      </c>
      <c r="K60">
        <f t="shared" si="3"/>
        <v>0.21019636288275229</v>
      </c>
      <c r="L60">
        <f t="shared" si="4"/>
        <v>0.35640057197247943</v>
      </c>
    </row>
    <row r="61" spans="1:12" x14ac:dyDescent="0.75">
      <c r="A61">
        <v>112</v>
      </c>
      <c r="B61">
        <v>253.11099999999999</v>
      </c>
      <c r="C61">
        <v>258.88400000000001</v>
      </c>
      <c r="D61">
        <v>514.75</v>
      </c>
      <c r="E61">
        <v>527.15200000000004</v>
      </c>
      <c r="G61">
        <f t="shared" si="5"/>
        <v>-5.7730000000000246</v>
      </c>
      <c r="H61">
        <f t="shared" si="6"/>
        <v>-12.402000000000044</v>
      </c>
      <c r="J61">
        <f t="shared" si="7"/>
        <v>112</v>
      </c>
      <c r="K61">
        <f t="shared" si="3"/>
        <v>0.21743692036682005</v>
      </c>
      <c r="L61">
        <f t="shared" si="4"/>
        <v>0.24510498476623438</v>
      </c>
    </row>
  </sheetData>
  <sortState xmlns:xlrd2="http://schemas.microsoft.com/office/spreadsheetml/2017/richdata2" ref="A3:C120">
    <sortCondition ref="A4:A120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36C4C-5D4A-45A8-BD27-6D1742F2B41B}">
  <dimension ref="A1:L67"/>
  <sheetViews>
    <sheetView zoomScale="80" zoomScaleNormal="80" workbookViewId="0"/>
  </sheetViews>
  <sheetFormatPr defaultRowHeight="14.75" x14ac:dyDescent="0.75"/>
  <sheetData>
    <row r="1" spans="1:12" x14ac:dyDescent="0.75">
      <c r="A1" t="s">
        <v>45</v>
      </c>
      <c r="G1" t="s">
        <v>27</v>
      </c>
      <c r="J1" t="s">
        <v>28</v>
      </c>
    </row>
    <row r="2" spans="1:12" x14ac:dyDescent="0.75">
      <c r="A2" t="s">
        <v>29</v>
      </c>
      <c r="B2" s="2" t="s">
        <v>23</v>
      </c>
      <c r="C2" s="2" t="s">
        <v>24</v>
      </c>
      <c r="D2" s="3" t="s">
        <v>25</v>
      </c>
      <c r="E2" s="3" t="s">
        <v>26</v>
      </c>
      <c r="G2" s="2" t="s">
        <v>0</v>
      </c>
      <c r="H2" s="3" t="s">
        <v>1</v>
      </c>
      <c r="K2" s="2" t="s">
        <v>0</v>
      </c>
      <c r="L2" s="3" t="s">
        <v>1</v>
      </c>
    </row>
    <row r="3" spans="1:12" x14ac:dyDescent="0.75">
      <c r="A3">
        <v>56</v>
      </c>
      <c r="B3">
        <v>345.03399999999999</v>
      </c>
      <c r="C3">
        <v>344.69400000000002</v>
      </c>
      <c r="D3">
        <v>336.35199999999998</v>
      </c>
      <c r="E3">
        <v>340.61099999999999</v>
      </c>
      <c r="G3">
        <f>B3-C3</f>
        <v>0.33999999999997499</v>
      </c>
      <c r="H3">
        <f>D3-E3</f>
        <v>-4.2590000000000146</v>
      </c>
      <c r="J3">
        <f>A3</f>
        <v>56</v>
      </c>
      <c r="K3">
        <f>(G3-MIN(G$3:G$67))/(MAX(G$3:G$67)-MIN(G$3:G$67))</f>
        <v>0.19070054838958791</v>
      </c>
      <c r="L3">
        <f>(H3-MIN(H$3:H$67))/(MAX(H$3:H$67)-MIN(H$3:H$67))</f>
        <v>0.35330940366574776</v>
      </c>
    </row>
    <row r="4" spans="1:12" x14ac:dyDescent="0.75">
      <c r="A4">
        <v>57</v>
      </c>
      <c r="B4">
        <v>343.95699999999999</v>
      </c>
      <c r="C4">
        <v>341.851</v>
      </c>
      <c r="D4">
        <v>331.84800000000001</v>
      </c>
      <c r="E4">
        <v>350.86500000000001</v>
      </c>
      <c r="G4">
        <f t="shared" ref="G4:G57" si="0">B4-C4</f>
        <v>2.1059999999999945</v>
      </c>
      <c r="H4">
        <f t="shared" ref="H4:H57" si="1">D4-E4</f>
        <v>-19.016999999999996</v>
      </c>
      <c r="J4">
        <f t="shared" ref="J4:J57" si="2">A4</f>
        <v>57</v>
      </c>
      <c r="K4">
        <f t="shared" ref="K4:K67" si="3">(G4-MIN(G$3:G$67))/(MAX(G$3:G$67)-MIN(G$3:G$67))</f>
        <v>0.20585635453944692</v>
      </c>
      <c r="L4">
        <f t="shared" ref="L4:L67" si="4">(H4-MIN(H$3:H$67))/(MAX(H$3:H$67)-MIN(H$3:H$67))</f>
        <v>9.7400683209350261E-2</v>
      </c>
    </row>
    <row r="5" spans="1:12" x14ac:dyDescent="0.75">
      <c r="A5">
        <v>58</v>
      </c>
      <c r="B5">
        <v>348.89100000000002</v>
      </c>
      <c r="C5">
        <v>344.15499999999997</v>
      </c>
      <c r="D5">
        <v>347.64100000000002</v>
      </c>
      <c r="E5">
        <v>336.83800000000002</v>
      </c>
      <c r="G5">
        <f t="shared" si="0"/>
        <v>4.7360000000000468</v>
      </c>
      <c r="H5">
        <f t="shared" si="1"/>
        <v>10.802999999999997</v>
      </c>
      <c r="J5">
        <f t="shared" si="2"/>
        <v>58</v>
      </c>
      <c r="K5">
        <f t="shared" si="3"/>
        <v>0.22842700582717598</v>
      </c>
      <c r="L5">
        <f t="shared" si="4"/>
        <v>0.61448958712653279</v>
      </c>
    </row>
    <row r="6" spans="1:12" x14ac:dyDescent="0.75">
      <c r="A6">
        <v>59</v>
      </c>
      <c r="B6">
        <v>346.81200000000001</v>
      </c>
      <c r="C6">
        <v>344.03899999999999</v>
      </c>
      <c r="D6">
        <v>337.80200000000002</v>
      </c>
      <c r="E6">
        <v>347.63200000000001</v>
      </c>
      <c r="G6">
        <f t="shared" si="0"/>
        <v>2.7730000000000246</v>
      </c>
      <c r="H6">
        <f t="shared" si="1"/>
        <v>-9.8299999999999841</v>
      </c>
      <c r="J6">
        <f t="shared" si="2"/>
        <v>59</v>
      </c>
      <c r="K6">
        <f t="shared" si="3"/>
        <v>0.21158054632990914</v>
      </c>
      <c r="L6">
        <f t="shared" si="4"/>
        <v>0.2567063760425885</v>
      </c>
    </row>
    <row r="7" spans="1:12" x14ac:dyDescent="0.75">
      <c r="A7">
        <v>60</v>
      </c>
      <c r="B7">
        <v>342.31200000000001</v>
      </c>
      <c r="C7">
        <v>344.5</v>
      </c>
      <c r="D7">
        <v>336.88499999999999</v>
      </c>
      <c r="E7">
        <v>336.60500000000002</v>
      </c>
      <c r="G7">
        <f t="shared" si="0"/>
        <v>-2.1879999999999882</v>
      </c>
      <c r="H7">
        <f t="shared" si="1"/>
        <v>0.27999999999997272</v>
      </c>
      <c r="J7">
        <f t="shared" si="2"/>
        <v>60</v>
      </c>
      <c r="K7">
        <f t="shared" si="3"/>
        <v>0.16900526076396924</v>
      </c>
      <c r="L7">
        <f t="shared" si="4"/>
        <v>0.43201720161611951</v>
      </c>
    </row>
    <row r="8" spans="1:12" x14ac:dyDescent="0.75">
      <c r="A8">
        <v>61</v>
      </c>
      <c r="B8">
        <v>335.61</v>
      </c>
      <c r="C8">
        <v>338.322</v>
      </c>
      <c r="D8">
        <v>314.54000000000002</v>
      </c>
      <c r="E8">
        <v>319.90100000000001</v>
      </c>
      <c r="G8">
        <f t="shared" si="0"/>
        <v>-2.7119999999999891</v>
      </c>
      <c r="H8">
        <f t="shared" si="1"/>
        <v>-5.36099999999999</v>
      </c>
      <c r="J8">
        <f t="shared" si="2"/>
        <v>61</v>
      </c>
      <c r="K8">
        <f t="shared" si="3"/>
        <v>0.16450829449979823</v>
      </c>
      <c r="L8">
        <f t="shared" si="4"/>
        <v>0.3342003502748449</v>
      </c>
    </row>
    <row r="9" spans="1:12" x14ac:dyDescent="0.75">
      <c r="A9">
        <v>62</v>
      </c>
      <c r="B9">
        <v>325.38</v>
      </c>
      <c r="C9">
        <v>336.96699999999998</v>
      </c>
      <c r="D9">
        <v>304.33999999999997</v>
      </c>
      <c r="E9">
        <v>314.49299999999999</v>
      </c>
      <c r="G9">
        <f t="shared" si="0"/>
        <v>-11.586999999999989</v>
      </c>
      <c r="H9">
        <f t="shared" si="1"/>
        <v>-10.15300000000002</v>
      </c>
      <c r="J9">
        <f t="shared" si="2"/>
        <v>62</v>
      </c>
      <c r="K9">
        <f t="shared" si="3"/>
        <v>8.8343073899573354E-2</v>
      </c>
      <c r="L9">
        <f t="shared" si="4"/>
        <v>0.25110544660042655</v>
      </c>
    </row>
    <row r="10" spans="1:12" x14ac:dyDescent="0.75">
      <c r="A10">
        <v>63</v>
      </c>
      <c r="B10">
        <v>334.21</v>
      </c>
      <c r="C10">
        <v>340.35500000000002</v>
      </c>
      <c r="D10">
        <v>297.43</v>
      </c>
      <c r="E10">
        <v>307.46100000000001</v>
      </c>
      <c r="G10">
        <f t="shared" si="0"/>
        <v>-6.1450000000000387</v>
      </c>
      <c r="H10">
        <f t="shared" si="1"/>
        <v>-10.031000000000006</v>
      </c>
      <c r="J10">
        <f t="shared" si="2"/>
        <v>63</v>
      </c>
      <c r="K10">
        <f t="shared" si="3"/>
        <v>0.13504629987212771</v>
      </c>
      <c r="L10">
        <f t="shared" si="4"/>
        <v>0.2532209679377137</v>
      </c>
    </row>
    <row r="11" spans="1:12" x14ac:dyDescent="0.75">
      <c r="A11">
        <v>64</v>
      </c>
      <c r="B11">
        <v>330.16</v>
      </c>
      <c r="C11">
        <v>336.10500000000002</v>
      </c>
      <c r="D11">
        <v>327.83</v>
      </c>
      <c r="E11">
        <v>317.34899999999999</v>
      </c>
      <c r="G11">
        <f t="shared" si="0"/>
        <v>-5.9449999999999932</v>
      </c>
      <c r="H11">
        <f t="shared" si="1"/>
        <v>10.480999999999995</v>
      </c>
      <c r="J11">
        <f t="shared" si="2"/>
        <v>64</v>
      </c>
      <c r="K11">
        <f t="shared" si="3"/>
        <v>0.13676269920959797</v>
      </c>
      <c r="L11">
        <f t="shared" si="4"/>
        <v>0.60890599802320167</v>
      </c>
    </row>
    <row r="12" spans="1:12" x14ac:dyDescent="0.75">
      <c r="A12">
        <v>65</v>
      </c>
      <c r="B12">
        <v>346.38</v>
      </c>
      <c r="C12">
        <v>345.63799999999998</v>
      </c>
      <c r="D12">
        <v>318.33</v>
      </c>
      <c r="E12">
        <v>330.52600000000001</v>
      </c>
      <c r="G12">
        <f t="shared" si="0"/>
        <v>0.74200000000001864</v>
      </c>
      <c r="H12">
        <f t="shared" si="1"/>
        <v>-12.196000000000026</v>
      </c>
      <c r="J12">
        <f t="shared" si="2"/>
        <v>65</v>
      </c>
      <c r="K12">
        <f t="shared" si="3"/>
        <v>0.19415051105790271</v>
      </c>
      <c r="L12">
        <f t="shared" si="4"/>
        <v>0.21567913437028546</v>
      </c>
    </row>
    <row r="13" spans="1:12" x14ac:dyDescent="0.75">
      <c r="A13">
        <v>66</v>
      </c>
      <c r="B13">
        <v>349.52</v>
      </c>
      <c r="C13">
        <v>349.40100000000001</v>
      </c>
      <c r="D13">
        <v>339.14</v>
      </c>
      <c r="E13">
        <v>332.27600000000001</v>
      </c>
      <c r="G13">
        <f t="shared" si="0"/>
        <v>0.11899999999997135</v>
      </c>
      <c r="H13">
        <f t="shared" si="1"/>
        <v>6.8639999999999759</v>
      </c>
      <c r="J13">
        <f t="shared" si="2"/>
        <v>66</v>
      </c>
      <c r="K13">
        <f t="shared" si="3"/>
        <v>0.1888039271216837</v>
      </c>
      <c r="L13">
        <f t="shared" si="4"/>
        <v>0.54618599247429289</v>
      </c>
    </row>
    <row r="14" spans="1:12" x14ac:dyDescent="0.75">
      <c r="A14">
        <v>67</v>
      </c>
      <c r="B14">
        <v>352.09</v>
      </c>
      <c r="C14">
        <v>352.56599999999997</v>
      </c>
      <c r="D14">
        <v>357.26</v>
      </c>
      <c r="E14">
        <v>335.40100000000001</v>
      </c>
      <c r="G14">
        <f t="shared" si="0"/>
        <v>-0.47599999999999909</v>
      </c>
      <c r="H14">
        <f t="shared" si="1"/>
        <v>21.85899999999998</v>
      </c>
      <c r="J14">
        <f t="shared" si="2"/>
        <v>67</v>
      </c>
      <c r="K14">
        <f t="shared" si="3"/>
        <v>0.18369763909271114</v>
      </c>
      <c r="L14">
        <f t="shared" si="4"/>
        <v>0.80620437323345318</v>
      </c>
    </row>
    <row r="15" spans="1:12" x14ac:dyDescent="0.75">
      <c r="A15">
        <v>68</v>
      </c>
      <c r="B15">
        <v>346.85</v>
      </c>
      <c r="C15">
        <v>349.09199999999998</v>
      </c>
      <c r="D15">
        <v>325.52999999999997</v>
      </c>
      <c r="E15">
        <v>332.90800000000002</v>
      </c>
      <c r="G15">
        <f t="shared" si="0"/>
        <v>-2.2419999999999618</v>
      </c>
      <c r="H15">
        <f t="shared" si="1"/>
        <v>-7.3780000000000427</v>
      </c>
      <c r="J15">
        <f t="shared" si="2"/>
        <v>68</v>
      </c>
      <c r="K15">
        <f t="shared" si="3"/>
        <v>0.1685418329428526</v>
      </c>
      <c r="L15">
        <f t="shared" si="4"/>
        <v>0.29922488685428872</v>
      </c>
    </row>
    <row r="16" spans="1:12" x14ac:dyDescent="0.75">
      <c r="A16">
        <v>69</v>
      </c>
      <c r="B16">
        <v>346.65</v>
      </c>
      <c r="C16">
        <v>351.947</v>
      </c>
      <c r="D16">
        <v>341.93</v>
      </c>
      <c r="E16">
        <v>350.28300000000002</v>
      </c>
      <c r="G16">
        <f t="shared" si="0"/>
        <v>-5.2970000000000255</v>
      </c>
      <c r="H16">
        <f t="shared" si="1"/>
        <v>-8.3530000000000086</v>
      </c>
      <c r="J16">
        <f t="shared" si="2"/>
        <v>69</v>
      </c>
      <c r="K16">
        <f t="shared" si="3"/>
        <v>0.142323833063</v>
      </c>
      <c r="L16">
        <f t="shared" si="4"/>
        <v>0.28231805649482411</v>
      </c>
    </row>
    <row r="17" spans="1:12" x14ac:dyDescent="0.75">
      <c r="A17">
        <v>70</v>
      </c>
      <c r="B17">
        <v>332.58</v>
      </c>
      <c r="C17">
        <v>332.25700000000001</v>
      </c>
      <c r="D17">
        <v>330.15</v>
      </c>
      <c r="E17">
        <v>329.30900000000003</v>
      </c>
      <c r="G17">
        <f t="shared" si="0"/>
        <v>0.32299999999997908</v>
      </c>
      <c r="H17">
        <f t="shared" si="1"/>
        <v>0.84099999999995134</v>
      </c>
      <c r="J17">
        <f t="shared" si="2"/>
        <v>70</v>
      </c>
      <c r="K17">
        <f t="shared" si="3"/>
        <v>0.19055465444590303</v>
      </c>
      <c r="L17">
        <f t="shared" si="4"/>
        <v>0.44174513169987295</v>
      </c>
    </row>
    <row r="18" spans="1:12" x14ac:dyDescent="0.75">
      <c r="A18">
        <v>71</v>
      </c>
      <c r="B18">
        <v>329.31</v>
      </c>
      <c r="C18">
        <v>339.04599999999999</v>
      </c>
      <c r="D18">
        <v>313.55</v>
      </c>
      <c r="E18">
        <v>325.80900000000003</v>
      </c>
      <c r="G18">
        <f t="shared" si="0"/>
        <v>-9.73599999999999</v>
      </c>
      <c r="H18">
        <f t="shared" si="1"/>
        <v>-12.259000000000015</v>
      </c>
      <c r="J18">
        <f t="shared" si="2"/>
        <v>71</v>
      </c>
      <c r="K18">
        <f t="shared" si="3"/>
        <v>0.10422834976785686</v>
      </c>
      <c r="L18">
        <f t="shared" si="4"/>
        <v>0.21458669302398176</v>
      </c>
    </row>
    <row r="19" spans="1:12" x14ac:dyDescent="0.75">
      <c r="A19">
        <v>72</v>
      </c>
      <c r="B19">
        <v>333.16699999999997</v>
      </c>
      <c r="C19">
        <v>336.91899999999998</v>
      </c>
      <c r="D19">
        <v>322.40699999999998</v>
      </c>
      <c r="E19">
        <v>335.48099999999999</v>
      </c>
      <c r="G19">
        <f t="shared" si="0"/>
        <v>-3.7520000000000095</v>
      </c>
      <c r="H19">
        <f t="shared" si="1"/>
        <v>-13.074000000000012</v>
      </c>
      <c r="J19">
        <f t="shared" si="2"/>
        <v>72</v>
      </c>
      <c r="K19">
        <f t="shared" si="3"/>
        <v>0.1555830179449548</v>
      </c>
      <c r="L19">
        <f t="shared" si="4"/>
        <v>0.20045431687735188</v>
      </c>
    </row>
    <row r="20" spans="1:12" x14ac:dyDescent="0.75">
      <c r="A20">
        <v>73</v>
      </c>
      <c r="B20">
        <v>326.88900000000001</v>
      </c>
      <c r="C20">
        <v>333.01900000000001</v>
      </c>
      <c r="D20">
        <v>331.57400000000001</v>
      </c>
      <c r="E20">
        <v>333.69400000000002</v>
      </c>
      <c r="G20">
        <f t="shared" si="0"/>
        <v>-6.1299999999999955</v>
      </c>
      <c r="H20">
        <f t="shared" si="1"/>
        <v>-2.1200000000000045</v>
      </c>
      <c r="J20">
        <f t="shared" si="2"/>
        <v>73</v>
      </c>
      <c r="K20">
        <f t="shared" si="3"/>
        <v>0.13517502982243831</v>
      </c>
      <c r="L20">
        <f t="shared" si="4"/>
        <v>0.39040038842359009</v>
      </c>
    </row>
    <row r="21" spans="1:12" x14ac:dyDescent="0.75">
      <c r="A21">
        <v>74</v>
      </c>
      <c r="B21">
        <v>325.83300000000003</v>
      </c>
      <c r="C21">
        <v>330.83699999999999</v>
      </c>
      <c r="D21">
        <v>311.565</v>
      </c>
      <c r="E21">
        <v>319.125</v>
      </c>
      <c r="G21">
        <f t="shared" si="0"/>
        <v>-5.0039999999999623</v>
      </c>
      <c r="H21">
        <f t="shared" si="1"/>
        <v>-7.5600000000000023</v>
      </c>
      <c r="J21">
        <f t="shared" si="2"/>
        <v>74</v>
      </c>
      <c r="K21">
        <f t="shared" si="3"/>
        <v>0.1448383580923939</v>
      </c>
      <c r="L21">
        <f t="shared" si="4"/>
        <v>0.29606894518718924</v>
      </c>
    </row>
    <row r="22" spans="1:12" x14ac:dyDescent="0.75">
      <c r="A22">
        <v>75</v>
      </c>
      <c r="B22">
        <v>331.87</v>
      </c>
      <c r="C22">
        <v>347.09399999999999</v>
      </c>
      <c r="D22">
        <v>345.53699999999998</v>
      </c>
      <c r="E22">
        <v>352.08100000000002</v>
      </c>
      <c r="G22">
        <f t="shared" si="0"/>
        <v>-15.22399999999999</v>
      </c>
      <c r="H22">
        <f t="shared" si="1"/>
        <v>-6.5440000000000396</v>
      </c>
      <c r="J22">
        <f t="shared" si="2"/>
        <v>75</v>
      </c>
      <c r="K22">
        <f t="shared" si="3"/>
        <v>5.713035194768401E-2</v>
      </c>
      <c r="L22">
        <f t="shared" si="4"/>
        <v>0.31368672943869291</v>
      </c>
    </row>
    <row r="23" spans="1:12" x14ac:dyDescent="0.75">
      <c r="A23">
        <v>76</v>
      </c>
      <c r="B23">
        <v>334.09300000000002</v>
      </c>
      <c r="C23">
        <v>354.80599999999998</v>
      </c>
      <c r="D23">
        <v>336.96300000000002</v>
      </c>
      <c r="E23">
        <v>345.56200000000001</v>
      </c>
      <c r="G23">
        <f t="shared" si="0"/>
        <v>-20.712999999999965</v>
      </c>
      <c r="H23">
        <f t="shared" si="1"/>
        <v>-8.5989999999999895</v>
      </c>
      <c r="J23">
        <f t="shared" si="2"/>
        <v>76</v>
      </c>
      <c r="K23">
        <f t="shared" si="3"/>
        <v>1.0023772130824015E-2</v>
      </c>
      <c r="L23">
        <f t="shared" si="4"/>
        <v>0.27805233314259015</v>
      </c>
    </row>
    <row r="24" spans="1:12" x14ac:dyDescent="0.75">
      <c r="A24">
        <v>77</v>
      </c>
      <c r="B24">
        <v>338.53699999999998</v>
      </c>
      <c r="C24">
        <v>351.56700000000001</v>
      </c>
      <c r="D24">
        <v>350.62</v>
      </c>
      <c r="E24">
        <v>350.92099999999999</v>
      </c>
      <c r="G24">
        <f t="shared" si="0"/>
        <v>-13.03000000000003</v>
      </c>
      <c r="H24">
        <f t="shared" si="1"/>
        <v>-0.30099999999998772</v>
      </c>
      <c r="J24">
        <f t="shared" si="2"/>
        <v>77</v>
      </c>
      <c r="K24">
        <f t="shared" si="3"/>
        <v>7.5959252679727987E-2</v>
      </c>
      <c r="L24">
        <f t="shared" si="4"/>
        <v>0.42194246475576191</v>
      </c>
    </row>
    <row r="25" spans="1:12" x14ac:dyDescent="0.75">
      <c r="A25">
        <v>78</v>
      </c>
      <c r="B25">
        <v>326.96300000000002</v>
      </c>
      <c r="C25">
        <v>337.95699999999999</v>
      </c>
      <c r="D25">
        <v>335.94400000000002</v>
      </c>
      <c r="E25">
        <v>351.59100000000001</v>
      </c>
      <c r="G25">
        <f t="shared" si="0"/>
        <v>-10.993999999999971</v>
      </c>
      <c r="H25">
        <f t="shared" si="1"/>
        <v>-15.646999999999991</v>
      </c>
      <c r="J25">
        <f t="shared" si="2"/>
        <v>78</v>
      </c>
      <c r="K25">
        <f t="shared" si="3"/>
        <v>9.3432197935171629E-2</v>
      </c>
      <c r="L25">
        <f t="shared" si="4"/>
        <v>0.15583762506719426</v>
      </c>
    </row>
    <row r="26" spans="1:12" x14ac:dyDescent="0.75">
      <c r="A26">
        <v>79</v>
      </c>
      <c r="B26">
        <v>334.27800000000002</v>
      </c>
      <c r="C26">
        <v>343.226</v>
      </c>
      <c r="D26">
        <v>326.39800000000002</v>
      </c>
      <c r="E26">
        <v>343.59100000000001</v>
      </c>
      <c r="G26">
        <f t="shared" si="0"/>
        <v>-8.9479999999999791</v>
      </c>
      <c r="H26">
        <f t="shared" si="1"/>
        <v>-17.192999999999984</v>
      </c>
      <c r="J26">
        <f t="shared" si="2"/>
        <v>79</v>
      </c>
      <c r="K26">
        <f t="shared" si="3"/>
        <v>0.11099096315748819</v>
      </c>
      <c r="L26">
        <f t="shared" si="4"/>
        <v>0.12902946123567313</v>
      </c>
    </row>
    <row r="27" spans="1:12" x14ac:dyDescent="0.75">
      <c r="A27">
        <v>80</v>
      </c>
      <c r="B27">
        <v>335.49099999999999</v>
      </c>
      <c r="C27">
        <v>340.70699999999999</v>
      </c>
      <c r="D27">
        <v>330.53699999999998</v>
      </c>
      <c r="E27">
        <v>355.17099999999999</v>
      </c>
      <c r="G27">
        <f t="shared" si="0"/>
        <v>-5.2160000000000082</v>
      </c>
      <c r="H27">
        <f t="shared" si="1"/>
        <v>-24.634000000000015</v>
      </c>
      <c r="J27">
        <f t="shared" si="2"/>
        <v>80</v>
      </c>
      <c r="K27">
        <f t="shared" si="3"/>
        <v>0.14301897479467546</v>
      </c>
      <c r="L27">
        <f t="shared" si="4"/>
        <v>0</v>
      </c>
    </row>
    <row r="28" spans="1:12" x14ac:dyDescent="0.75">
      <c r="A28">
        <v>81</v>
      </c>
      <c r="B28">
        <v>349.56200000000001</v>
      </c>
      <c r="C28">
        <v>355.423</v>
      </c>
      <c r="D28">
        <v>351.17</v>
      </c>
      <c r="E28">
        <v>369.01799999999997</v>
      </c>
      <c r="G28">
        <f t="shared" si="0"/>
        <v>-5.86099999999999</v>
      </c>
      <c r="H28">
        <f t="shared" si="1"/>
        <v>-17.847999999999956</v>
      </c>
      <c r="J28">
        <f t="shared" si="2"/>
        <v>81</v>
      </c>
      <c r="K28">
        <f t="shared" si="3"/>
        <v>0.13748358693133533</v>
      </c>
      <c r="L28">
        <f t="shared" si="4"/>
        <v>0.117671539301879</v>
      </c>
    </row>
    <row r="29" spans="1:12" x14ac:dyDescent="0.75">
      <c r="A29">
        <v>82</v>
      </c>
      <c r="B29">
        <v>368.46300000000002</v>
      </c>
      <c r="C29">
        <v>365.55599999999998</v>
      </c>
      <c r="D29">
        <v>359.07400000000001</v>
      </c>
      <c r="E29">
        <v>373.15600000000001</v>
      </c>
      <c r="G29">
        <f t="shared" si="0"/>
        <v>2.9070000000000391</v>
      </c>
      <c r="H29">
        <f t="shared" si="1"/>
        <v>-14.081999999999994</v>
      </c>
      <c r="J29">
        <f t="shared" si="2"/>
        <v>82</v>
      </c>
      <c r="K29">
        <f t="shared" si="3"/>
        <v>0.21273053388601407</v>
      </c>
      <c r="L29">
        <f t="shared" si="4"/>
        <v>0.1829752553364897</v>
      </c>
    </row>
    <row r="30" spans="1:12" x14ac:dyDescent="0.75">
      <c r="A30">
        <v>83</v>
      </c>
      <c r="B30">
        <v>415.25</v>
      </c>
      <c r="C30">
        <v>355.03</v>
      </c>
      <c r="D30">
        <v>348.96300000000002</v>
      </c>
      <c r="E30">
        <v>347.43900000000002</v>
      </c>
      <c r="G30">
        <f t="shared" si="0"/>
        <v>60.220000000000027</v>
      </c>
      <c r="H30">
        <f t="shared" si="1"/>
        <v>1.5240000000000009</v>
      </c>
      <c r="J30">
        <f t="shared" si="2"/>
        <v>83</v>
      </c>
      <c r="K30">
        <f t="shared" si="3"/>
        <v>0.70459051002806328</v>
      </c>
      <c r="L30">
        <f t="shared" si="4"/>
        <v>0.4535885831209146</v>
      </c>
    </row>
    <row r="31" spans="1:12" x14ac:dyDescent="0.75">
      <c r="A31">
        <v>84</v>
      </c>
      <c r="B31">
        <v>455.435</v>
      </c>
      <c r="C31">
        <v>360.79300000000001</v>
      </c>
      <c r="D31">
        <v>337.30599999999998</v>
      </c>
      <c r="E31">
        <v>343.07299999999998</v>
      </c>
      <c r="G31">
        <f t="shared" si="0"/>
        <v>94.641999999999996</v>
      </c>
      <c r="H31">
        <f t="shared" si="1"/>
        <v>-5.7669999999999959</v>
      </c>
      <c r="J31">
        <f t="shared" si="2"/>
        <v>84</v>
      </c>
      <c r="K31">
        <f t="shared" si="3"/>
        <v>1</v>
      </c>
      <c r="L31">
        <f t="shared" si="4"/>
        <v>0.32716017270977515</v>
      </c>
    </row>
    <row r="32" spans="1:12" x14ac:dyDescent="0.75">
      <c r="A32">
        <v>85</v>
      </c>
      <c r="B32">
        <v>453.99099999999999</v>
      </c>
      <c r="C32">
        <v>375.05500000000001</v>
      </c>
      <c r="D32">
        <v>330.88</v>
      </c>
      <c r="E32">
        <v>345.40899999999999</v>
      </c>
      <c r="G32">
        <f t="shared" si="0"/>
        <v>78.935999999999979</v>
      </c>
      <c r="H32">
        <f t="shared" si="1"/>
        <v>-14.528999999999996</v>
      </c>
      <c r="J32">
        <f t="shared" si="2"/>
        <v>85</v>
      </c>
      <c r="K32">
        <f t="shared" si="3"/>
        <v>0.86521116002849208</v>
      </c>
      <c r="L32">
        <f t="shared" si="4"/>
        <v>0.17522412387938097</v>
      </c>
    </row>
    <row r="33" spans="1:12" x14ac:dyDescent="0.75">
      <c r="A33">
        <v>86</v>
      </c>
      <c r="B33">
        <v>432.59800000000001</v>
      </c>
      <c r="C33">
        <v>363.351</v>
      </c>
      <c r="D33">
        <v>323.54500000000002</v>
      </c>
      <c r="E33">
        <v>325.44600000000003</v>
      </c>
      <c r="G33">
        <f t="shared" si="0"/>
        <v>69.247000000000014</v>
      </c>
      <c r="H33">
        <f t="shared" si="1"/>
        <v>-1.9010000000000105</v>
      </c>
      <c r="J33">
        <f t="shared" si="2"/>
        <v>86</v>
      </c>
      <c r="K33">
        <f t="shared" si="3"/>
        <v>0.78206019412476513</v>
      </c>
      <c r="L33">
        <f t="shared" si="4"/>
        <v>0.39419792262740833</v>
      </c>
    </row>
    <row r="34" spans="1:12" x14ac:dyDescent="0.75">
      <c r="A34">
        <v>87</v>
      </c>
      <c r="B34">
        <v>429.786</v>
      </c>
      <c r="C34">
        <v>362.35700000000003</v>
      </c>
      <c r="D34">
        <v>313.45499999999998</v>
      </c>
      <c r="E34">
        <v>322.19600000000003</v>
      </c>
      <c r="G34">
        <f t="shared" si="0"/>
        <v>67.428999999999974</v>
      </c>
      <c r="H34">
        <f t="shared" si="1"/>
        <v>-8.7410000000000423</v>
      </c>
      <c r="J34">
        <f t="shared" si="2"/>
        <v>87</v>
      </c>
      <c r="K34">
        <f t="shared" si="3"/>
        <v>0.76645812414716386</v>
      </c>
      <c r="L34">
        <f t="shared" si="4"/>
        <v>0.27559000502869785</v>
      </c>
    </row>
    <row r="35" spans="1:12" x14ac:dyDescent="0.75">
      <c r="A35">
        <v>88</v>
      </c>
      <c r="B35">
        <v>434.83</v>
      </c>
      <c r="C35">
        <v>361.00599999999997</v>
      </c>
      <c r="D35">
        <v>315.589</v>
      </c>
      <c r="E35">
        <v>325.99400000000003</v>
      </c>
      <c r="G35">
        <f t="shared" si="0"/>
        <v>73.824000000000012</v>
      </c>
      <c r="H35">
        <f t="shared" si="1"/>
        <v>-10.40500000000003</v>
      </c>
      <c r="J35">
        <f t="shared" si="2"/>
        <v>88</v>
      </c>
      <c r="K35">
        <f t="shared" si="3"/>
        <v>0.82133999296276283</v>
      </c>
      <c r="L35">
        <f t="shared" si="4"/>
        <v>0.24673568121521075</v>
      </c>
    </row>
    <row r="36" spans="1:12" x14ac:dyDescent="0.75">
      <c r="A36">
        <v>89</v>
      </c>
      <c r="B36">
        <v>410.536</v>
      </c>
      <c r="C36">
        <v>355.40499999999997</v>
      </c>
      <c r="D36">
        <v>330.61599999999999</v>
      </c>
      <c r="E36">
        <v>337.28</v>
      </c>
      <c r="G36">
        <f t="shared" si="0"/>
        <v>55.131000000000029</v>
      </c>
      <c r="H36">
        <f t="shared" si="1"/>
        <v>-6.6639999999999873</v>
      </c>
      <c r="J36">
        <f t="shared" si="2"/>
        <v>89</v>
      </c>
      <c r="K36">
        <f t="shared" si="3"/>
        <v>0.66091672888614283</v>
      </c>
      <c r="L36">
        <f t="shared" si="4"/>
        <v>0.31160588877906731</v>
      </c>
    </row>
    <row r="37" spans="1:12" x14ac:dyDescent="0.75">
      <c r="A37">
        <v>90</v>
      </c>
      <c r="B37">
        <v>397.125</v>
      </c>
      <c r="C37">
        <v>344.185</v>
      </c>
      <c r="D37">
        <v>335.67</v>
      </c>
      <c r="E37">
        <v>321.16699999999997</v>
      </c>
      <c r="G37">
        <f t="shared" si="0"/>
        <v>52.94</v>
      </c>
      <c r="H37">
        <f t="shared" si="1"/>
        <v>14.503000000000043</v>
      </c>
      <c r="J37">
        <f t="shared" si="2"/>
        <v>90</v>
      </c>
      <c r="K37">
        <f t="shared" si="3"/>
        <v>0.64211357414416026</v>
      </c>
      <c r="L37">
        <f t="shared" si="4"/>
        <v>0.67864884079835042</v>
      </c>
    </row>
    <row r="38" spans="1:12" x14ac:dyDescent="0.75">
      <c r="A38">
        <v>91</v>
      </c>
      <c r="B38">
        <v>395.714</v>
      </c>
      <c r="C38">
        <v>343.411</v>
      </c>
      <c r="D38">
        <v>326.48200000000003</v>
      </c>
      <c r="E38">
        <v>328.64299999999997</v>
      </c>
      <c r="G38">
        <f t="shared" si="0"/>
        <v>52.302999999999997</v>
      </c>
      <c r="H38">
        <f t="shared" si="1"/>
        <v>-2.1609999999999445</v>
      </c>
      <c r="J38">
        <f t="shared" si="2"/>
        <v>91</v>
      </c>
      <c r="K38">
        <f t="shared" si="3"/>
        <v>0.63664684225431878</v>
      </c>
      <c r="L38">
        <f t="shared" si="4"/>
        <v>0.38968943453155208</v>
      </c>
    </row>
    <row r="39" spans="1:12" x14ac:dyDescent="0.75">
      <c r="A39">
        <v>92</v>
      </c>
      <c r="B39">
        <v>385.75900000000001</v>
      </c>
      <c r="C39">
        <v>337.524</v>
      </c>
      <c r="D39">
        <v>322.49099999999999</v>
      </c>
      <c r="E39">
        <v>312.452</v>
      </c>
      <c r="G39">
        <f t="shared" si="0"/>
        <v>48.235000000000014</v>
      </c>
      <c r="H39">
        <f t="shared" si="1"/>
        <v>10.038999999999987</v>
      </c>
      <c r="J39">
        <f t="shared" si="2"/>
        <v>92</v>
      </c>
      <c r="K39">
        <f t="shared" si="3"/>
        <v>0.60173527973018204</v>
      </c>
      <c r="L39">
        <f t="shared" si="4"/>
        <v>0.601241568260244</v>
      </c>
    </row>
    <row r="40" spans="1:12" x14ac:dyDescent="0.75">
      <c r="A40">
        <v>93</v>
      </c>
      <c r="B40">
        <v>407</v>
      </c>
      <c r="C40">
        <v>337.024</v>
      </c>
      <c r="D40">
        <v>321.089</v>
      </c>
      <c r="E40">
        <v>320.29199999999997</v>
      </c>
      <c r="G40">
        <f t="shared" si="0"/>
        <v>69.975999999999999</v>
      </c>
      <c r="H40">
        <f t="shared" si="1"/>
        <v>0.79700000000002547</v>
      </c>
      <c r="J40">
        <f t="shared" si="2"/>
        <v>93</v>
      </c>
      <c r="K40">
        <f t="shared" si="3"/>
        <v>0.7883164697098427</v>
      </c>
      <c r="L40">
        <f t="shared" si="4"/>
        <v>0.4409821567913445</v>
      </c>
    </row>
    <row r="41" spans="1:12" x14ac:dyDescent="0.75">
      <c r="A41">
        <v>94</v>
      </c>
      <c r="B41">
        <v>390.95499999999998</v>
      </c>
      <c r="C41">
        <v>337.76799999999997</v>
      </c>
      <c r="D41">
        <v>309.75</v>
      </c>
      <c r="E41">
        <v>313.149</v>
      </c>
      <c r="G41">
        <f t="shared" si="0"/>
        <v>53.187000000000012</v>
      </c>
      <c r="H41">
        <f t="shared" si="1"/>
        <v>-3.3990000000000009</v>
      </c>
      <c r="J41">
        <f t="shared" si="2"/>
        <v>94</v>
      </c>
      <c r="K41">
        <f t="shared" si="3"/>
        <v>0.64423332732593575</v>
      </c>
      <c r="L41">
        <f t="shared" si="4"/>
        <v>0.3682220950597378</v>
      </c>
    </row>
    <row r="42" spans="1:12" x14ac:dyDescent="0.75">
      <c r="A42">
        <v>95</v>
      </c>
      <c r="B42">
        <v>403.43900000000002</v>
      </c>
      <c r="C42">
        <v>338.05900000000003</v>
      </c>
      <c r="D42">
        <v>325.88600000000002</v>
      </c>
      <c r="E42">
        <v>321.80900000000003</v>
      </c>
      <c r="G42">
        <f t="shared" si="0"/>
        <v>65.38</v>
      </c>
      <c r="H42">
        <f t="shared" si="1"/>
        <v>4.0769999999999982</v>
      </c>
      <c r="J42">
        <f t="shared" si="2"/>
        <v>95</v>
      </c>
      <c r="K42">
        <f t="shared" si="3"/>
        <v>0.74887361293478538</v>
      </c>
      <c r="L42">
        <f t="shared" si="4"/>
        <v>0.4978584681544681</v>
      </c>
    </row>
    <row r="43" spans="1:12" x14ac:dyDescent="0.75">
      <c r="A43">
        <v>96</v>
      </c>
      <c r="B43">
        <v>348.48500000000001</v>
      </c>
      <c r="C43">
        <v>314.13</v>
      </c>
      <c r="D43">
        <v>335.62900000000002</v>
      </c>
      <c r="E43">
        <v>315.42899999999997</v>
      </c>
      <c r="G43">
        <f t="shared" si="0"/>
        <v>34.355000000000018</v>
      </c>
      <c r="H43">
        <f t="shared" si="1"/>
        <v>20.200000000000045</v>
      </c>
      <c r="J43">
        <f t="shared" si="2"/>
        <v>96</v>
      </c>
      <c r="K43">
        <f t="shared" si="3"/>
        <v>0.48261716570977409</v>
      </c>
      <c r="L43">
        <f t="shared" si="4"/>
        <v>0.77743675111411803</v>
      </c>
    </row>
    <row r="44" spans="1:12" x14ac:dyDescent="0.75">
      <c r="A44">
        <v>97</v>
      </c>
      <c r="B44">
        <v>366.78800000000001</v>
      </c>
      <c r="C44">
        <v>320.79899999999998</v>
      </c>
      <c r="D44">
        <v>355.93200000000002</v>
      </c>
      <c r="E44">
        <v>334.495</v>
      </c>
      <c r="G44">
        <f t="shared" si="0"/>
        <v>45.989000000000033</v>
      </c>
      <c r="H44">
        <f t="shared" si="1"/>
        <v>21.437000000000012</v>
      </c>
      <c r="J44">
        <f t="shared" si="2"/>
        <v>97</v>
      </c>
      <c r="K44">
        <f t="shared" si="3"/>
        <v>0.58246011517039575</v>
      </c>
      <c r="L44">
        <f t="shared" si="4"/>
        <v>0.79888675024710054</v>
      </c>
    </row>
    <row r="45" spans="1:12" x14ac:dyDescent="0.75">
      <c r="A45">
        <v>98</v>
      </c>
      <c r="B45">
        <v>359.68200000000002</v>
      </c>
      <c r="C45">
        <v>319.67399999999998</v>
      </c>
      <c r="D45">
        <v>351</v>
      </c>
      <c r="E45">
        <v>344.04300000000001</v>
      </c>
      <c r="G45">
        <f t="shared" si="0"/>
        <v>40.008000000000038</v>
      </c>
      <c r="H45">
        <f t="shared" si="1"/>
        <v>6.9569999999999936</v>
      </c>
      <c r="J45">
        <f t="shared" si="2"/>
        <v>98</v>
      </c>
      <c r="K45">
        <f t="shared" si="3"/>
        <v>0.53113119298335976</v>
      </c>
      <c r="L45">
        <f t="shared" si="4"/>
        <v>0.54779864398550382</v>
      </c>
    </row>
    <row r="46" spans="1:12" x14ac:dyDescent="0.75">
      <c r="A46">
        <v>99</v>
      </c>
      <c r="B46">
        <v>377.85599999999999</v>
      </c>
      <c r="C46">
        <v>322.435</v>
      </c>
      <c r="D46">
        <v>363.31799999999998</v>
      </c>
      <c r="E46">
        <v>330.28300000000002</v>
      </c>
      <c r="G46">
        <f t="shared" si="0"/>
        <v>55.420999999999992</v>
      </c>
      <c r="H46">
        <f t="shared" si="1"/>
        <v>33.034999999999968</v>
      </c>
      <c r="J46">
        <f t="shared" si="2"/>
        <v>99</v>
      </c>
      <c r="K46">
        <f t="shared" si="3"/>
        <v>0.66340550792547381</v>
      </c>
      <c r="L46">
        <f t="shared" si="4"/>
        <v>1</v>
      </c>
    </row>
    <row r="47" spans="1:12" x14ac:dyDescent="0.75">
      <c r="A47">
        <v>100</v>
      </c>
      <c r="B47">
        <v>361.447</v>
      </c>
      <c r="C47">
        <v>330.87</v>
      </c>
      <c r="D47">
        <v>356.75</v>
      </c>
      <c r="E47">
        <v>340.90199999999999</v>
      </c>
      <c r="G47">
        <f t="shared" si="0"/>
        <v>30.576999999999998</v>
      </c>
      <c r="H47">
        <f t="shared" si="1"/>
        <v>15.848000000000013</v>
      </c>
      <c r="J47">
        <f t="shared" si="2"/>
        <v>100</v>
      </c>
      <c r="K47">
        <f t="shared" si="3"/>
        <v>0.45019438222496833</v>
      </c>
      <c r="L47">
        <f t="shared" si="4"/>
        <v>0.70197159652499674</v>
      </c>
    </row>
    <row r="48" spans="1:12" x14ac:dyDescent="0.75">
      <c r="A48">
        <v>101</v>
      </c>
      <c r="B48">
        <v>350.86399999999998</v>
      </c>
      <c r="C48">
        <v>327.73899999999998</v>
      </c>
      <c r="D48">
        <v>368.803</v>
      </c>
      <c r="E48">
        <v>352.96699999999998</v>
      </c>
      <c r="G48">
        <f t="shared" si="0"/>
        <v>23.125</v>
      </c>
      <c r="H48">
        <f t="shared" si="1"/>
        <v>15.836000000000013</v>
      </c>
      <c r="J48">
        <f t="shared" si="2"/>
        <v>101</v>
      </c>
      <c r="K48">
        <f t="shared" si="3"/>
        <v>0.3862413429108415</v>
      </c>
      <c r="L48">
        <f t="shared" si="4"/>
        <v>0.70176351245903412</v>
      </c>
    </row>
    <row r="49" spans="1:12" x14ac:dyDescent="0.75">
      <c r="A49">
        <v>102</v>
      </c>
      <c r="B49">
        <v>366.34800000000001</v>
      </c>
      <c r="C49">
        <v>336.69600000000003</v>
      </c>
      <c r="D49">
        <v>361.43900000000002</v>
      </c>
      <c r="E49">
        <v>339.95699999999999</v>
      </c>
      <c r="G49">
        <f t="shared" si="0"/>
        <v>29.651999999999987</v>
      </c>
      <c r="H49">
        <f t="shared" si="1"/>
        <v>21.482000000000028</v>
      </c>
      <c r="J49">
        <f t="shared" si="2"/>
        <v>102</v>
      </c>
      <c r="K49">
        <f t="shared" si="3"/>
        <v>0.44225603528917012</v>
      </c>
      <c r="L49">
        <f t="shared" si="4"/>
        <v>0.79966706549446076</v>
      </c>
    </row>
    <row r="50" spans="1:12" x14ac:dyDescent="0.75">
      <c r="A50">
        <v>103</v>
      </c>
      <c r="B50">
        <v>373.36399999999998</v>
      </c>
      <c r="C50">
        <v>333.40800000000002</v>
      </c>
      <c r="D50">
        <v>382.87099999999998</v>
      </c>
      <c r="E50">
        <v>358.13600000000002</v>
      </c>
      <c r="G50">
        <f t="shared" si="0"/>
        <v>39.95599999999996</v>
      </c>
      <c r="H50">
        <f t="shared" si="1"/>
        <v>24.734999999999957</v>
      </c>
      <c r="J50">
        <f t="shared" si="2"/>
        <v>103</v>
      </c>
      <c r="K50">
        <f t="shared" si="3"/>
        <v>0.53068492915561694</v>
      </c>
      <c r="L50">
        <f t="shared" si="4"/>
        <v>0.85607518770916757</v>
      </c>
    </row>
    <row r="51" spans="1:12" x14ac:dyDescent="0.75">
      <c r="A51">
        <v>104</v>
      </c>
      <c r="B51">
        <v>353.07</v>
      </c>
      <c r="C51">
        <v>331.25</v>
      </c>
      <c r="D51">
        <v>345.61700000000002</v>
      </c>
      <c r="E51">
        <v>347.072</v>
      </c>
      <c r="G51">
        <f t="shared" si="0"/>
        <v>21.819999999999993</v>
      </c>
      <c r="H51">
        <f t="shared" si="1"/>
        <v>-1.4549999999999841</v>
      </c>
      <c r="J51">
        <f t="shared" si="2"/>
        <v>104</v>
      </c>
      <c r="K51">
        <f t="shared" si="3"/>
        <v>0.37504183723385065</v>
      </c>
      <c r="L51">
        <f t="shared" si="4"/>
        <v>0.40193171374568726</v>
      </c>
    </row>
    <row r="52" spans="1:12" x14ac:dyDescent="0.75">
      <c r="A52">
        <v>105</v>
      </c>
      <c r="B52">
        <v>352.83300000000003</v>
      </c>
      <c r="C52">
        <v>337.20699999999999</v>
      </c>
      <c r="D52">
        <v>360.04500000000002</v>
      </c>
      <c r="E52">
        <v>332.17899999999997</v>
      </c>
      <c r="G52">
        <f t="shared" si="0"/>
        <v>15.626000000000033</v>
      </c>
      <c r="H52">
        <f t="shared" si="1"/>
        <v>27.866000000000042</v>
      </c>
      <c r="J52">
        <f t="shared" si="2"/>
        <v>105</v>
      </c>
      <c r="K52">
        <f t="shared" si="3"/>
        <v>0.32188494975240955</v>
      </c>
      <c r="L52">
        <f t="shared" si="4"/>
        <v>0.91036778858659029</v>
      </c>
    </row>
    <row r="53" spans="1:12" x14ac:dyDescent="0.75">
      <c r="A53">
        <v>106</v>
      </c>
      <c r="B53">
        <v>332.46100000000001</v>
      </c>
      <c r="C53">
        <v>343.01100000000002</v>
      </c>
      <c r="D53">
        <v>346.375</v>
      </c>
      <c r="E53">
        <v>342.27199999999999</v>
      </c>
      <c r="G53">
        <f t="shared" si="0"/>
        <v>-10.550000000000011</v>
      </c>
      <c r="H53">
        <f t="shared" si="1"/>
        <v>4.1030000000000086</v>
      </c>
      <c r="J53">
        <f t="shared" si="2"/>
        <v>106</v>
      </c>
      <c r="K53">
        <f t="shared" si="3"/>
        <v>9.7242604464354371E-2</v>
      </c>
      <c r="L53">
        <f t="shared" si="4"/>
        <v>0.49830931696405401</v>
      </c>
    </row>
    <row r="54" spans="1:12" x14ac:dyDescent="0.75">
      <c r="A54">
        <v>107</v>
      </c>
      <c r="B54">
        <v>328.60199999999998</v>
      </c>
      <c r="C54">
        <v>328.411</v>
      </c>
      <c r="D54">
        <v>344.86700000000002</v>
      </c>
      <c r="E54">
        <v>344.678</v>
      </c>
      <c r="G54">
        <f t="shared" si="0"/>
        <v>0.19099999999997408</v>
      </c>
      <c r="H54">
        <f t="shared" si="1"/>
        <v>0.18900000000002137</v>
      </c>
      <c r="J54">
        <f t="shared" si="2"/>
        <v>107</v>
      </c>
      <c r="K54">
        <f t="shared" si="3"/>
        <v>0.18942183088317285</v>
      </c>
      <c r="L54">
        <f t="shared" si="4"/>
        <v>0.43043923078257024</v>
      </c>
    </row>
    <row r="55" spans="1:12" x14ac:dyDescent="0.75">
      <c r="A55">
        <v>108</v>
      </c>
      <c r="B55">
        <v>321.54700000000003</v>
      </c>
      <c r="C55">
        <v>322.517</v>
      </c>
      <c r="D55">
        <v>341.92200000000003</v>
      </c>
      <c r="E55">
        <v>345.35599999999999</v>
      </c>
      <c r="G55">
        <f t="shared" si="0"/>
        <v>-0.96999999999997044</v>
      </c>
      <c r="H55">
        <f t="shared" si="1"/>
        <v>-3.4339999999999691</v>
      </c>
      <c r="J55">
        <f t="shared" si="2"/>
        <v>108</v>
      </c>
      <c r="K55">
        <f t="shared" si="3"/>
        <v>0.17945813272916084</v>
      </c>
      <c r="L55">
        <f t="shared" si="4"/>
        <v>0.36761518320068065</v>
      </c>
    </row>
    <row r="56" spans="1:12" x14ac:dyDescent="0.75">
      <c r="A56">
        <v>109</v>
      </c>
      <c r="B56">
        <v>314.024</v>
      </c>
      <c r="C56">
        <v>312.91500000000002</v>
      </c>
      <c r="D56">
        <v>342.67700000000002</v>
      </c>
      <c r="E56">
        <v>340.93200000000002</v>
      </c>
      <c r="G56">
        <f t="shared" si="0"/>
        <v>1.1089999999999804</v>
      </c>
      <c r="H56">
        <f t="shared" si="1"/>
        <v>1.7450000000000045</v>
      </c>
      <c r="J56">
        <f t="shared" si="2"/>
        <v>109</v>
      </c>
      <c r="K56">
        <f t="shared" si="3"/>
        <v>0.19730010384215957</v>
      </c>
      <c r="L56">
        <f t="shared" si="4"/>
        <v>0.45742079800239344</v>
      </c>
    </row>
    <row r="57" spans="1:12" x14ac:dyDescent="0.75">
      <c r="A57">
        <v>110</v>
      </c>
      <c r="B57">
        <v>323.90300000000002</v>
      </c>
      <c r="C57">
        <v>320.18799999999999</v>
      </c>
      <c r="D57">
        <v>366.54</v>
      </c>
      <c r="E57">
        <v>361.81799999999998</v>
      </c>
      <c r="G57">
        <f t="shared" si="0"/>
        <v>3.7150000000000318</v>
      </c>
      <c r="H57">
        <f t="shared" si="1"/>
        <v>4.7220000000000368</v>
      </c>
      <c r="J57">
        <f t="shared" si="2"/>
        <v>110</v>
      </c>
      <c r="K57">
        <f t="shared" si="3"/>
        <v>0.21966478720939223</v>
      </c>
      <c r="L57">
        <f t="shared" si="4"/>
        <v>0.50904298669996118</v>
      </c>
    </row>
    <row r="58" spans="1:12" x14ac:dyDescent="0.75">
      <c r="A58">
        <v>111</v>
      </c>
      <c r="B58">
        <v>307.411</v>
      </c>
      <c r="C58">
        <v>311.79000000000002</v>
      </c>
      <c r="D58">
        <v>339.69400000000002</v>
      </c>
      <c r="E58">
        <v>337.71600000000001</v>
      </c>
      <c r="G58">
        <f t="shared" ref="G58:G67" si="5">B58-C58</f>
        <v>-4.3790000000000191</v>
      </c>
      <c r="H58">
        <f t="shared" ref="H58:H67" si="6">D58-E58</f>
        <v>1.9780000000000086</v>
      </c>
      <c r="J58">
        <f t="shared" ref="J58:J67" si="7">A58</f>
        <v>111</v>
      </c>
      <c r="K58">
        <f t="shared" si="3"/>
        <v>0.15020210602198672</v>
      </c>
      <c r="L58">
        <f t="shared" si="4"/>
        <v>0.46146109694983495</v>
      </c>
    </row>
    <row r="59" spans="1:12" x14ac:dyDescent="0.75">
      <c r="A59">
        <v>112</v>
      </c>
      <c r="B59">
        <v>304.60500000000002</v>
      </c>
      <c r="C59">
        <v>320.08499999999998</v>
      </c>
      <c r="D59">
        <v>345.87900000000002</v>
      </c>
      <c r="E59">
        <v>342.52800000000002</v>
      </c>
      <c r="G59">
        <f t="shared" si="5"/>
        <v>-15.479999999999961</v>
      </c>
      <c r="H59">
        <f t="shared" si="6"/>
        <v>3.3509999999999991</v>
      </c>
      <c r="J59">
        <f t="shared" si="7"/>
        <v>112</v>
      </c>
      <c r="K59">
        <f t="shared" si="3"/>
        <v>5.4933360795722835E-2</v>
      </c>
      <c r="L59">
        <f t="shared" si="4"/>
        <v>0.48526938216372784</v>
      </c>
    </row>
    <row r="60" spans="1:12" x14ac:dyDescent="0.75">
      <c r="A60">
        <v>113</v>
      </c>
      <c r="B60">
        <v>300.048</v>
      </c>
      <c r="C60">
        <v>312.69299999999998</v>
      </c>
      <c r="D60">
        <v>360.48399999999998</v>
      </c>
      <c r="E60">
        <v>351.55099999999999</v>
      </c>
      <c r="G60">
        <f t="shared" si="5"/>
        <v>-12.644999999999982</v>
      </c>
      <c r="H60">
        <f t="shared" si="6"/>
        <v>8.9329999999999927</v>
      </c>
      <c r="J60">
        <f t="shared" si="7"/>
        <v>113</v>
      </c>
      <c r="K60">
        <f t="shared" si="3"/>
        <v>7.9263321404357878E-2</v>
      </c>
      <c r="L60">
        <f t="shared" si="4"/>
        <v>0.58206315351401994</v>
      </c>
    </row>
    <row r="61" spans="1:12" x14ac:dyDescent="0.75">
      <c r="A61">
        <v>114</v>
      </c>
      <c r="B61">
        <v>312.50799999999998</v>
      </c>
      <c r="C61">
        <v>317.71600000000001</v>
      </c>
      <c r="D61">
        <v>366.44400000000002</v>
      </c>
      <c r="E61">
        <v>356.71600000000001</v>
      </c>
      <c r="G61">
        <f t="shared" si="5"/>
        <v>-5.2080000000000268</v>
      </c>
      <c r="H61">
        <f t="shared" si="6"/>
        <v>9.7280000000000086</v>
      </c>
      <c r="J61">
        <f t="shared" si="7"/>
        <v>114</v>
      </c>
      <c r="K61">
        <f t="shared" si="3"/>
        <v>0.1430876307681741</v>
      </c>
      <c r="L61">
        <f t="shared" si="4"/>
        <v>0.59584872288404578</v>
      </c>
    </row>
    <row r="62" spans="1:12" x14ac:dyDescent="0.75">
      <c r="A62">
        <v>115</v>
      </c>
      <c r="B62">
        <v>315.29000000000002</v>
      </c>
      <c r="C62">
        <v>332.04</v>
      </c>
      <c r="D62">
        <v>340.79</v>
      </c>
      <c r="E62">
        <v>360.67</v>
      </c>
      <c r="G62">
        <f t="shared" si="5"/>
        <v>-16.75</v>
      </c>
      <c r="H62">
        <f t="shared" si="6"/>
        <v>-19.879999999999995</v>
      </c>
      <c r="J62">
        <f t="shared" si="7"/>
        <v>115</v>
      </c>
      <c r="K62">
        <f t="shared" si="3"/>
        <v>4.4034225002788918E-2</v>
      </c>
      <c r="L62">
        <f t="shared" si="4"/>
        <v>8.2435970798869759E-2</v>
      </c>
    </row>
    <row r="63" spans="1:12" x14ac:dyDescent="0.75">
      <c r="A63">
        <v>116</v>
      </c>
      <c r="B63">
        <v>304.274</v>
      </c>
      <c r="C63">
        <v>314.50599999999997</v>
      </c>
      <c r="D63">
        <v>340.19400000000002</v>
      </c>
      <c r="E63">
        <v>342.358</v>
      </c>
      <c r="G63">
        <f t="shared" si="5"/>
        <v>-10.231999999999971</v>
      </c>
      <c r="H63">
        <f t="shared" si="6"/>
        <v>-2.1639999999999873</v>
      </c>
      <c r="J63">
        <f t="shared" si="7"/>
        <v>116</v>
      </c>
      <c r="K63">
        <f t="shared" si="3"/>
        <v>9.9971679410931782E-2</v>
      </c>
      <c r="L63">
        <f t="shared" si="4"/>
        <v>0.38963741351506065</v>
      </c>
    </row>
    <row r="64" spans="1:12" x14ac:dyDescent="0.75">
      <c r="A64">
        <v>117</v>
      </c>
      <c r="B64">
        <v>306.82299999999998</v>
      </c>
      <c r="C64">
        <v>323.22199999999998</v>
      </c>
      <c r="D64">
        <v>335.16899999999998</v>
      </c>
      <c r="E64">
        <v>342.767</v>
      </c>
      <c r="G64">
        <f t="shared" si="5"/>
        <v>-16.399000000000001</v>
      </c>
      <c r="H64">
        <f t="shared" si="6"/>
        <v>-7.5980000000000132</v>
      </c>
      <c r="J64">
        <f t="shared" si="7"/>
        <v>117</v>
      </c>
      <c r="K64">
        <f t="shared" si="3"/>
        <v>4.7046505840048512E-2</v>
      </c>
      <c r="L64">
        <f t="shared" si="4"/>
        <v>0.29541001231164066</v>
      </c>
    </row>
    <row r="65" spans="1:12" x14ac:dyDescent="0.75">
      <c r="A65">
        <v>118</v>
      </c>
      <c r="B65">
        <v>311.09500000000003</v>
      </c>
      <c r="C65">
        <v>327.09300000000002</v>
      </c>
      <c r="D65">
        <v>344.77600000000001</v>
      </c>
      <c r="E65">
        <v>352.291</v>
      </c>
      <c r="G65">
        <f t="shared" si="5"/>
        <v>-15.99799999999999</v>
      </c>
      <c r="H65">
        <f t="shared" si="6"/>
        <v>-7.5149999999999864</v>
      </c>
      <c r="J65">
        <f t="shared" si="7"/>
        <v>118</v>
      </c>
      <c r="K65">
        <f t="shared" si="3"/>
        <v>5.0487886511675663E-2</v>
      </c>
      <c r="L65">
        <f t="shared" si="4"/>
        <v>0.29684926043454946</v>
      </c>
    </row>
    <row r="66" spans="1:12" x14ac:dyDescent="0.75">
      <c r="A66">
        <v>119</v>
      </c>
      <c r="B66">
        <v>310.29300000000001</v>
      </c>
      <c r="C66">
        <v>332.17399999999998</v>
      </c>
      <c r="D66">
        <v>338.983</v>
      </c>
      <c r="E66">
        <v>356.05200000000002</v>
      </c>
      <c r="G66">
        <f t="shared" si="5"/>
        <v>-21.880999999999972</v>
      </c>
      <c r="H66">
        <f t="shared" si="6"/>
        <v>-17.069000000000017</v>
      </c>
      <c r="J66">
        <f t="shared" si="7"/>
        <v>119</v>
      </c>
      <c r="K66">
        <f t="shared" si="3"/>
        <v>0</v>
      </c>
      <c r="L66">
        <f t="shared" si="4"/>
        <v>0.13117966325061992</v>
      </c>
    </row>
    <row r="67" spans="1:12" x14ac:dyDescent="0.75">
      <c r="A67">
        <v>120</v>
      </c>
      <c r="B67">
        <v>301.43099999999998</v>
      </c>
      <c r="C67">
        <v>321.15699999999998</v>
      </c>
      <c r="D67">
        <v>349.27600000000001</v>
      </c>
      <c r="E67">
        <v>361</v>
      </c>
      <c r="G67">
        <f t="shared" si="5"/>
        <v>-19.725999999999999</v>
      </c>
      <c r="H67">
        <f t="shared" si="6"/>
        <v>-11.72399999999999</v>
      </c>
      <c r="J67">
        <f t="shared" si="7"/>
        <v>120</v>
      </c>
      <c r="K67">
        <f t="shared" si="3"/>
        <v>1.8494202861237468E-2</v>
      </c>
      <c r="L67">
        <f t="shared" si="4"/>
        <v>0.2238637742981503</v>
      </c>
    </row>
  </sheetData>
  <sortState xmlns:xlrd2="http://schemas.microsoft.com/office/spreadsheetml/2017/richdata2" ref="A3:C132">
    <sortCondition ref="A5:A132"/>
  </sortState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E9CB0-A702-4BAB-B0D6-2DB0EFC2B396}">
  <dimension ref="A1:C122"/>
  <sheetViews>
    <sheetView zoomScale="80" zoomScaleNormal="80" workbookViewId="0"/>
  </sheetViews>
  <sheetFormatPr defaultRowHeight="14.75" x14ac:dyDescent="0.75"/>
  <cols>
    <col min="2" max="2" width="6.7265625" customWidth="1"/>
    <col min="3" max="3" width="5" style="1"/>
  </cols>
  <sheetData>
    <row r="1" spans="1:3" x14ac:dyDescent="0.75">
      <c r="B1" t="s">
        <v>48</v>
      </c>
    </row>
    <row r="2" spans="1:3" x14ac:dyDescent="0.75">
      <c r="A2" t="s">
        <v>29</v>
      </c>
      <c r="B2" t="s">
        <v>18</v>
      </c>
    </row>
    <row r="3" spans="1:3" x14ac:dyDescent="0.75">
      <c r="A3">
        <v>1</v>
      </c>
      <c r="B3">
        <v>0.9</v>
      </c>
    </row>
    <row r="4" spans="1:3" x14ac:dyDescent="0.75">
      <c r="A4">
        <v>2</v>
      </c>
      <c r="B4">
        <v>1.9</v>
      </c>
    </row>
    <row r="5" spans="1:3" x14ac:dyDescent="0.75">
      <c r="A5">
        <v>3</v>
      </c>
      <c r="B5">
        <v>2.9</v>
      </c>
    </row>
    <row r="6" spans="1:3" x14ac:dyDescent="0.75">
      <c r="A6">
        <v>4</v>
      </c>
      <c r="B6">
        <v>3.9</v>
      </c>
    </row>
    <row r="7" spans="1:3" x14ac:dyDescent="0.75">
      <c r="A7">
        <v>5</v>
      </c>
      <c r="B7">
        <v>4.9000000000000004</v>
      </c>
    </row>
    <row r="8" spans="1:3" x14ac:dyDescent="0.75">
      <c r="A8" s="1">
        <v>6</v>
      </c>
      <c r="B8" s="1">
        <v>7.45</v>
      </c>
      <c r="C8" s="1" t="s">
        <v>21</v>
      </c>
    </row>
    <row r="9" spans="1:3" x14ac:dyDescent="0.75">
      <c r="A9">
        <v>7</v>
      </c>
      <c r="B9">
        <v>8.4666666666666668</v>
      </c>
    </row>
    <row r="10" spans="1:3" x14ac:dyDescent="0.75">
      <c r="A10">
        <v>8</v>
      </c>
      <c r="B10">
        <v>9.4666666666666668</v>
      </c>
    </row>
    <row r="11" spans="1:3" x14ac:dyDescent="0.75">
      <c r="A11">
        <v>9</v>
      </c>
      <c r="B11">
        <v>10.466666666666667</v>
      </c>
    </row>
    <row r="12" spans="1:3" x14ac:dyDescent="0.75">
      <c r="A12">
        <v>10</v>
      </c>
      <c r="B12">
        <v>11.466666666666667</v>
      </c>
    </row>
    <row r="13" spans="1:3" x14ac:dyDescent="0.75">
      <c r="A13">
        <v>11</v>
      </c>
      <c r="B13">
        <v>12.466666666666667</v>
      </c>
    </row>
    <row r="14" spans="1:3" x14ac:dyDescent="0.75">
      <c r="A14">
        <v>12</v>
      </c>
      <c r="B14">
        <v>13.466666666666667</v>
      </c>
    </row>
    <row r="15" spans="1:3" x14ac:dyDescent="0.75">
      <c r="A15">
        <v>13</v>
      </c>
      <c r="B15">
        <v>14.466666666666667</v>
      </c>
    </row>
    <row r="16" spans="1:3" x14ac:dyDescent="0.75">
      <c r="A16">
        <v>14</v>
      </c>
      <c r="B16">
        <v>15.466666666666667</v>
      </c>
    </row>
    <row r="17" spans="1:3" x14ac:dyDescent="0.75">
      <c r="A17" s="1">
        <v>15</v>
      </c>
      <c r="B17" s="1">
        <v>17.966666666666665</v>
      </c>
      <c r="C17" s="1" t="s">
        <v>22</v>
      </c>
    </row>
    <row r="18" spans="1:3" x14ac:dyDescent="0.75">
      <c r="A18">
        <v>16</v>
      </c>
      <c r="B18">
        <v>18.966666666666665</v>
      </c>
    </row>
    <row r="19" spans="1:3" x14ac:dyDescent="0.75">
      <c r="A19">
        <v>17</v>
      </c>
      <c r="B19">
        <v>19.966666666666665</v>
      </c>
    </row>
    <row r="20" spans="1:3" x14ac:dyDescent="0.75">
      <c r="A20">
        <v>18</v>
      </c>
      <c r="B20">
        <v>20.983333333333334</v>
      </c>
    </row>
    <row r="21" spans="1:3" x14ac:dyDescent="0.75">
      <c r="A21">
        <v>19</v>
      </c>
      <c r="B21">
        <v>21.983333333333334</v>
      </c>
    </row>
    <row r="22" spans="1:3" x14ac:dyDescent="0.75">
      <c r="A22">
        <v>20</v>
      </c>
      <c r="B22">
        <v>22.983333333333334</v>
      </c>
    </row>
    <row r="23" spans="1:3" x14ac:dyDescent="0.75">
      <c r="A23">
        <v>21</v>
      </c>
      <c r="B23">
        <v>23.983333333333334</v>
      </c>
    </row>
    <row r="24" spans="1:3" x14ac:dyDescent="0.75">
      <c r="A24">
        <v>22</v>
      </c>
      <c r="B24">
        <v>24.983333333333334</v>
      </c>
    </row>
    <row r="25" spans="1:3" x14ac:dyDescent="0.75">
      <c r="A25">
        <v>23</v>
      </c>
      <c r="B25">
        <v>25.983333333333334</v>
      </c>
    </row>
    <row r="26" spans="1:3" x14ac:dyDescent="0.75">
      <c r="A26">
        <v>24</v>
      </c>
      <c r="B26">
        <v>26.983333333333334</v>
      </c>
    </row>
    <row r="27" spans="1:3" x14ac:dyDescent="0.75">
      <c r="A27">
        <v>25</v>
      </c>
      <c r="B27">
        <v>27.983333333333334</v>
      </c>
    </row>
    <row r="28" spans="1:3" x14ac:dyDescent="0.75">
      <c r="A28">
        <v>26</v>
      </c>
      <c r="B28">
        <v>28.983333333333334</v>
      </c>
    </row>
    <row r="29" spans="1:3" x14ac:dyDescent="0.75">
      <c r="A29">
        <v>27</v>
      </c>
      <c r="B29">
        <v>29.983333333333334</v>
      </c>
    </row>
    <row r="30" spans="1:3" x14ac:dyDescent="0.75">
      <c r="A30">
        <v>28</v>
      </c>
      <c r="B30">
        <v>30.983333333333334</v>
      </c>
    </row>
    <row r="31" spans="1:3" x14ac:dyDescent="0.75">
      <c r="A31">
        <v>29</v>
      </c>
      <c r="B31">
        <v>32</v>
      </c>
    </row>
    <row r="32" spans="1:3" x14ac:dyDescent="0.75">
      <c r="A32">
        <v>30</v>
      </c>
      <c r="B32">
        <v>33</v>
      </c>
    </row>
    <row r="33" spans="1:3" x14ac:dyDescent="0.75">
      <c r="A33">
        <v>31</v>
      </c>
      <c r="B33">
        <v>34</v>
      </c>
    </row>
    <row r="34" spans="1:3" x14ac:dyDescent="0.75">
      <c r="A34">
        <v>32</v>
      </c>
      <c r="B34">
        <v>35</v>
      </c>
    </row>
    <row r="35" spans="1:3" x14ac:dyDescent="0.75">
      <c r="A35">
        <v>33</v>
      </c>
      <c r="B35">
        <v>36</v>
      </c>
    </row>
    <row r="36" spans="1:3" x14ac:dyDescent="0.75">
      <c r="A36">
        <v>34</v>
      </c>
      <c r="B36">
        <v>37</v>
      </c>
    </row>
    <row r="37" spans="1:3" x14ac:dyDescent="0.75">
      <c r="A37" s="1">
        <v>35</v>
      </c>
      <c r="B37" s="1">
        <v>39.483333333333334</v>
      </c>
      <c r="C37" s="1" t="s">
        <v>22</v>
      </c>
    </row>
    <row r="38" spans="1:3" x14ac:dyDescent="0.75">
      <c r="A38" s="1">
        <v>36</v>
      </c>
      <c r="B38" s="1">
        <v>41.083333333333336</v>
      </c>
      <c r="C38" s="1" t="s">
        <v>22</v>
      </c>
    </row>
    <row r="39" spans="1:3" x14ac:dyDescent="0.75">
      <c r="A39">
        <v>37</v>
      </c>
      <c r="B39">
        <v>42.083333333333336</v>
      </c>
    </row>
    <row r="40" spans="1:3" x14ac:dyDescent="0.75">
      <c r="A40">
        <v>38</v>
      </c>
      <c r="B40">
        <v>43.1</v>
      </c>
    </row>
    <row r="41" spans="1:3" x14ac:dyDescent="0.75">
      <c r="A41">
        <v>39</v>
      </c>
      <c r="B41">
        <v>44.1</v>
      </c>
    </row>
    <row r="42" spans="1:3" x14ac:dyDescent="0.75">
      <c r="A42">
        <v>40</v>
      </c>
      <c r="B42">
        <v>45.1</v>
      </c>
    </row>
    <row r="43" spans="1:3" x14ac:dyDescent="0.75">
      <c r="A43">
        <v>41</v>
      </c>
      <c r="B43">
        <v>46.1</v>
      </c>
    </row>
    <row r="44" spans="1:3" x14ac:dyDescent="0.75">
      <c r="A44">
        <v>42</v>
      </c>
      <c r="B44">
        <v>47.1</v>
      </c>
    </row>
    <row r="45" spans="1:3" x14ac:dyDescent="0.75">
      <c r="A45">
        <v>43</v>
      </c>
      <c r="B45">
        <v>48.1</v>
      </c>
    </row>
    <row r="46" spans="1:3" x14ac:dyDescent="0.75">
      <c r="A46">
        <v>44</v>
      </c>
      <c r="B46">
        <v>49.116666666666667</v>
      </c>
    </row>
    <row r="47" spans="1:3" x14ac:dyDescent="0.75">
      <c r="A47">
        <v>45</v>
      </c>
      <c r="B47">
        <v>50.116666666666667</v>
      </c>
    </row>
    <row r="48" spans="1:3" x14ac:dyDescent="0.75">
      <c r="A48">
        <v>46</v>
      </c>
      <c r="B48">
        <v>51.116666666666667</v>
      </c>
    </row>
    <row r="49" spans="1:3" x14ac:dyDescent="0.75">
      <c r="A49">
        <v>47</v>
      </c>
      <c r="B49">
        <v>52.116666666666667</v>
      </c>
    </row>
    <row r="50" spans="1:3" x14ac:dyDescent="0.75">
      <c r="A50">
        <v>48</v>
      </c>
      <c r="B50">
        <v>53.116666666666667</v>
      </c>
    </row>
    <row r="51" spans="1:3" x14ac:dyDescent="0.75">
      <c r="A51">
        <v>49</v>
      </c>
      <c r="B51">
        <v>54.3</v>
      </c>
    </row>
    <row r="52" spans="1:3" x14ac:dyDescent="0.75">
      <c r="A52">
        <v>50</v>
      </c>
      <c r="B52">
        <v>55.31666666666667</v>
      </c>
    </row>
    <row r="53" spans="1:3" x14ac:dyDescent="0.75">
      <c r="A53">
        <v>51</v>
      </c>
      <c r="B53">
        <v>56.31666666666667</v>
      </c>
    </row>
    <row r="54" spans="1:3" x14ac:dyDescent="0.75">
      <c r="A54">
        <v>52</v>
      </c>
      <c r="B54">
        <v>57.31666666666667</v>
      </c>
    </row>
    <row r="55" spans="1:3" x14ac:dyDescent="0.75">
      <c r="A55">
        <v>53</v>
      </c>
      <c r="B55">
        <v>58.31666666666667</v>
      </c>
    </row>
    <row r="56" spans="1:3" x14ac:dyDescent="0.75">
      <c r="A56">
        <v>54</v>
      </c>
      <c r="B56">
        <v>59.31666666666667</v>
      </c>
    </row>
    <row r="57" spans="1:3" x14ac:dyDescent="0.75">
      <c r="A57">
        <v>55</v>
      </c>
      <c r="B57">
        <v>60.333333333333336</v>
      </c>
    </row>
    <row r="58" spans="1:3" x14ac:dyDescent="0.75">
      <c r="A58" s="1">
        <v>56</v>
      </c>
      <c r="B58" s="1">
        <v>62.93333333333333</v>
      </c>
      <c r="C58" s="1" t="s">
        <v>21</v>
      </c>
    </row>
    <row r="59" spans="1:3" x14ac:dyDescent="0.75">
      <c r="A59">
        <v>57</v>
      </c>
      <c r="B59">
        <v>63.95</v>
      </c>
    </row>
    <row r="60" spans="1:3" x14ac:dyDescent="0.75">
      <c r="A60">
        <v>58</v>
      </c>
      <c r="B60">
        <v>64.95</v>
      </c>
    </row>
    <row r="61" spans="1:3" x14ac:dyDescent="0.75">
      <c r="A61">
        <v>59</v>
      </c>
      <c r="B61">
        <v>65.95</v>
      </c>
    </row>
    <row r="62" spans="1:3" x14ac:dyDescent="0.75">
      <c r="A62">
        <v>60</v>
      </c>
      <c r="B62">
        <v>66.95</v>
      </c>
    </row>
    <row r="63" spans="1:3" x14ac:dyDescent="0.75">
      <c r="A63">
        <v>61</v>
      </c>
      <c r="B63">
        <v>67.95</v>
      </c>
    </row>
    <row r="64" spans="1:3" x14ac:dyDescent="0.75">
      <c r="A64" s="1">
        <v>62</v>
      </c>
      <c r="B64" s="1">
        <v>70.88333333333334</v>
      </c>
      <c r="C64" s="1" t="s">
        <v>21</v>
      </c>
    </row>
    <row r="65" spans="1:2" x14ac:dyDescent="0.75">
      <c r="A65">
        <v>63</v>
      </c>
      <c r="B65">
        <v>71.88333333333334</v>
      </c>
    </row>
    <row r="66" spans="1:2" x14ac:dyDescent="0.75">
      <c r="A66">
        <v>64</v>
      </c>
      <c r="B66">
        <v>72.88333333333334</v>
      </c>
    </row>
    <row r="67" spans="1:2" x14ac:dyDescent="0.75">
      <c r="A67">
        <v>65</v>
      </c>
      <c r="B67">
        <v>73.88333333333334</v>
      </c>
    </row>
    <row r="68" spans="1:2" x14ac:dyDescent="0.75">
      <c r="A68">
        <v>66</v>
      </c>
      <c r="B68">
        <v>74.88333333333334</v>
      </c>
    </row>
    <row r="69" spans="1:2" x14ac:dyDescent="0.75">
      <c r="A69">
        <v>67</v>
      </c>
      <c r="B69">
        <v>75.88333333333334</v>
      </c>
    </row>
    <row r="70" spans="1:2" x14ac:dyDescent="0.75">
      <c r="A70">
        <v>68</v>
      </c>
      <c r="B70">
        <v>76.900000000000006</v>
      </c>
    </row>
    <row r="71" spans="1:2" x14ac:dyDescent="0.75">
      <c r="A71">
        <v>69</v>
      </c>
      <c r="B71">
        <v>77.900000000000006</v>
      </c>
    </row>
    <row r="72" spans="1:2" x14ac:dyDescent="0.75">
      <c r="A72">
        <v>70</v>
      </c>
      <c r="B72">
        <v>78.900000000000006</v>
      </c>
    </row>
    <row r="73" spans="1:2" x14ac:dyDescent="0.75">
      <c r="A73">
        <v>71</v>
      </c>
      <c r="B73">
        <v>79.900000000000006</v>
      </c>
    </row>
    <row r="74" spans="1:2" x14ac:dyDescent="0.75">
      <c r="A74">
        <v>72</v>
      </c>
      <c r="B74">
        <v>80.900000000000006</v>
      </c>
    </row>
    <row r="75" spans="1:2" x14ac:dyDescent="0.75">
      <c r="A75">
        <v>73</v>
      </c>
      <c r="B75">
        <v>81.900000000000006</v>
      </c>
    </row>
    <row r="76" spans="1:2" x14ac:dyDescent="0.75">
      <c r="A76">
        <v>74</v>
      </c>
      <c r="B76">
        <v>82.9</v>
      </c>
    </row>
    <row r="77" spans="1:2" x14ac:dyDescent="0.75">
      <c r="A77">
        <v>75</v>
      </c>
      <c r="B77">
        <v>83.9</v>
      </c>
    </row>
    <row r="78" spans="1:2" x14ac:dyDescent="0.75">
      <c r="A78">
        <v>76</v>
      </c>
      <c r="B78">
        <v>84.9</v>
      </c>
    </row>
    <row r="79" spans="1:2" x14ac:dyDescent="0.75">
      <c r="A79">
        <v>77</v>
      </c>
      <c r="B79">
        <v>85.9</v>
      </c>
    </row>
    <row r="80" spans="1:2" x14ac:dyDescent="0.75">
      <c r="A80">
        <v>78</v>
      </c>
      <c r="B80">
        <v>86.9</v>
      </c>
    </row>
    <row r="81" spans="1:3" x14ac:dyDescent="0.75">
      <c r="A81" s="1">
        <v>79</v>
      </c>
      <c r="B81" s="1">
        <v>89.85</v>
      </c>
      <c r="C81" s="1" t="s">
        <v>21</v>
      </c>
    </row>
    <row r="82" spans="1:3" x14ac:dyDescent="0.75">
      <c r="A82">
        <v>80</v>
      </c>
      <c r="B82">
        <v>90.86666666666666</v>
      </c>
    </row>
    <row r="83" spans="1:3" x14ac:dyDescent="0.75">
      <c r="A83">
        <v>81</v>
      </c>
      <c r="B83">
        <v>91.86666666666666</v>
      </c>
    </row>
    <row r="84" spans="1:3" x14ac:dyDescent="0.75">
      <c r="A84">
        <v>82</v>
      </c>
      <c r="B84">
        <v>92.86666666666666</v>
      </c>
    </row>
    <row r="85" spans="1:3" x14ac:dyDescent="0.75">
      <c r="A85">
        <v>83</v>
      </c>
      <c r="B85">
        <v>93.86666666666666</v>
      </c>
    </row>
    <row r="86" spans="1:3" x14ac:dyDescent="0.75">
      <c r="A86">
        <v>84</v>
      </c>
      <c r="B86">
        <v>94.86666666666666</v>
      </c>
    </row>
    <row r="87" spans="1:3" x14ac:dyDescent="0.75">
      <c r="A87">
        <v>85</v>
      </c>
      <c r="B87">
        <v>95.86666666666666</v>
      </c>
    </row>
    <row r="88" spans="1:3" x14ac:dyDescent="0.75">
      <c r="A88">
        <v>86</v>
      </c>
      <c r="B88">
        <v>96.86666666666666</v>
      </c>
    </row>
    <row r="89" spans="1:3" x14ac:dyDescent="0.75">
      <c r="A89">
        <v>87</v>
      </c>
      <c r="B89">
        <v>97.86666666666666</v>
      </c>
    </row>
    <row r="90" spans="1:3" x14ac:dyDescent="0.75">
      <c r="A90">
        <v>88</v>
      </c>
      <c r="B90">
        <v>98.86666666666666</v>
      </c>
    </row>
    <row r="91" spans="1:3" x14ac:dyDescent="0.75">
      <c r="A91">
        <v>89</v>
      </c>
      <c r="B91">
        <v>99.88333333333334</v>
      </c>
    </row>
    <row r="92" spans="1:3" x14ac:dyDescent="0.75">
      <c r="A92">
        <v>90</v>
      </c>
      <c r="B92">
        <v>100.88333333333334</v>
      </c>
    </row>
    <row r="93" spans="1:3" x14ac:dyDescent="0.75">
      <c r="A93">
        <v>91</v>
      </c>
      <c r="B93">
        <v>101.88333333333334</v>
      </c>
    </row>
    <row r="94" spans="1:3" x14ac:dyDescent="0.75">
      <c r="A94">
        <v>92</v>
      </c>
      <c r="B94">
        <v>102.88333333333334</v>
      </c>
    </row>
    <row r="95" spans="1:3" x14ac:dyDescent="0.75">
      <c r="A95">
        <v>93</v>
      </c>
      <c r="B95">
        <v>103.88333333333334</v>
      </c>
    </row>
    <row r="96" spans="1:3" x14ac:dyDescent="0.75">
      <c r="A96">
        <v>94</v>
      </c>
      <c r="B96">
        <v>104.88333333333334</v>
      </c>
    </row>
    <row r="97" spans="1:3" x14ac:dyDescent="0.75">
      <c r="A97">
        <v>95</v>
      </c>
      <c r="B97">
        <v>105.9</v>
      </c>
    </row>
    <row r="98" spans="1:3" x14ac:dyDescent="0.75">
      <c r="A98">
        <v>96</v>
      </c>
      <c r="B98">
        <v>106.9</v>
      </c>
    </row>
    <row r="99" spans="1:3" x14ac:dyDescent="0.75">
      <c r="A99">
        <v>97</v>
      </c>
      <c r="B99">
        <v>107.9</v>
      </c>
    </row>
    <row r="100" spans="1:3" x14ac:dyDescent="0.75">
      <c r="A100">
        <v>98</v>
      </c>
      <c r="B100">
        <v>108.9</v>
      </c>
    </row>
    <row r="101" spans="1:3" x14ac:dyDescent="0.75">
      <c r="A101">
        <v>99</v>
      </c>
      <c r="B101">
        <v>109.9</v>
      </c>
    </row>
    <row r="102" spans="1:3" x14ac:dyDescent="0.75">
      <c r="A102">
        <v>100</v>
      </c>
      <c r="B102">
        <v>110.9</v>
      </c>
    </row>
    <row r="103" spans="1:3" x14ac:dyDescent="0.75">
      <c r="A103">
        <v>101</v>
      </c>
      <c r="B103">
        <v>111.9</v>
      </c>
    </row>
    <row r="104" spans="1:3" x14ac:dyDescent="0.75">
      <c r="A104">
        <v>102</v>
      </c>
      <c r="B104">
        <v>112.9</v>
      </c>
    </row>
    <row r="105" spans="1:3" x14ac:dyDescent="0.75">
      <c r="A105">
        <v>103</v>
      </c>
      <c r="B105">
        <v>113.9</v>
      </c>
    </row>
    <row r="106" spans="1:3" x14ac:dyDescent="0.75">
      <c r="A106" s="1">
        <v>104</v>
      </c>
      <c r="B106" s="1">
        <v>116.45</v>
      </c>
      <c r="C106" s="1" t="s">
        <v>21</v>
      </c>
    </row>
    <row r="107" spans="1:3" x14ac:dyDescent="0.75">
      <c r="A107">
        <v>105</v>
      </c>
      <c r="B107">
        <v>117.46666666666667</v>
      </c>
    </row>
    <row r="108" spans="1:3" x14ac:dyDescent="0.75">
      <c r="A108">
        <v>106</v>
      </c>
      <c r="B108">
        <v>118.46666666666667</v>
      </c>
    </row>
    <row r="109" spans="1:3" x14ac:dyDescent="0.75">
      <c r="A109">
        <v>107</v>
      </c>
      <c r="B109">
        <v>119.46666666666667</v>
      </c>
    </row>
    <row r="110" spans="1:3" x14ac:dyDescent="0.75">
      <c r="A110">
        <v>108</v>
      </c>
      <c r="B110">
        <v>120.46666666666667</v>
      </c>
    </row>
    <row r="111" spans="1:3" x14ac:dyDescent="0.75">
      <c r="A111">
        <v>109</v>
      </c>
      <c r="B111">
        <v>121.46666666666667</v>
      </c>
    </row>
    <row r="112" spans="1:3" x14ac:dyDescent="0.75">
      <c r="A112">
        <v>110</v>
      </c>
      <c r="B112">
        <v>122.48333333333333</v>
      </c>
    </row>
    <row r="113" spans="1:2" x14ac:dyDescent="0.75">
      <c r="A113">
        <v>111</v>
      </c>
      <c r="B113">
        <v>123.48333333333333</v>
      </c>
    </row>
    <row r="114" spans="1:2" x14ac:dyDescent="0.75">
      <c r="A114">
        <v>112</v>
      </c>
      <c r="B114">
        <v>124.48333333333333</v>
      </c>
    </row>
    <row r="115" spans="1:2" x14ac:dyDescent="0.75">
      <c r="A115">
        <v>113</v>
      </c>
      <c r="B115">
        <v>125.48333333333333</v>
      </c>
    </row>
    <row r="116" spans="1:2" x14ac:dyDescent="0.75">
      <c r="A116">
        <v>114</v>
      </c>
      <c r="B116">
        <v>126.48333333333333</v>
      </c>
    </row>
    <row r="117" spans="1:2" x14ac:dyDescent="0.75">
      <c r="A117">
        <v>115</v>
      </c>
      <c r="B117">
        <v>127.5</v>
      </c>
    </row>
    <row r="118" spans="1:2" x14ac:dyDescent="0.75">
      <c r="A118">
        <v>116</v>
      </c>
      <c r="B118">
        <v>128.5</v>
      </c>
    </row>
    <row r="119" spans="1:2" x14ac:dyDescent="0.75">
      <c r="A119">
        <v>117</v>
      </c>
      <c r="B119">
        <v>129.5</v>
      </c>
    </row>
    <row r="120" spans="1:2" x14ac:dyDescent="0.75">
      <c r="A120">
        <v>118</v>
      </c>
      <c r="B120">
        <v>130.5</v>
      </c>
    </row>
    <row r="121" spans="1:2" x14ac:dyDescent="0.75">
      <c r="A121">
        <v>119</v>
      </c>
      <c r="B121">
        <v>131.5</v>
      </c>
    </row>
    <row r="122" spans="1:2" x14ac:dyDescent="0.75">
      <c r="A122">
        <v>120</v>
      </c>
      <c r="B122">
        <v>132.5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7E33-A2D7-4B47-81D4-D6DC5C5D0962}">
  <dimension ref="A1:AP119"/>
  <sheetViews>
    <sheetView zoomScale="80" zoomScaleNormal="80" workbookViewId="0">
      <selection activeCell="U13" sqref="U13"/>
    </sheetView>
  </sheetViews>
  <sheetFormatPr defaultColWidth="5" defaultRowHeight="14.75" x14ac:dyDescent="0.75"/>
  <cols>
    <col min="1" max="1" width="6.54296875" customWidth="1"/>
    <col min="2" max="2" width="6.7265625" customWidth="1"/>
    <col min="3" max="3" width="7" style="2" customWidth="1"/>
    <col min="4" max="4" width="7" style="3" customWidth="1"/>
    <col min="5" max="5" width="7" style="2" customWidth="1"/>
    <col min="6" max="6" width="7" style="3" customWidth="1"/>
    <col min="7" max="7" width="7" style="2" customWidth="1"/>
    <col min="8" max="8" width="7" style="3" customWidth="1"/>
    <col min="9" max="9" width="7" style="2" customWidth="1"/>
    <col min="10" max="10" width="7" style="3" customWidth="1"/>
    <col min="11" max="11" width="7" style="2" customWidth="1"/>
    <col min="12" max="12" width="7" style="3" customWidth="1"/>
    <col min="13" max="13" width="7" style="2" customWidth="1"/>
    <col min="14" max="14" width="7" style="3" customWidth="1"/>
    <col min="15" max="15" width="7" style="2" customWidth="1"/>
    <col min="16" max="16" width="7" style="3" customWidth="1"/>
    <col min="17" max="17" width="7" style="2" customWidth="1"/>
    <col min="18" max="18" width="7" style="3" customWidth="1"/>
    <col min="19" max="19" width="7" style="2" customWidth="1"/>
    <col min="20" max="20" width="7" style="3" customWidth="1"/>
    <col min="21" max="21" width="7" style="2" customWidth="1"/>
    <col min="22" max="22" width="7" style="3" customWidth="1"/>
    <col min="23" max="23" width="7" style="2" customWidth="1"/>
    <col min="24" max="24" width="7" style="3" customWidth="1"/>
    <col min="25" max="25" width="7" style="2" customWidth="1"/>
    <col min="26" max="26" width="7" style="3" customWidth="1"/>
    <col min="27" max="27" width="7" style="2" customWidth="1"/>
    <col min="28" max="28" width="7" style="3" customWidth="1"/>
    <col min="29" max="29" width="7" style="2" customWidth="1"/>
    <col min="30" max="30" width="7" style="3" customWidth="1"/>
    <col min="31" max="31" width="7" style="2" customWidth="1"/>
    <col min="32" max="32" width="7" style="3" customWidth="1"/>
    <col min="33" max="33" width="7" style="2" customWidth="1"/>
    <col min="34" max="34" width="7" style="3" customWidth="1"/>
    <col min="37" max="37" width="5.1328125" bestFit="1" customWidth="1"/>
    <col min="38" max="39" width="8.40625" bestFit="1" customWidth="1"/>
    <col min="41" max="42" width="5.1328125" bestFit="1" customWidth="1"/>
  </cols>
  <sheetData>
    <row r="1" spans="1:42" x14ac:dyDescent="0.75">
      <c r="A1" t="s">
        <v>46</v>
      </c>
      <c r="C1" s="2" t="s">
        <v>2</v>
      </c>
      <c r="D1" s="3" t="s">
        <v>2</v>
      </c>
      <c r="E1" s="2" t="s">
        <v>3</v>
      </c>
      <c r="F1" s="3" t="s">
        <v>3</v>
      </c>
      <c r="G1" s="2" t="s">
        <v>4</v>
      </c>
      <c r="H1" s="3" t="s">
        <v>4</v>
      </c>
      <c r="I1" s="2" t="s">
        <v>5</v>
      </c>
      <c r="J1" s="3" t="s">
        <v>5</v>
      </c>
      <c r="K1" s="2" t="s">
        <v>6</v>
      </c>
      <c r="L1" s="3" t="s">
        <v>6</v>
      </c>
      <c r="M1" s="2" t="s">
        <v>7</v>
      </c>
      <c r="N1" s="3" t="s">
        <v>7</v>
      </c>
      <c r="O1" s="2" t="s">
        <v>8</v>
      </c>
      <c r="P1" s="3" t="s">
        <v>8</v>
      </c>
      <c r="Q1" s="2" t="s">
        <v>9</v>
      </c>
      <c r="R1" s="3" t="s">
        <v>9</v>
      </c>
      <c r="S1" s="2" t="s">
        <v>10</v>
      </c>
      <c r="T1" s="3" t="s">
        <v>10</v>
      </c>
      <c r="U1" s="2" t="s">
        <v>11</v>
      </c>
      <c r="V1" s="3" t="s">
        <v>11</v>
      </c>
      <c r="W1" s="2" t="s">
        <v>12</v>
      </c>
      <c r="X1" s="3" t="s">
        <v>12</v>
      </c>
      <c r="Y1" s="2" t="s">
        <v>13</v>
      </c>
      <c r="Z1" s="3" t="s">
        <v>13</v>
      </c>
      <c r="AA1" s="2" t="s">
        <v>14</v>
      </c>
      <c r="AB1" s="3" t="s">
        <v>14</v>
      </c>
      <c r="AC1" s="2" t="s">
        <v>15</v>
      </c>
      <c r="AD1" s="3" t="s">
        <v>15</v>
      </c>
      <c r="AE1" s="2" t="s">
        <v>16</v>
      </c>
      <c r="AF1" s="3" t="s">
        <v>16</v>
      </c>
      <c r="AG1" s="2" t="s">
        <v>17</v>
      </c>
      <c r="AH1" s="3" t="s">
        <v>17</v>
      </c>
      <c r="AL1" t="s">
        <v>19</v>
      </c>
    </row>
    <row r="2" spans="1:42" x14ac:dyDescent="0.75">
      <c r="A2" t="s">
        <v>47</v>
      </c>
      <c r="C2" s="2" t="s">
        <v>0</v>
      </c>
      <c r="D2" s="3" t="s">
        <v>1</v>
      </c>
      <c r="E2" s="2" t="s">
        <v>0</v>
      </c>
      <c r="F2" s="3" t="s">
        <v>1</v>
      </c>
      <c r="G2" s="2" t="s">
        <v>0</v>
      </c>
      <c r="H2" s="3" t="s">
        <v>1</v>
      </c>
      <c r="I2" s="2" t="s">
        <v>0</v>
      </c>
      <c r="J2" s="3" t="s">
        <v>1</v>
      </c>
      <c r="K2" s="2" t="s">
        <v>0</v>
      </c>
      <c r="L2" s="3" t="s">
        <v>1</v>
      </c>
      <c r="M2" s="2" t="s">
        <v>0</v>
      </c>
      <c r="N2" s="3" t="s">
        <v>1</v>
      </c>
      <c r="O2" s="2" t="s">
        <v>0</v>
      </c>
      <c r="P2" s="3" t="s">
        <v>1</v>
      </c>
      <c r="Q2" s="2" t="s">
        <v>0</v>
      </c>
      <c r="R2" s="3" t="s">
        <v>1</v>
      </c>
      <c r="S2" s="2" t="s">
        <v>0</v>
      </c>
      <c r="T2" s="3" t="s">
        <v>1</v>
      </c>
      <c r="U2" s="2" t="s">
        <v>0</v>
      </c>
      <c r="V2" s="3" t="s">
        <v>1</v>
      </c>
      <c r="W2" s="2" t="s">
        <v>0</v>
      </c>
      <c r="X2" s="3" t="s">
        <v>1</v>
      </c>
      <c r="Y2" s="2" t="s">
        <v>0</v>
      </c>
      <c r="Z2" s="3" t="s">
        <v>1</v>
      </c>
      <c r="AA2" s="2" t="s">
        <v>0</v>
      </c>
      <c r="AB2" s="3" t="s">
        <v>1</v>
      </c>
      <c r="AC2" s="2" t="s">
        <v>0</v>
      </c>
      <c r="AD2" s="3" t="s">
        <v>1</v>
      </c>
      <c r="AE2" s="2" t="s">
        <v>0</v>
      </c>
      <c r="AF2" s="3" t="s">
        <v>1</v>
      </c>
      <c r="AG2" s="2" t="s">
        <v>0</v>
      </c>
      <c r="AH2" s="3" t="s">
        <v>1</v>
      </c>
      <c r="AK2" t="s">
        <v>47</v>
      </c>
      <c r="AL2" s="2" t="s">
        <v>0</v>
      </c>
      <c r="AM2" s="3" t="s">
        <v>1</v>
      </c>
      <c r="AO2" t="s">
        <v>47</v>
      </c>
      <c r="AP2" t="s">
        <v>20</v>
      </c>
    </row>
    <row r="3" spans="1:42" x14ac:dyDescent="0.75">
      <c r="B3">
        <v>-52</v>
      </c>
      <c r="E3" s="2">
        <v>0.20602324322072715</v>
      </c>
      <c r="F3" s="3">
        <v>0.15542332494177535</v>
      </c>
      <c r="AK3" s="6">
        <f>B3</f>
        <v>-52</v>
      </c>
      <c r="AL3" s="6">
        <f>AVERAGE(C3,E3,G3,I3,K3,M3,O3,Q3,S3,U3,W3,Y3,AA3,AC3,AE3,AG3)</f>
        <v>0.20602324322072715</v>
      </c>
      <c r="AM3" s="6">
        <f>AVERAGE(D3,F3,H3,J3,L3,N3,P3,R3,T3,V3,X3,Z3,AB3,AD3,AF3,AH3)</f>
        <v>0.15542332494177535</v>
      </c>
      <c r="AN3" s="6"/>
      <c r="AO3" s="6">
        <f>B3</f>
        <v>-52</v>
      </c>
      <c r="AP3" s="6">
        <f>COUNT(C3,E3,G3,I3,K3,M3,O3,Q3,S3,U3,W3,Y3,AA3,AC3,AE3,AG3)</f>
        <v>1</v>
      </c>
    </row>
    <row r="4" spans="1:42" x14ac:dyDescent="0.75">
      <c r="B4">
        <f>B3+1</f>
        <v>-51</v>
      </c>
      <c r="E4" s="2">
        <v>0.15949514724871822</v>
      </c>
      <c r="F4" s="3">
        <v>0.26592264509093899</v>
      </c>
      <c r="AK4" s="6">
        <f t="shared" ref="AK4:AK67" si="0">B4</f>
        <v>-51</v>
      </c>
      <c r="AL4" s="6">
        <f t="shared" ref="AL4:AL67" si="1">AVERAGE(C4,E4,G4,I4,K4,M4,O4,Q4,S4,U4,W4,Y4,AA4,AC4,AE4,AG4)</f>
        <v>0.15949514724871822</v>
      </c>
      <c r="AM4" s="6">
        <f t="shared" ref="AM4:AM67" si="2">AVERAGE(D4,F4,H4,J4,L4,N4,P4,R4,T4,V4,X4,Z4,AB4,AD4,AF4,AH4)</f>
        <v>0.26592264509093899</v>
      </c>
      <c r="AN4" s="6"/>
      <c r="AO4" s="6">
        <f t="shared" ref="AO4:AO67" si="3">B4</f>
        <v>-51</v>
      </c>
      <c r="AP4" s="6">
        <f t="shared" ref="AP4:AP67" si="4">COUNT(C4,E4,G4,I4,K4,M4,O4,Q4,S4,U4,W4,Y4,AA4,AC4,AE4,AG4)</f>
        <v>1</v>
      </c>
    </row>
    <row r="5" spans="1:42" x14ac:dyDescent="0.75">
      <c r="B5">
        <f t="shared" ref="B5:B68" si="5">B4+1</f>
        <v>-50</v>
      </c>
      <c r="E5" s="2">
        <v>0.27181655350522732</v>
      </c>
      <c r="F5" s="3">
        <v>0.67635061455823164</v>
      </c>
      <c r="AK5" s="6">
        <f t="shared" si="0"/>
        <v>-50</v>
      </c>
      <c r="AL5" s="6">
        <f t="shared" si="1"/>
        <v>0.27181655350522732</v>
      </c>
      <c r="AM5" s="6">
        <f t="shared" si="2"/>
        <v>0.67635061455823164</v>
      </c>
      <c r="AN5" s="6"/>
      <c r="AO5" s="6">
        <f t="shared" si="3"/>
        <v>-50</v>
      </c>
      <c r="AP5" s="6">
        <f t="shared" si="4"/>
        <v>1</v>
      </c>
    </row>
    <row r="6" spans="1:42" x14ac:dyDescent="0.75">
      <c r="B6">
        <f t="shared" si="5"/>
        <v>-49</v>
      </c>
      <c r="E6" s="2">
        <v>0.1331694922314314</v>
      </c>
      <c r="F6" s="3">
        <v>0.2416768756478776</v>
      </c>
      <c r="AK6" s="6">
        <f t="shared" si="0"/>
        <v>-49</v>
      </c>
      <c r="AL6" s="6">
        <f t="shared" si="1"/>
        <v>0.1331694922314314</v>
      </c>
      <c r="AM6" s="6">
        <f t="shared" si="2"/>
        <v>0.2416768756478776</v>
      </c>
      <c r="AN6" s="6"/>
      <c r="AO6" s="6">
        <f t="shared" si="3"/>
        <v>-49</v>
      </c>
      <c r="AP6" s="6">
        <f t="shared" si="4"/>
        <v>1</v>
      </c>
    </row>
    <row r="7" spans="1:42" x14ac:dyDescent="0.75">
      <c r="B7">
        <f t="shared" si="5"/>
        <v>-48</v>
      </c>
      <c r="E7" s="2">
        <v>0.15280959720081616</v>
      </c>
      <c r="F7" s="3">
        <v>5.3378387474590158E-2</v>
      </c>
      <c r="AK7" s="6">
        <f t="shared" si="0"/>
        <v>-48</v>
      </c>
      <c r="AL7" s="6">
        <f t="shared" si="1"/>
        <v>0.15280959720081616</v>
      </c>
      <c r="AM7" s="6">
        <f t="shared" si="2"/>
        <v>5.3378387474590158E-2</v>
      </c>
      <c r="AN7" s="6"/>
      <c r="AO7" s="6">
        <f t="shared" si="3"/>
        <v>-48</v>
      </c>
      <c r="AP7" s="6">
        <f t="shared" si="4"/>
        <v>1</v>
      </c>
    </row>
    <row r="8" spans="1:42" x14ac:dyDescent="0.75">
      <c r="B8">
        <f t="shared" si="5"/>
        <v>-47</v>
      </c>
      <c r="E8" s="2">
        <v>9.4743199900028691E-2</v>
      </c>
      <c r="F8" s="3">
        <v>0.27608675165923963</v>
      </c>
      <c r="AK8" s="6">
        <f t="shared" si="0"/>
        <v>-47</v>
      </c>
      <c r="AL8" s="6">
        <f t="shared" si="1"/>
        <v>9.4743199900028691E-2</v>
      </c>
      <c r="AM8" s="6">
        <f t="shared" si="2"/>
        <v>0.27608675165923963</v>
      </c>
      <c r="AN8" s="6"/>
      <c r="AO8" s="6">
        <f t="shared" si="3"/>
        <v>-47</v>
      </c>
      <c r="AP8" s="6">
        <f t="shared" si="4"/>
        <v>1</v>
      </c>
    </row>
    <row r="9" spans="1:42" x14ac:dyDescent="0.75">
      <c r="B9">
        <f t="shared" si="5"/>
        <v>-46</v>
      </c>
      <c r="E9" s="2">
        <v>0.14776940059149349</v>
      </c>
      <c r="F9" s="3">
        <v>0.24913504126223432</v>
      </c>
      <c r="AK9" s="6">
        <f t="shared" si="0"/>
        <v>-46</v>
      </c>
      <c r="AL9" s="6">
        <f t="shared" si="1"/>
        <v>0.14776940059149349</v>
      </c>
      <c r="AM9" s="6">
        <f t="shared" si="2"/>
        <v>0.24913504126223432</v>
      </c>
      <c r="AN9" s="6"/>
      <c r="AO9" s="6">
        <f t="shared" si="3"/>
        <v>-46</v>
      </c>
      <c r="AP9" s="6">
        <f t="shared" si="4"/>
        <v>1</v>
      </c>
    </row>
    <row r="10" spans="1:42" x14ac:dyDescent="0.75">
      <c r="B10">
        <f t="shared" si="5"/>
        <v>-45</v>
      </c>
      <c r="E10" s="2">
        <v>0</v>
      </c>
      <c r="F10" s="3">
        <v>0</v>
      </c>
      <c r="AK10" s="6">
        <f t="shared" si="0"/>
        <v>-45</v>
      </c>
      <c r="AL10" s="6">
        <f t="shared" si="1"/>
        <v>0</v>
      </c>
      <c r="AM10" s="6">
        <f t="shared" si="2"/>
        <v>0</v>
      </c>
      <c r="AN10" s="6"/>
      <c r="AO10" s="6">
        <f t="shared" si="3"/>
        <v>-45</v>
      </c>
      <c r="AP10" s="6">
        <f t="shared" si="4"/>
        <v>1</v>
      </c>
    </row>
    <row r="11" spans="1:42" x14ac:dyDescent="0.75">
      <c r="B11">
        <f t="shared" si="5"/>
        <v>-44</v>
      </c>
      <c r="E11" s="2">
        <v>0.18577914774857243</v>
      </c>
      <c r="F11" s="3">
        <v>0.37021580215667532</v>
      </c>
      <c r="AK11" s="6">
        <f t="shared" si="0"/>
        <v>-44</v>
      </c>
      <c r="AL11" s="6">
        <f t="shared" si="1"/>
        <v>0.18577914774857243</v>
      </c>
      <c r="AM11" s="6">
        <f t="shared" si="2"/>
        <v>0.37021580215667532</v>
      </c>
      <c r="AN11" s="6"/>
      <c r="AO11" s="6">
        <f t="shared" si="3"/>
        <v>-44</v>
      </c>
      <c r="AP11" s="6">
        <f t="shared" si="4"/>
        <v>1</v>
      </c>
    </row>
    <row r="12" spans="1:42" x14ac:dyDescent="0.75">
      <c r="B12">
        <f t="shared" si="5"/>
        <v>-43</v>
      </c>
      <c r="E12" s="2">
        <v>0.27214978964468589</v>
      </c>
      <c r="F12" s="3">
        <v>0.35858429477255316</v>
      </c>
      <c r="K12" s="2">
        <v>0.182130672016561</v>
      </c>
      <c r="L12" s="3">
        <v>0.38522716494356485</v>
      </c>
      <c r="AK12" s="6">
        <f t="shared" si="0"/>
        <v>-43</v>
      </c>
      <c r="AL12" s="6">
        <f t="shared" si="1"/>
        <v>0.22714023083062346</v>
      </c>
      <c r="AM12" s="6">
        <f t="shared" si="2"/>
        <v>0.37190572985805903</v>
      </c>
      <c r="AN12" s="6"/>
      <c r="AO12" s="6">
        <f t="shared" si="3"/>
        <v>-43</v>
      </c>
      <c r="AP12" s="6">
        <f t="shared" si="4"/>
        <v>2</v>
      </c>
    </row>
    <row r="13" spans="1:42" x14ac:dyDescent="0.75">
      <c r="B13">
        <f t="shared" si="5"/>
        <v>-42</v>
      </c>
      <c r="E13" s="2">
        <v>0.15814137543216594</v>
      </c>
      <c r="F13" s="3">
        <v>0.23032807851267534</v>
      </c>
      <c r="K13" s="2">
        <v>0.20982148561790018</v>
      </c>
      <c r="L13" s="3">
        <v>0.35147965474722553</v>
      </c>
      <c r="AK13" s="6">
        <f t="shared" si="0"/>
        <v>-42</v>
      </c>
      <c r="AL13" s="6">
        <f t="shared" si="1"/>
        <v>0.18398143052503307</v>
      </c>
      <c r="AM13" s="6">
        <f t="shared" si="2"/>
        <v>0.29090386662995044</v>
      </c>
      <c r="AN13" s="6"/>
      <c r="AO13" s="6">
        <f t="shared" si="3"/>
        <v>-42</v>
      </c>
      <c r="AP13" s="6">
        <f t="shared" si="4"/>
        <v>2</v>
      </c>
    </row>
    <row r="14" spans="1:42" x14ac:dyDescent="0.75">
      <c r="B14">
        <f t="shared" si="5"/>
        <v>-41</v>
      </c>
      <c r="E14" s="2">
        <v>0.15114341650351987</v>
      </c>
      <c r="F14" s="3">
        <v>0.28164671988799278</v>
      </c>
      <c r="K14" s="2">
        <v>0.3085602565904646</v>
      </c>
      <c r="L14" s="3">
        <v>0.27467039742008892</v>
      </c>
      <c r="AK14" s="6">
        <f t="shared" si="0"/>
        <v>-41</v>
      </c>
      <c r="AL14" s="6">
        <f t="shared" si="1"/>
        <v>0.22985183654699223</v>
      </c>
      <c r="AM14" s="6">
        <f t="shared" si="2"/>
        <v>0.27815855865404082</v>
      </c>
      <c r="AN14" s="6"/>
      <c r="AO14" s="6">
        <f t="shared" si="3"/>
        <v>-41</v>
      </c>
      <c r="AP14" s="6">
        <f t="shared" si="4"/>
        <v>2</v>
      </c>
    </row>
    <row r="15" spans="1:42" x14ac:dyDescent="0.75">
      <c r="B15">
        <f t="shared" si="5"/>
        <v>-40</v>
      </c>
      <c r="E15" s="2">
        <v>0.22926646394801592</v>
      </c>
      <c r="F15" s="3">
        <v>0.16504893579784857</v>
      </c>
      <c r="K15" s="2">
        <v>7.7641616724382398E-2</v>
      </c>
      <c r="L15" s="3">
        <v>1.72863511334534E-2</v>
      </c>
      <c r="AA15" s="2">
        <v>0.18222466502272794</v>
      </c>
      <c r="AB15" s="3">
        <v>0.54997487334809259</v>
      </c>
      <c r="AK15" s="6">
        <f t="shared" si="0"/>
        <v>-40</v>
      </c>
      <c r="AL15" s="6">
        <f t="shared" si="1"/>
        <v>0.1630442485650421</v>
      </c>
      <c r="AM15" s="6">
        <f t="shared" si="2"/>
        <v>0.24410338675979817</v>
      </c>
      <c r="AN15" s="6"/>
      <c r="AO15" s="6">
        <f t="shared" si="3"/>
        <v>-40</v>
      </c>
      <c r="AP15" s="6">
        <f t="shared" si="4"/>
        <v>3</v>
      </c>
    </row>
    <row r="16" spans="1:42" x14ac:dyDescent="0.75">
      <c r="B16">
        <f t="shared" si="5"/>
        <v>-39</v>
      </c>
      <c r="E16" s="2">
        <v>9.5055608780772696E-2</v>
      </c>
      <c r="F16" s="3">
        <v>0.32597837939715402</v>
      </c>
      <c r="K16" s="2">
        <v>0</v>
      </c>
      <c r="L16" s="3">
        <v>0.30114293844256879</v>
      </c>
      <c r="AA16" s="2">
        <v>0.16652306960991176</v>
      </c>
      <c r="AB16" s="3">
        <v>0.62567400545995322</v>
      </c>
      <c r="AK16" s="6">
        <f t="shared" si="0"/>
        <v>-39</v>
      </c>
      <c r="AL16" s="6">
        <f t="shared" si="1"/>
        <v>8.7192892796894808E-2</v>
      </c>
      <c r="AM16" s="6">
        <f t="shared" si="2"/>
        <v>0.41759844109989203</v>
      </c>
      <c r="AN16" s="6"/>
      <c r="AO16" s="6">
        <f t="shared" si="3"/>
        <v>-39</v>
      </c>
      <c r="AP16" s="6">
        <f t="shared" si="4"/>
        <v>3</v>
      </c>
    </row>
    <row r="17" spans="2:42" x14ac:dyDescent="0.75">
      <c r="B17">
        <f t="shared" si="5"/>
        <v>-38</v>
      </c>
      <c r="K17" s="2">
        <v>0.14832538942203272</v>
      </c>
      <c r="L17" s="3">
        <v>0.56623826235416863</v>
      </c>
      <c r="AA17" s="2">
        <v>0.14012596928013218</v>
      </c>
      <c r="AB17" s="3">
        <v>0.48266940117076679</v>
      </c>
      <c r="AK17" s="6">
        <f t="shared" si="0"/>
        <v>-38</v>
      </c>
      <c r="AL17" s="6">
        <f t="shared" si="1"/>
        <v>0.14422567935108244</v>
      </c>
      <c r="AM17" s="6">
        <f t="shared" si="2"/>
        <v>0.52445383176246774</v>
      </c>
      <c r="AN17" s="6"/>
      <c r="AO17" s="6">
        <f t="shared" si="3"/>
        <v>-38</v>
      </c>
      <c r="AP17" s="6">
        <f t="shared" si="4"/>
        <v>2</v>
      </c>
    </row>
    <row r="18" spans="2:42" x14ac:dyDescent="0.75">
      <c r="B18">
        <f t="shared" si="5"/>
        <v>-37</v>
      </c>
      <c r="K18" s="2">
        <v>0.12309441966852817</v>
      </c>
      <c r="L18" s="3">
        <v>0.35309684150621257</v>
      </c>
      <c r="AA18" s="2">
        <v>0.13976945244956765</v>
      </c>
      <c r="AB18" s="3">
        <v>0.47208904342157082</v>
      </c>
      <c r="AK18" s="6">
        <f t="shared" si="0"/>
        <v>-37</v>
      </c>
      <c r="AL18" s="6">
        <f t="shared" si="1"/>
        <v>0.1314319360590479</v>
      </c>
      <c r="AM18" s="6">
        <f t="shared" si="2"/>
        <v>0.41259294246389167</v>
      </c>
      <c r="AN18" s="6"/>
      <c r="AO18" s="6">
        <f t="shared" si="3"/>
        <v>-37</v>
      </c>
      <c r="AP18" s="6">
        <f t="shared" si="4"/>
        <v>2</v>
      </c>
    </row>
    <row r="19" spans="2:42" x14ac:dyDescent="0.75">
      <c r="B19">
        <f t="shared" si="5"/>
        <v>-36</v>
      </c>
      <c r="E19" s="2">
        <v>0.2204773607697757</v>
      </c>
      <c r="F19" s="3">
        <v>0.31872214967488333</v>
      </c>
      <c r="K19" s="2">
        <v>0.10977931686622293</v>
      </c>
      <c r="L19" s="3">
        <v>0.48758892155932865</v>
      </c>
      <c r="AA19" s="2">
        <v>0.14798419442051147</v>
      </c>
      <c r="AB19" s="3">
        <v>0.34003151017968941</v>
      </c>
      <c r="AC19" s="2">
        <v>4.2837824785087388E-2</v>
      </c>
      <c r="AD19" s="3">
        <v>9.9180195068208188E-2</v>
      </c>
      <c r="AK19" s="6">
        <f t="shared" si="0"/>
        <v>-36</v>
      </c>
      <c r="AL19" s="6">
        <f t="shared" si="1"/>
        <v>0.13026967421039937</v>
      </c>
      <c r="AM19" s="6">
        <f t="shared" si="2"/>
        <v>0.31138069412052738</v>
      </c>
      <c r="AN19" s="6"/>
      <c r="AO19" s="6">
        <f t="shared" si="3"/>
        <v>-36</v>
      </c>
      <c r="AP19" s="6">
        <f t="shared" si="4"/>
        <v>4</v>
      </c>
    </row>
    <row r="20" spans="2:42" x14ac:dyDescent="0.75">
      <c r="B20">
        <f t="shared" si="5"/>
        <v>-35</v>
      </c>
      <c r="E20" s="2">
        <v>0.19527637772316356</v>
      </c>
      <c r="F20" s="3">
        <v>0.55404477591847134</v>
      </c>
      <c r="G20" s="2">
        <v>5.4537896142721427E-2</v>
      </c>
      <c r="H20" s="3">
        <v>6.748302402939528E-2</v>
      </c>
      <c r="K20" s="2">
        <v>7.1629375007986579E-2</v>
      </c>
      <c r="L20" s="3">
        <v>0.13141895096272421</v>
      </c>
      <c r="AC20" s="2">
        <v>4.0503557744937371E-2</v>
      </c>
      <c r="AD20" s="3">
        <v>0.11011308771588731</v>
      </c>
      <c r="AK20" s="6">
        <f t="shared" si="0"/>
        <v>-35</v>
      </c>
      <c r="AL20" s="6">
        <f t="shared" si="1"/>
        <v>9.0486801654702229E-2</v>
      </c>
      <c r="AM20" s="6">
        <f t="shared" si="2"/>
        <v>0.21576495965661957</v>
      </c>
      <c r="AN20" s="6"/>
      <c r="AO20" s="6">
        <f t="shared" si="3"/>
        <v>-35</v>
      </c>
      <c r="AP20" s="6">
        <f t="shared" si="4"/>
        <v>4</v>
      </c>
    </row>
    <row r="21" spans="2:42" x14ac:dyDescent="0.75">
      <c r="B21">
        <f t="shared" si="5"/>
        <v>-34</v>
      </c>
      <c r="E21" s="2">
        <v>0.24703211563294014</v>
      </c>
      <c r="F21" s="3">
        <v>0.35091073087330582</v>
      </c>
      <c r="G21" s="2">
        <v>7.0821429519100712E-2</v>
      </c>
      <c r="H21" s="3">
        <v>0.16035109301779743</v>
      </c>
      <c r="AC21" s="2">
        <v>0.14734859461025823</v>
      </c>
      <c r="AD21" s="3">
        <v>0.12702115939211284</v>
      </c>
      <c r="AE21" s="2">
        <v>2.6980467333299139E-2</v>
      </c>
      <c r="AF21" s="3">
        <v>0.17327810640600497</v>
      </c>
      <c r="AK21" s="6">
        <f t="shared" si="0"/>
        <v>-34</v>
      </c>
      <c r="AL21" s="6">
        <f t="shared" si="1"/>
        <v>0.12304565177389955</v>
      </c>
      <c r="AM21" s="6">
        <f t="shared" si="2"/>
        <v>0.20289027242230528</v>
      </c>
      <c r="AN21" s="6"/>
      <c r="AO21" s="6">
        <f t="shared" si="3"/>
        <v>-34</v>
      </c>
      <c r="AP21" s="6">
        <f t="shared" si="4"/>
        <v>4</v>
      </c>
    </row>
    <row r="22" spans="2:42" x14ac:dyDescent="0.75">
      <c r="B22">
        <f t="shared" si="5"/>
        <v>-33</v>
      </c>
      <c r="E22" s="2">
        <v>0.17388678302161845</v>
      </c>
      <c r="F22" s="3">
        <v>0.28568543772970212</v>
      </c>
      <c r="G22" s="2">
        <v>0.23072908835209902</v>
      </c>
      <c r="H22" s="3">
        <v>0.30393259791027594</v>
      </c>
      <c r="Y22" s="2">
        <v>0.1413239200584766</v>
      </c>
      <c r="Z22" s="3">
        <v>0.21013472752865497</v>
      </c>
      <c r="AA22" s="2">
        <v>0.20710656882260248</v>
      </c>
      <c r="AB22" s="3">
        <v>0.66630448069322323</v>
      </c>
      <c r="AC22" s="2">
        <v>6.9094304388422526E-2</v>
      </c>
      <c r="AD22" s="3">
        <v>0.1419396649492887</v>
      </c>
      <c r="AE22" s="2">
        <v>0</v>
      </c>
      <c r="AF22" s="3">
        <v>0.23915056002016669</v>
      </c>
      <c r="AK22">
        <f t="shared" si="0"/>
        <v>-33</v>
      </c>
      <c r="AL22">
        <f t="shared" si="1"/>
        <v>0.13702344410720319</v>
      </c>
      <c r="AM22">
        <f t="shared" si="2"/>
        <v>0.30785791147188529</v>
      </c>
      <c r="AO22">
        <f t="shared" si="3"/>
        <v>-33</v>
      </c>
      <c r="AP22">
        <f t="shared" si="4"/>
        <v>6</v>
      </c>
    </row>
    <row r="23" spans="2:42" x14ac:dyDescent="0.75">
      <c r="B23">
        <f t="shared" si="5"/>
        <v>-32</v>
      </c>
      <c r="E23" s="2">
        <v>0.27437830632732185</v>
      </c>
      <c r="F23" s="3">
        <v>9.505795560102899E-2</v>
      </c>
      <c r="G23" s="2">
        <v>0.10883697892250957</v>
      </c>
      <c r="H23" s="3">
        <v>0</v>
      </c>
      <c r="K23" s="2">
        <v>0.30080376196378622</v>
      </c>
      <c r="L23" s="3">
        <v>0.48546428910177342</v>
      </c>
      <c r="S23" s="2">
        <v>0.32932060329320656</v>
      </c>
      <c r="T23" s="3">
        <v>1</v>
      </c>
      <c r="Y23" s="2">
        <v>8.083293219946236E-2</v>
      </c>
      <c r="Z23" s="3">
        <v>0</v>
      </c>
      <c r="AA23" s="2">
        <v>0.15215841231171451</v>
      </c>
      <c r="AB23" s="3">
        <v>0.50900484876471919</v>
      </c>
      <c r="AC23" s="2">
        <v>0.18485785118645168</v>
      </c>
      <c r="AD23" s="3">
        <v>5.319335083114593E-2</v>
      </c>
      <c r="AG23" s="2">
        <v>0.19070054838958791</v>
      </c>
      <c r="AH23" s="3">
        <v>0.35330940366574776</v>
      </c>
      <c r="AK23">
        <f t="shared" si="0"/>
        <v>-32</v>
      </c>
      <c r="AL23">
        <f t="shared" si="1"/>
        <v>0.20273617432425506</v>
      </c>
      <c r="AM23">
        <f t="shared" si="2"/>
        <v>0.3120037309955519</v>
      </c>
      <c r="AO23">
        <f t="shared" si="3"/>
        <v>-32</v>
      </c>
      <c r="AP23">
        <f t="shared" si="4"/>
        <v>8</v>
      </c>
    </row>
    <row r="24" spans="2:42" x14ac:dyDescent="0.75">
      <c r="B24">
        <f t="shared" si="5"/>
        <v>-31</v>
      </c>
      <c r="C24" s="2">
        <v>0.34845736866102606</v>
      </c>
      <c r="D24" s="3">
        <v>1</v>
      </c>
      <c r="E24" s="2">
        <v>0.1597242470945982</v>
      </c>
      <c r="F24" s="3">
        <v>6.3704042756559914E-2</v>
      </c>
      <c r="G24" s="2">
        <v>0.27443193376909397</v>
      </c>
      <c r="H24" s="3">
        <v>0.54894502132618939</v>
      </c>
      <c r="K24" s="2">
        <v>0.19164419796312152</v>
      </c>
      <c r="L24" s="3">
        <v>1</v>
      </c>
      <c r="S24" s="2">
        <v>0.30906092892394305</v>
      </c>
      <c r="T24" s="3">
        <v>0.82930943595150275</v>
      </c>
      <c r="Y24" s="2">
        <v>2.5066409940988826E-2</v>
      </c>
      <c r="Z24" s="3">
        <v>0.10610846960684472</v>
      </c>
      <c r="AA24" s="2">
        <v>0.12026501084405368</v>
      </c>
      <c r="AB24" s="3">
        <v>0.49322259497195292</v>
      </c>
      <c r="AC24" s="2">
        <v>0.16159567275185954</v>
      </c>
      <c r="AD24" s="3">
        <v>0.30137066200058288</v>
      </c>
      <c r="AG24" s="2">
        <v>0.20585635453944692</v>
      </c>
      <c r="AH24" s="3">
        <v>9.7400683209350261E-2</v>
      </c>
      <c r="AK24">
        <f t="shared" si="0"/>
        <v>-31</v>
      </c>
      <c r="AL24">
        <f t="shared" si="1"/>
        <v>0.19956690272090352</v>
      </c>
      <c r="AM24">
        <f t="shared" si="2"/>
        <v>0.49334010109144244</v>
      </c>
      <c r="AO24">
        <f t="shared" si="3"/>
        <v>-31</v>
      </c>
      <c r="AP24">
        <f t="shared" si="4"/>
        <v>9</v>
      </c>
    </row>
    <row r="25" spans="2:42" x14ac:dyDescent="0.75">
      <c r="B25">
        <f t="shared" si="5"/>
        <v>-30</v>
      </c>
      <c r="C25" s="2">
        <v>0</v>
      </c>
      <c r="D25" s="3">
        <v>0.45510456124064436</v>
      </c>
      <c r="E25" s="2">
        <v>0.16209855458824537</v>
      </c>
      <c r="F25" s="3">
        <v>1</v>
      </c>
      <c r="G25" s="2">
        <v>0.17152990916247249</v>
      </c>
      <c r="H25" s="3">
        <v>0.31937891013864045</v>
      </c>
      <c r="K25" s="2">
        <v>0.2586733455154171</v>
      </c>
      <c r="L25" s="3">
        <v>0.49769515318220625</v>
      </c>
      <c r="S25" s="2">
        <v>0.26931414602647452</v>
      </c>
      <c r="T25" s="3">
        <v>0.68133416399099023</v>
      </c>
      <c r="AA25" s="2">
        <v>0.10163700644701248</v>
      </c>
      <c r="AB25" s="3">
        <v>0.29868798131120389</v>
      </c>
      <c r="AC25" s="2">
        <v>0.2148008628738855</v>
      </c>
      <c r="AD25" s="3">
        <v>4.7490360001295986E-2</v>
      </c>
      <c r="AE25" s="2">
        <v>9.2015957722398331E-2</v>
      </c>
      <c r="AF25" s="3">
        <v>0.15940907767264573</v>
      </c>
      <c r="AG25" s="2">
        <v>0.22842700582717598</v>
      </c>
      <c r="AH25" s="3">
        <v>0.61448958712653279</v>
      </c>
      <c r="AK25">
        <f t="shared" si="0"/>
        <v>-30</v>
      </c>
      <c r="AL25">
        <f t="shared" si="1"/>
        <v>0.1664996431292313</v>
      </c>
      <c r="AM25">
        <f t="shared" si="2"/>
        <v>0.45262108829601772</v>
      </c>
      <c r="AO25">
        <f t="shared" si="3"/>
        <v>-30</v>
      </c>
      <c r="AP25">
        <f t="shared" si="4"/>
        <v>9</v>
      </c>
    </row>
    <row r="26" spans="2:42" x14ac:dyDescent="0.75">
      <c r="B26">
        <f t="shared" si="5"/>
        <v>-29</v>
      </c>
      <c r="C26" s="2">
        <v>0.31656112265059017</v>
      </c>
      <c r="D26" s="3">
        <v>0.45030129219955806</v>
      </c>
      <c r="E26" s="2">
        <v>0.27437830632732069</v>
      </c>
      <c r="F26" s="3">
        <v>0.52734885098477358</v>
      </c>
      <c r="K26" s="2">
        <v>0.25109574862312645</v>
      </c>
      <c r="L26" s="3">
        <v>0.12553352935597098</v>
      </c>
      <c r="AA26" s="2">
        <v>0</v>
      </c>
      <c r="AB26" s="3">
        <v>1</v>
      </c>
      <c r="AC26" s="2">
        <v>0.28552110499372146</v>
      </c>
      <c r="AD26" s="3">
        <v>0.23627231781212521</v>
      </c>
      <c r="AE26" s="2">
        <v>0.15753069789130067</v>
      </c>
      <c r="AF26" s="3">
        <v>0.23265719464014822</v>
      </c>
      <c r="AG26" s="2">
        <v>0.21158054632990914</v>
      </c>
      <c r="AH26" s="3">
        <v>0.2567063760425885</v>
      </c>
      <c r="AK26">
        <f t="shared" si="0"/>
        <v>-29</v>
      </c>
      <c r="AL26">
        <f t="shared" si="1"/>
        <v>0.21380964668799551</v>
      </c>
      <c r="AM26">
        <f t="shared" si="2"/>
        <v>0.40411708014788061</v>
      </c>
      <c r="AO26">
        <f t="shared" si="3"/>
        <v>-29</v>
      </c>
      <c r="AP26">
        <f t="shared" si="4"/>
        <v>7</v>
      </c>
    </row>
    <row r="27" spans="2:42" x14ac:dyDescent="0.75">
      <c r="B27">
        <f t="shared" si="5"/>
        <v>-28</v>
      </c>
      <c r="C27" s="2">
        <v>0.41423577688839336</v>
      </c>
      <c r="D27" s="3">
        <v>0.30500136762621627</v>
      </c>
      <c r="E27" s="2">
        <v>0.19052776273586799</v>
      </c>
      <c r="F27" s="3">
        <v>0.71276638709764262</v>
      </c>
      <c r="K27" s="2">
        <v>0.21803800299014769</v>
      </c>
      <c r="L27" s="3">
        <v>0.60260362325713801</v>
      </c>
      <c r="M27" s="2">
        <v>0.27029710118768308</v>
      </c>
      <c r="N27" s="3">
        <v>0.60346261293668046</v>
      </c>
      <c r="Y27" s="2">
        <v>5.9635235599294421E-2</v>
      </c>
      <c r="Z27" s="3">
        <v>0.20379079286210031</v>
      </c>
      <c r="AA27" s="2">
        <v>0.15634748507085741</v>
      </c>
      <c r="AB27" s="3">
        <v>0.35518220218126523</v>
      </c>
      <c r="AC27" s="2">
        <v>0.31784667890144613</v>
      </c>
      <c r="AD27" s="3">
        <v>0.11482453582191093</v>
      </c>
      <c r="AE27" s="2">
        <v>1.9040464224651926E-2</v>
      </c>
      <c r="AF27" s="3">
        <v>2.6286394791399544E-2</v>
      </c>
      <c r="AG27" s="2">
        <v>0.16900526076396924</v>
      </c>
      <c r="AH27" s="3">
        <v>0.43201720161611951</v>
      </c>
      <c r="AK27">
        <f t="shared" si="0"/>
        <v>-28</v>
      </c>
      <c r="AL27">
        <f t="shared" si="1"/>
        <v>0.20166375204025683</v>
      </c>
      <c r="AM27">
        <f t="shared" si="2"/>
        <v>0.37288167979894138</v>
      </c>
      <c r="AO27">
        <f t="shared" si="3"/>
        <v>-28</v>
      </c>
      <c r="AP27">
        <f t="shared" si="4"/>
        <v>9</v>
      </c>
    </row>
    <row r="28" spans="2:42" x14ac:dyDescent="0.75">
      <c r="B28">
        <f t="shared" si="5"/>
        <v>-27</v>
      </c>
      <c r="C28" s="2">
        <v>0.42134859921981843</v>
      </c>
      <c r="D28" s="3">
        <v>0.31605012971727503</v>
      </c>
      <c r="E28" s="2">
        <v>0.19161078018911123</v>
      </c>
      <c r="F28" s="3">
        <v>0.29745156904188186</v>
      </c>
      <c r="G28" s="2">
        <v>5.3476503418569014E-2</v>
      </c>
      <c r="H28" s="3">
        <v>0.32904651294544218</v>
      </c>
      <c r="K28" s="2">
        <v>0.17633566326335018</v>
      </c>
      <c r="L28" s="3">
        <v>0.38227259793227747</v>
      </c>
      <c r="M28" s="2">
        <v>0.17141077939424612</v>
      </c>
      <c r="N28" s="3">
        <v>0.55413018901419242</v>
      </c>
      <c r="S28" s="2">
        <v>0.25185646418523155</v>
      </c>
      <c r="T28" s="3">
        <v>0.7591508122873436</v>
      </c>
      <c r="Y28" s="2">
        <v>0</v>
      </c>
      <c r="Z28" s="3">
        <v>0.54932765968487951</v>
      </c>
      <c r="AC28" s="2">
        <v>0.22049969413052675</v>
      </c>
      <c r="AD28" s="3">
        <v>0.13807718479634484</v>
      </c>
      <c r="AE28" s="2">
        <v>0.16322988446194464</v>
      </c>
      <c r="AF28" s="3">
        <v>0.3218084066046305</v>
      </c>
      <c r="AG28" s="2">
        <v>0.16450829449979823</v>
      </c>
      <c r="AH28" s="3">
        <v>0.3342003502748449</v>
      </c>
      <c r="AK28">
        <f t="shared" si="0"/>
        <v>-27</v>
      </c>
      <c r="AL28">
        <f t="shared" si="1"/>
        <v>0.18142766627625961</v>
      </c>
      <c r="AM28">
        <f t="shared" si="2"/>
        <v>0.3981515412299112</v>
      </c>
      <c r="AO28">
        <f t="shared" si="3"/>
        <v>-27</v>
      </c>
      <c r="AP28">
        <f t="shared" si="4"/>
        <v>10</v>
      </c>
    </row>
    <row r="29" spans="2:42" x14ac:dyDescent="0.75">
      <c r="B29">
        <f t="shared" si="5"/>
        <v>-26</v>
      </c>
      <c r="E29" s="2">
        <v>0.25280126629733057</v>
      </c>
      <c r="F29" s="3">
        <v>7.5685572353630312E-2</v>
      </c>
      <c r="G29" s="2">
        <v>0.2020184151637639</v>
      </c>
      <c r="H29" s="3">
        <v>0.29917366073957768</v>
      </c>
      <c r="M29" s="2">
        <v>9.2252987256778038E-2</v>
      </c>
      <c r="N29" s="3">
        <v>0.27933550719898392</v>
      </c>
      <c r="S29" s="2">
        <v>0.26435588764355916</v>
      </c>
      <c r="T29" s="3">
        <v>0.78674462069295914</v>
      </c>
      <c r="Y29" s="2">
        <v>0.17170312527856549</v>
      </c>
      <c r="Z29" s="3">
        <v>0.56754863358912355</v>
      </c>
      <c r="AE29" s="2">
        <v>0.24503911714418947</v>
      </c>
      <c r="AF29" s="3">
        <v>0.27014399276776413</v>
      </c>
      <c r="AK29">
        <f t="shared" si="0"/>
        <v>-26</v>
      </c>
      <c r="AL29">
        <f t="shared" si="1"/>
        <v>0.20469513313069776</v>
      </c>
      <c r="AM29">
        <f t="shared" si="2"/>
        <v>0.37977199789033977</v>
      </c>
      <c r="AO29">
        <f t="shared" si="3"/>
        <v>-26</v>
      </c>
      <c r="AP29">
        <f t="shared" si="4"/>
        <v>6</v>
      </c>
    </row>
    <row r="30" spans="2:42" x14ac:dyDescent="0.75">
      <c r="B30">
        <f t="shared" si="5"/>
        <v>-25</v>
      </c>
      <c r="E30" s="2">
        <v>0.17126254842337557</v>
      </c>
      <c r="F30" s="3">
        <v>0.13998196039363991</v>
      </c>
      <c r="G30" s="2">
        <v>0.25867909675479167</v>
      </c>
      <c r="H30" s="3">
        <v>0.36873264970823189</v>
      </c>
      <c r="I30" s="2">
        <v>3.0525951774655089E-2</v>
      </c>
      <c r="J30" s="3">
        <v>0.39436155304591552</v>
      </c>
      <c r="M30" s="2">
        <v>8.0601783329122031E-2</v>
      </c>
      <c r="N30" s="3">
        <v>0.59456782741126213</v>
      </c>
      <c r="S30" s="2">
        <v>0.2659356118260231</v>
      </c>
      <c r="T30" s="3">
        <v>0.8779891695020845</v>
      </c>
      <c r="Y30" s="2">
        <v>0.17913747303488955</v>
      </c>
      <c r="Z30" s="3">
        <v>1</v>
      </c>
      <c r="AA30" s="2">
        <v>7.5329035324875532E-2</v>
      </c>
      <c r="AB30" s="3">
        <v>0.60724326673638762</v>
      </c>
      <c r="AE30" s="2">
        <v>0.13130148696958707</v>
      </c>
      <c r="AF30" s="3">
        <v>0</v>
      </c>
      <c r="AK30">
        <f t="shared" si="0"/>
        <v>-25</v>
      </c>
      <c r="AL30">
        <f t="shared" si="1"/>
        <v>0.14909662342966495</v>
      </c>
      <c r="AM30">
        <f t="shared" si="2"/>
        <v>0.49785955334969018</v>
      </c>
      <c r="AO30">
        <f t="shared" si="3"/>
        <v>-25</v>
      </c>
      <c r="AP30">
        <f t="shared" si="4"/>
        <v>8</v>
      </c>
    </row>
    <row r="31" spans="2:42" x14ac:dyDescent="0.75">
      <c r="B31">
        <f t="shared" si="5"/>
        <v>-24</v>
      </c>
      <c r="C31" s="2">
        <v>0.46560616039313013</v>
      </c>
      <c r="D31" s="3">
        <v>0.21860054539275758</v>
      </c>
      <c r="E31" s="2">
        <v>0.28527096263589785</v>
      </c>
      <c r="F31" s="3">
        <v>0.25714516498162382</v>
      </c>
      <c r="G31" s="2">
        <v>0.49181400861497093</v>
      </c>
      <c r="H31" s="3">
        <v>0.2076936150926291</v>
      </c>
      <c r="I31" s="2">
        <v>3.5170863592065768E-2</v>
      </c>
      <c r="J31" s="3">
        <v>0.39681623755484152</v>
      </c>
      <c r="K31" s="2">
        <v>0.11521653015065754</v>
      </c>
      <c r="L31" s="3">
        <v>0.32584179076164294</v>
      </c>
      <c r="M31" s="2">
        <v>0.17952420490235052</v>
      </c>
      <c r="N31" s="3">
        <v>0.48092573040951481</v>
      </c>
      <c r="S31" s="2">
        <v>0.1961625386282918</v>
      </c>
      <c r="T31" s="3">
        <v>0.69061197105477479</v>
      </c>
      <c r="Y31" s="2">
        <v>0.17040166871690612</v>
      </c>
      <c r="Z31" s="3">
        <v>0.59465630533915415</v>
      </c>
      <c r="AA31" s="2">
        <v>0.1619329154163813</v>
      </c>
      <c r="AB31" s="3">
        <v>0.23928721800426445</v>
      </c>
      <c r="AC31" s="2">
        <v>0.19565987314466057</v>
      </c>
      <c r="AD31" s="3">
        <v>0.12676193253621043</v>
      </c>
      <c r="AG31" s="2">
        <v>8.8343073899573354E-2</v>
      </c>
      <c r="AH31" s="3">
        <v>0.25110544660042655</v>
      </c>
      <c r="AK31">
        <f t="shared" si="0"/>
        <v>-24</v>
      </c>
      <c r="AL31">
        <f t="shared" si="1"/>
        <v>0.21682752728135324</v>
      </c>
      <c r="AM31">
        <f t="shared" si="2"/>
        <v>0.34449508706616727</v>
      </c>
      <c r="AO31">
        <f t="shared" si="3"/>
        <v>-24</v>
      </c>
      <c r="AP31">
        <f t="shared" si="4"/>
        <v>11</v>
      </c>
    </row>
    <row r="32" spans="2:42" x14ac:dyDescent="0.75">
      <c r="B32">
        <f t="shared" si="5"/>
        <v>-23</v>
      </c>
      <c r="C32" s="2">
        <v>0.41220933177972535</v>
      </c>
      <c r="D32" s="3">
        <v>0.54172503253292703</v>
      </c>
      <c r="E32" s="2">
        <v>0.33173657683175728</v>
      </c>
      <c r="F32" s="3">
        <v>0.33844455513522953</v>
      </c>
      <c r="G32" s="2">
        <v>0.11369285063550828</v>
      </c>
      <c r="H32" s="3">
        <v>0.39179488009582608</v>
      </c>
      <c r="I32" s="2">
        <v>2.437989248325971E-2</v>
      </c>
      <c r="J32" s="3">
        <v>1</v>
      </c>
      <c r="K32" s="2">
        <v>0.15623522496390119</v>
      </c>
      <c r="L32" s="3">
        <v>0.34663757943659307</v>
      </c>
      <c r="M32" s="2">
        <v>0.17921735677412418</v>
      </c>
      <c r="N32" s="3">
        <v>0.19803978361004987</v>
      </c>
      <c r="S32" s="2">
        <v>0.2463793182971265</v>
      </c>
      <c r="T32" s="3">
        <v>0.84813341639909889</v>
      </c>
      <c r="Y32" s="2">
        <v>0.24091208928348609</v>
      </c>
      <c r="Z32" s="3">
        <v>0.4201462088828059</v>
      </c>
      <c r="AA32" s="2">
        <v>0.1735791318815168</v>
      </c>
      <c r="AB32" s="3">
        <v>0.47494125796243269</v>
      </c>
      <c r="AC32" s="2">
        <v>0.12305611899932396</v>
      </c>
      <c r="AD32" s="3">
        <v>0.38333819383688167</v>
      </c>
      <c r="AG32" s="2">
        <v>0.13504629987212771</v>
      </c>
      <c r="AH32" s="3">
        <v>0.2532209679377137</v>
      </c>
      <c r="AK32">
        <f t="shared" si="0"/>
        <v>-23</v>
      </c>
      <c r="AL32">
        <f t="shared" si="1"/>
        <v>0.19422219925471423</v>
      </c>
      <c r="AM32">
        <f t="shared" si="2"/>
        <v>0.47240198871177808</v>
      </c>
      <c r="AO32">
        <f t="shared" si="3"/>
        <v>-23</v>
      </c>
      <c r="AP32">
        <f t="shared" si="4"/>
        <v>11</v>
      </c>
    </row>
    <row r="33" spans="2:42" x14ac:dyDescent="0.75">
      <c r="B33">
        <f t="shared" si="5"/>
        <v>-22</v>
      </c>
      <c r="C33" s="2">
        <v>0.43182532043163252</v>
      </c>
      <c r="D33" s="3">
        <v>0.51340273691015959</v>
      </c>
      <c r="E33" s="2">
        <v>0.38790769358936966</v>
      </c>
      <c r="F33" s="3">
        <v>0.50636098060069268</v>
      </c>
      <c r="G33" s="2">
        <v>0.13073704879753006</v>
      </c>
      <c r="H33" s="3">
        <v>0.4339940270482448</v>
      </c>
      <c r="I33" s="2">
        <v>0.2561853563456884</v>
      </c>
      <c r="J33" s="3">
        <v>0.11695014609036578</v>
      </c>
      <c r="K33" s="2">
        <v>0.11731218932491655</v>
      </c>
      <c r="L33" s="3">
        <v>0.38016693540737967</v>
      </c>
      <c r="M33" s="2">
        <v>0.17574275296920697</v>
      </c>
      <c r="N33" s="3">
        <v>0.84753664894561298</v>
      </c>
      <c r="S33" s="2">
        <v>0.30527881555278824</v>
      </c>
      <c r="T33" s="3">
        <v>0.74495615086020983</v>
      </c>
      <c r="Y33" s="2">
        <v>0.3787773439589231</v>
      </c>
      <c r="Z33" s="3">
        <v>0.32999487555379686</v>
      </c>
      <c r="AA33" s="2">
        <v>0.13494162036899415</v>
      </c>
      <c r="AB33" s="3">
        <v>0.94819156016135375</v>
      </c>
      <c r="AC33" s="2">
        <v>0.16219131330693179</v>
      </c>
      <c r="AD33" s="3">
        <v>0.2677100547616732</v>
      </c>
      <c r="AE33" s="2">
        <v>0.16733588933215945</v>
      </c>
      <c r="AF33" s="3">
        <v>0.31873122943658982</v>
      </c>
      <c r="AG33" s="2">
        <v>0.13676269920959797</v>
      </c>
      <c r="AH33" s="3">
        <v>0.60890599802320167</v>
      </c>
      <c r="AK33">
        <f t="shared" si="0"/>
        <v>-22</v>
      </c>
      <c r="AL33">
        <f t="shared" si="1"/>
        <v>0.23208317026564493</v>
      </c>
      <c r="AM33">
        <f t="shared" si="2"/>
        <v>0.50140844531660678</v>
      </c>
      <c r="AO33">
        <f t="shared" si="3"/>
        <v>-22</v>
      </c>
      <c r="AP33">
        <f t="shared" si="4"/>
        <v>12</v>
      </c>
    </row>
    <row r="34" spans="2:42" x14ac:dyDescent="0.75">
      <c r="B34">
        <f t="shared" si="5"/>
        <v>-21</v>
      </c>
      <c r="C34" s="2">
        <v>0.39800395156796198</v>
      </c>
      <c r="D34" s="3">
        <v>0.47471549230399429</v>
      </c>
      <c r="E34" s="2">
        <v>0.86166534760694813</v>
      </c>
      <c r="F34" s="3">
        <v>0.48428265639934853</v>
      </c>
      <c r="G34" s="2">
        <v>0.1181683899556865</v>
      </c>
      <c r="H34" s="3">
        <v>0.12942609483881934</v>
      </c>
      <c r="I34" s="2">
        <v>0.17862868999339818</v>
      </c>
      <c r="J34" s="3">
        <v>0.44418798486888511</v>
      </c>
      <c r="K34" s="2">
        <v>0.23994019704307584</v>
      </c>
      <c r="L34" s="3">
        <v>0.438257611685479</v>
      </c>
      <c r="M34" s="2">
        <v>0.23908884155806659</v>
      </c>
      <c r="N34" s="3">
        <v>0.52089620570125839</v>
      </c>
      <c r="S34" s="2">
        <v>0.31124025644573594</v>
      </c>
      <c r="T34" s="3">
        <v>0.70201753965591585</v>
      </c>
      <c r="Y34" s="2">
        <v>0.34682925959601335</v>
      </c>
      <c r="Z34" s="3">
        <v>0.6431698916082329</v>
      </c>
      <c r="AA34" s="2">
        <v>0.16649335987403116</v>
      </c>
      <c r="AB34" s="3">
        <v>0.15056297282247022</v>
      </c>
      <c r="AC34" s="2">
        <v>0.18975176277407479</v>
      </c>
      <c r="AD34" s="3">
        <v>0.33192054696866596</v>
      </c>
      <c r="AE34" s="2">
        <v>0.18027563338687047</v>
      </c>
      <c r="AF34" s="3">
        <v>0.24065437824070643</v>
      </c>
      <c r="AG34" s="2">
        <v>0.19415051105790271</v>
      </c>
      <c r="AH34" s="3">
        <v>0.21567913437028546</v>
      </c>
      <c r="AK34">
        <f t="shared" si="0"/>
        <v>-21</v>
      </c>
      <c r="AL34">
        <f t="shared" si="1"/>
        <v>0.28535301673831376</v>
      </c>
      <c r="AM34">
        <f t="shared" si="2"/>
        <v>0.39798087578867181</v>
      </c>
      <c r="AO34">
        <f t="shared" si="3"/>
        <v>-21</v>
      </c>
      <c r="AP34">
        <f t="shared" si="4"/>
        <v>12</v>
      </c>
    </row>
    <row r="35" spans="2:42" x14ac:dyDescent="0.75">
      <c r="B35">
        <f t="shared" si="5"/>
        <v>-20</v>
      </c>
      <c r="C35" s="2">
        <v>0.31926642687066209</v>
      </c>
      <c r="D35" s="3">
        <v>0.24146062479796482</v>
      </c>
      <c r="E35" s="2">
        <v>0.88982380139126049</v>
      </c>
      <c r="F35" s="3">
        <v>0.29376287341312002</v>
      </c>
      <c r="G35" s="2">
        <v>0.12619959490177673</v>
      </c>
      <c r="H35" s="3">
        <v>0.36479924245489925</v>
      </c>
      <c r="I35" s="2">
        <v>0.13849067873872206</v>
      </c>
      <c r="J35" s="3">
        <v>0.41993881607268774</v>
      </c>
      <c r="K35" s="2">
        <v>0.23326986723232418</v>
      </c>
      <c r="L35" s="3">
        <v>0.44046286635682452</v>
      </c>
      <c r="M35" s="2">
        <v>0.31532255153243577</v>
      </c>
      <c r="N35" s="3">
        <v>0.33873996767231201</v>
      </c>
      <c r="S35" s="2">
        <v>0.28892809372261424</v>
      </c>
      <c r="T35" s="3">
        <v>0.59886902765131589</v>
      </c>
      <c r="Y35" s="2">
        <v>0.31316967071366192</v>
      </c>
      <c r="Z35" s="3">
        <v>0.3940504530918576</v>
      </c>
      <c r="AA35" s="2">
        <v>0.1334412787070324</v>
      </c>
      <c r="AB35" s="3">
        <v>0.37801350048215965</v>
      </c>
      <c r="AC35" s="2">
        <v>0.2456936797707589</v>
      </c>
      <c r="AD35" s="3">
        <v>0.5718609247918085</v>
      </c>
      <c r="AE35" s="2">
        <v>0.21628413035593982</v>
      </c>
      <c r="AF35" s="3">
        <v>0.31146856976456105</v>
      </c>
      <c r="AG35" s="2">
        <v>0.1888039271216837</v>
      </c>
      <c r="AH35" s="3">
        <v>0.54618599247429289</v>
      </c>
      <c r="AK35">
        <f t="shared" si="0"/>
        <v>-20</v>
      </c>
      <c r="AL35">
        <f t="shared" si="1"/>
        <v>0.28405780842157263</v>
      </c>
      <c r="AM35">
        <f t="shared" si="2"/>
        <v>0.40830107158531703</v>
      </c>
      <c r="AO35">
        <f t="shared" si="3"/>
        <v>-20</v>
      </c>
      <c r="AP35">
        <f t="shared" si="4"/>
        <v>12</v>
      </c>
    </row>
    <row r="36" spans="2:42" x14ac:dyDescent="0.75">
      <c r="B36">
        <f t="shared" si="5"/>
        <v>-19</v>
      </c>
      <c r="C36" s="2">
        <v>0.27386392421095235</v>
      </c>
      <c r="D36" s="3">
        <v>0.42226081046358421</v>
      </c>
      <c r="E36" s="2">
        <v>1</v>
      </c>
      <c r="F36" s="3">
        <v>0.23205126479180438</v>
      </c>
      <c r="G36" s="2">
        <v>0.16642637914717076</v>
      </c>
      <c r="H36" s="3">
        <v>0.56651585907718705</v>
      </c>
      <c r="I36" s="2">
        <v>0.23773145964978459</v>
      </c>
      <c r="J36" s="3">
        <v>0.72385257238113621</v>
      </c>
      <c r="K36" s="2">
        <v>0.16086739844358969</v>
      </c>
      <c r="L36" s="3">
        <v>0.27214265389357889</v>
      </c>
      <c r="S36" s="2">
        <v>0.25694156173608224</v>
      </c>
      <c r="T36" s="3">
        <v>0.59366463794507995</v>
      </c>
      <c r="Y36" s="2">
        <v>0.52912231908862373</v>
      </c>
      <c r="Z36" s="3">
        <v>0.6262657057789488</v>
      </c>
      <c r="AA36" s="2">
        <v>0.28173742535428881</v>
      </c>
      <c r="AB36" s="3">
        <v>0</v>
      </c>
      <c r="AC36" s="2">
        <v>0.22389645513377793</v>
      </c>
      <c r="AD36" s="3">
        <v>0.50178542497002709</v>
      </c>
      <c r="AE36" s="2">
        <v>0.10013729858556543</v>
      </c>
      <c r="AF36" s="3">
        <v>0.15380235656138508</v>
      </c>
      <c r="AG36" s="2">
        <v>0.18369763909271114</v>
      </c>
      <c r="AH36" s="3">
        <v>0.80620437323345318</v>
      </c>
      <c r="AK36">
        <f t="shared" si="0"/>
        <v>-19</v>
      </c>
      <c r="AL36">
        <f t="shared" si="1"/>
        <v>0.31040198731295882</v>
      </c>
      <c r="AM36">
        <f t="shared" si="2"/>
        <v>0.44532233264510773</v>
      </c>
      <c r="AO36">
        <f t="shared" si="3"/>
        <v>-19</v>
      </c>
      <c r="AP36">
        <f t="shared" si="4"/>
        <v>11</v>
      </c>
    </row>
    <row r="37" spans="2:42" x14ac:dyDescent="0.75">
      <c r="B37">
        <f t="shared" si="5"/>
        <v>-18</v>
      </c>
      <c r="C37" s="2">
        <v>0.35943056892446362</v>
      </c>
      <c r="D37" s="3">
        <v>0.40690609795519223</v>
      </c>
      <c r="E37" s="2">
        <v>0.77664847752738697</v>
      </c>
      <c r="F37" s="3">
        <v>0.420363215357898</v>
      </c>
      <c r="G37" s="2">
        <v>5.2211677088953246E-2</v>
      </c>
      <c r="H37" s="3">
        <v>0.24425568765832761</v>
      </c>
      <c r="I37" s="2">
        <v>8.9825206702505822E-2</v>
      </c>
      <c r="J37" s="3">
        <v>0.77190668535157869</v>
      </c>
      <c r="K37" s="2">
        <v>0.10841202703911482</v>
      </c>
      <c r="L37" s="3">
        <v>0.30725125675803883</v>
      </c>
      <c r="M37" s="2">
        <v>0.15146565105952864</v>
      </c>
      <c r="N37" s="3">
        <v>0.57650730175933607</v>
      </c>
      <c r="Y37" s="2">
        <v>0.38728138203989926</v>
      </c>
      <c r="Z37" s="3">
        <v>0.47575618014698723</v>
      </c>
      <c r="AA37" s="2">
        <v>0.28904602038087929</v>
      </c>
      <c r="AB37" s="3">
        <v>0.34212992516332369</v>
      </c>
      <c r="AC37" s="2">
        <v>0.11117550468463258</v>
      </c>
      <c r="AD37" s="3">
        <v>0.32700819804931841</v>
      </c>
      <c r="AE37" s="2">
        <v>0.13136625045334432</v>
      </c>
      <c r="AF37" s="3">
        <v>0.34974204736592768</v>
      </c>
      <c r="AG37" s="2">
        <v>0.1685418329428526</v>
      </c>
      <c r="AH37" s="3">
        <v>0.29922488685428872</v>
      </c>
      <c r="AK37">
        <f t="shared" si="0"/>
        <v>-18</v>
      </c>
      <c r="AL37">
        <f t="shared" si="1"/>
        <v>0.23867314534941467</v>
      </c>
      <c r="AM37">
        <f t="shared" si="2"/>
        <v>0.41100468022001968</v>
      </c>
      <c r="AO37">
        <f t="shared" si="3"/>
        <v>-18</v>
      </c>
      <c r="AP37">
        <f t="shared" si="4"/>
        <v>11</v>
      </c>
    </row>
    <row r="38" spans="2:42" x14ac:dyDescent="0.75">
      <c r="B38">
        <f t="shared" si="5"/>
        <v>-17</v>
      </c>
      <c r="C38" s="2">
        <v>0.28768427985206924</v>
      </c>
      <c r="D38" s="3">
        <v>0.48269331189337472</v>
      </c>
      <c r="E38" s="2">
        <v>0.799454325821635</v>
      </c>
      <c r="F38" s="3">
        <v>0.62987843459296466</v>
      </c>
      <c r="G38" s="2">
        <v>0.2152769792763066</v>
      </c>
      <c r="H38" s="3">
        <v>0.51158169913481233</v>
      </c>
      <c r="I38" s="2">
        <v>0.11053475431481674</v>
      </c>
      <c r="J38" s="3">
        <v>0.16240760585826955</v>
      </c>
      <c r="K38" s="2">
        <v>0.26597620660132648</v>
      </c>
      <c r="L38" s="3">
        <v>0.46966233519870981</v>
      </c>
      <c r="M38" s="2">
        <v>0.32668495722176116</v>
      </c>
      <c r="N38" s="3">
        <v>0.61888833867456516</v>
      </c>
      <c r="S38" s="2">
        <v>0.26647756099810821</v>
      </c>
      <c r="T38" s="3">
        <v>0.47807543010495129</v>
      </c>
      <c r="U38" s="2">
        <v>0.38777440925412288</v>
      </c>
      <c r="V38" s="3">
        <v>0.52775340308246121</v>
      </c>
      <c r="Y38" s="2">
        <v>0.49984846053734117</v>
      </c>
      <c r="Z38" s="3">
        <v>0.23302608278250964</v>
      </c>
      <c r="AA38" s="2">
        <v>0.26529308654446038</v>
      </c>
      <c r="AB38" s="3">
        <v>0.59601097423499549</v>
      </c>
      <c r="AC38" s="2">
        <v>0.15404552625647988</v>
      </c>
      <c r="AD38" s="3">
        <v>0.67667282330449408</v>
      </c>
      <c r="AE38" s="2">
        <v>6.6926584114813087E-2</v>
      </c>
      <c r="AF38" s="3">
        <v>0.17702026677561389</v>
      </c>
      <c r="AG38" s="2">
        <v>0.142323833063</v>
      </c>
      <c r="AH38" s="3">
        <v>0.28231805649482411</v>
      </c>
      <c r="AK38">
        <f t="shared" si="0"/>
        <v>-17</v>
      </c>
      <c r="AL38">
        <f t="shared" si="1"/>
        <v>0.29140776645048005</v>
      </c>
      <c r="AM38">
        <f t="shared" si="2"/>
        <v>0.44969144324096505</v>
      </c>
      <c r="AO38">
        <f t="shared" si="3"/>
        <v>-17</v>
      </c>
      <c r="AP38">
        <f t="shared" si="4"/>
        <v>13</v>
      </c>
    </row>
    <row r="39" spans="2:42" x14ac:dyDescent="0.75">
      <c r="B39">
        <f t="shared" si="5"/>
        <v>-16</v>
      </c>
      <c r="C39" s="2">
        <v>0.38094128375297615</v>
      </c>
      <c r="D39" s="3">
        <v>0.5986182830903386</v>
      </c>
      <c r="E39" s="2">
        <v>0.73732661307118719</v>
      </c>
      <c r="F39" s="3">
        <v>0.49336977154319439</v>
      </c>
      <c r="G39" s="2">
        <v>0.18168389955686806</v>
      </c>
      <c r="H39" s="3">
        <v>0.37162200441901294</v>
      </c>
      <c r="I39" s="2">
        <v>0.15793486120280448</v>
      </c>
      <c r="J39" s="3">
        <v>0.4660603229558799</v>
      </c>
      <c r="K39" s="2">
        <v>0.15192890092899033</v>
      </c>
      <c r="L39" s="3">
        <v>0.30547756805463361</v>
      </c>
      <c r="M39" s="2">
        <v>0.24097505505216482</v>
      </c>
      <c r="N39" s="3">
        <v>0.93195302207812825</v>
      </c>
      <c r="S39" s="2">
        <v>0.19319911443199084</v>
      </c>
      <c r="T39" s="3">
        <v>0.77802271529208833</v>
      </c>
      <c r="U39" s="2">
        <v>0.19953127351695379</v>
      </c>
      <c r="V39" s="3">
        <v>0.55938800764990426</v>
      </c>
      <c r="Y39" s="2">
        <v>0.38767360182560545</v>
      </c>
      <c r="Z39" s="3">
        <v>0.39522453507002309</v>
      </c>
      <c r="AA39" s="2">
        <v>0.32068688909355553</v>
      </c>
      <c r="AB39" s="3">
        <v>0.23936870984828984</v>
      </c>
      <c r="AC39" s="2">
        <v>0.19697994140184796</v>
      </c>
      <c r="AD39" s="3">
        <v>3.839797803052368E-2</v>
      </c>
      <c r="AE39" s="2">
        <v>6.4310139371017455E-2</v>
      </c>
      <c r="AF39" s="3">
        <v>0.11728478231579362</v>
      </c>
      <c r="AG39" s="2">
        <v>0.19055465444590303</v>
      </c>
      <c r="AH39" s="3">
        <v>0.44174513169987295</v>
      </c>
      <c r="AK39">
        <f t="shared" si="0"/>
        <v>-16</v>
      </c>
      <c r="AL39">
        <f t="shared" si="1"/>
        <v>0.26182509443475876</v>
      </c>
      <c r="AM39">
        <f t="shared" si="2"/>
        <v>0.44127175631136029</v>
      </c>
      <c r="AO39">
        <f t="shared" si="3"/>
        <v>-16</v>
      </c>
      <c r="AP39">
        <f t="shared" si="4"/>
        <v>13</v>
      </c>
    </row>
    <row r="40" spans="2:42" x14ac:dyDescent="0.75">
      <c r="B40">
        <f t="shared" si="5"/>
        <v>-15</v>
      </c>
      <c r="E40" s="2">
        <v>0.81413754321656118</v>
      </c>
      <c r="F40" s="3">
        <v>0.35248583083157187</v>
      </c>
      <c r="G40" s="2">
        <v>0.19931186371717421</v>
      </c>
      <c r="H40" s="3">
        <v>0.29318856883867345</v>
      </c>
      <c r="I40" s="2">
        <v>0.10249457700650802</v>
      </c>
      <c r="J40" s="3">
        <v>0.34149882303373369</v>
      </c>
      <c r="K40" s="2">
        <v>0.23913515723833009</v>
      </c>
      <c r="L40" s="3">
        <v>0.40394100350943751</v>
      </c>
      <c r="M40" s="2">
        <v>0.34321865636619636</v>
      </c>
      <c r="N40" s="3">
        <v>1</v>
      </c>
      <c r="S40" s="2">
        <v>0.350064572667312</v>
      </c>
      <c r="T40" s="3">
        <v>0.6206450376192082</v>
      </c>
      <c r="U40" s="2">
        <v>0.28232170117611677</v>
      </c>
      <c r="V40" s="3">
        <v>0.39814377320283539</v>
      </c>
      <c r="W40" s="2">
        <v>0.24578647159292347</v>
      </c>
      <c r="X40" s="3">
        <v>1.117699951058041E-2</v>
      </c>
      <c r="Y40" s="2">
        <v>0.35173200691733109</v>
      </c>
      <c r="Z40" s="3">
        <v>0.49826482359580493</v>
      </c>
      <c r="AA40" s="2">
        <v>0.30676787783356629</v>
      </c>
      <c r="AB40" s="3">
        <v>2.5411873361674876E-2</v>
      </c>
      <c r="AC40" s="2">
        <v>6.9850928877298948E-2</v>
      </c>
      <c r="AD40" s="3">
        <v>0</v>
      </c>
      <c r="AE40" s="2">
        <v>0.13267447282524214</v>
      </c>
      <c r="AF40" s="3">
        <v>0.12865469117397826</v>
      </c>
      <c r="AG40" s="2">
        <v>0.10422834976785686</v>
      </c>
      <c r="AH40" s="3">
        <v>0.21458669302398176</v>
      </c>
      <c r="AK40">
        <f t="shared" si="0"/>
        <v>-15</v>
      </c>
      <c r="AL40">
        <f t="shared" si="1"/>
        <v>0.27244032147710906</v>
      </c>
      <c r="AM40">
        <f t="shared" si="2"/>
        <v>0.32984600905396005</v>
      </c>
      <c r="AO40">
        <f t="shared" si="3"/>
        <v>-15</v>
      </c>
      <c r="AP40">
        <f t="shared" si="4"/>
        <v>13</v>
      </c>
    </row>
    <row r="41" spans="2:42" x14ac:dyDescent="0.75">
      <c r="B41">
        <f t="shared" si="5"/>
        <v>-14</v>
      </c>
      <c r="C41" s="2">
        <v>0.50153503216981576</v>
      </c>
      <c r="D41" s="3">
        <v>0.50026938092120055</v>
      </c>
      <c r="E41" s="2">
        <v>0.66255675428000183</v>
      </c>
      <c r="F41" s="3">
        <v>0.22833564437743178</v>
      </c>
      <c r="G41" s="2">
        <v>0.1289503710452061</v>
      </c>
      <c r="H41" s="3">
        <v>0.42390151913691654</v>
      </c>
      <c r="I41" s="2">
        <v>0.11144644597441027</v>
      </c>
      <c r="J41" s="3">
        <v>0.38132333140988672</v>
      </c>
      <c r="K41" s="2">
        <v>0.30578095250265136</v>
      </c>
      <c r="L41" s="3">
        <v>0.47243668784975806</v>
      </c>
      <c r="M41" s="2">
        <v>0.26529728168658229</v>
      </c>
      <c r="N41" s="3">
        <v>0.33778695493744598</v>
      </c>
      <c r="O41" s="2">
        <v>4.9571020019066166E-2</v>
      </c>
      <c r="P41" s="3">
        <v>0.47423327816181449</v>
      </c>
      <c r="S41" s="2">
        <v>0.35656796273234614</v>
      </c>
      <c r="T41" s="3">
        <v>0.44347534384434828</v>
      </c>
      <c r="U41" s="2">
        <v>0.17323528779376013</v>
      </c>
      <c r="V41" s="3">
        <v>0.46565417932275854</v>
      </c>
      <c r="W41" s="2">
        <v>0.26718442847475182</v>
      </c>
      <c r="X41" s="3">
        <v>0</v>
      </c>
      <c r="Y41" s="2">
        <v>0.44991175054821558</v>
      </c>
      <c r="Z41" s="3">
        <v>0.31395341294603785</v>
      </c>
      <c r="AA41" s="2">
        <v>0.27298790813749685</v>
      </c>
      <c r="AB41" s="3">
        <v>0.25718146875466924</v>
      </c>
      <c r="AC41" s="2">
        <v>3.8442963392253997E-2</v>
      </c>
      <c r="AD41" s="3">
        <v>0.10281585172223852</v>
      </c>
      <c r="AE41" s="2">
        <v>0.1402647531216</v>
      </c>
      <c r="AF41" s="3">
        <v>0.37462893502722955</v>
      </c>
      <c r="AG41" s="2">
        <v>0.1555830179449548</v>
      </c>
      <c r="AH41" s="3">
        <v>0.20045431687735188</v>
      </c>
      <c r="AK41">
        <f t="shared" si="0"/>
        <v>-14</v>
      </c>
      <c r="AL41">
        <f t="shared" si="1"/>
        <v>0.2586210619882075</v>
      </c>
      <c r="AM41">
        <f t="shared" si="2"/>
        <v>0.33176335368593912</v>
      </c>
      <c r="AO41">
        <f t="shared" si="3"/>
        <v>-14</v>
      </c>
      <c r="AP41">
        <f t="shared" si="4"/>
        <v>15</v>
      </c>
    </row>
    <row r="42" spans="2:42" x14ac:dyDescent="0.75">
      <c r="B42">
        <f t="shared" si="5"/>
        <v>-13</v>
      </c>
      <c r="C42" s="2">
        <v>0.56933988550585113</v>
      </c>
      <c r="D42" s="3">
        <v>0.14706540568766863</v>
      </c>
      <c r="E42" s="2">
        <v>0.80663973007872725</v>
      </c>
      <c r="F42" s="3">
        <v>0.18878313431429333</v>
      </c>
      <c r="G42" s="2">
        <v>0.16009340255972521</v>
      </c>
      <c r="H42" s="3">
        <v>0.42129543449581969</v>
      </c>
      <c r="I42" s="2">
        <v>9.4988839636580946E-2</v>
      </c>
      <c r="J42" s="3">
        <v>0.56215480999093248</v>
      </c>
      <c r="K42" s="2">
        <v>0.2975516567208043</v>
      </c>
      <c r="L42" s="3">
        <v>0.2721331689272502</v>
      </c>
      <c r="M42" s="2">
        <v>0.19290819825999056</v>
      </c>
      <c r="N42" s="3">
        <v>0.22032346373412831</v>
      </c>
      <c r="O42" s="2">
        <v>4.8427073403241531E-2</v>
      </c>
      <c r="P42" s="3">
        <v>0.33629150034076544</v>
      </c>
      <c r="S42" s="2">
        <v>0.39528850145288491</v>
      </c>
      <c r="T42" s="3">
        <v>0.54054727560262616</v>
      </c>
      <c r="U42" s="2">
        <v>0.29699628028983682</v>
      </c>
      <c r="V42" s="3">
        <v>0.50277871526605866</v>
      </c>
      <c r="W42" s="2">
        <v>0.87526989139892386</v>
      </c>
      <c r="X42" s="3">
        <v>0.52319056670346897</v>
      </c>
      <c r="Y42" s="2">
        <v>0.24374676864381112</v>
      </c>
      <c r="Z42" s="3">
        <v>0.4708003866037897</v>
      </c>
      <c r="AA42" s="2">
        <v>8.216227457737911E-2</v>
      </c>
      <c r="AB42" s="3">
        <v>0.19735287326660139</v>
      </c>
      <c r="AC42" s="2">
        <v>0.1958691522586051</v>
      </c>
      <c r="AD42" s="3">
        <v>0.15841353164187827</v>
      </c>
      <c r="AE42" s="2">
        <v>0.1590850215014771</v>
      </c>
      <c r="AF42" s="3">
        <v>0.24984244679047815</v>
      </c>
      <c r="AG42" s="2">
        <v>0.13517502982243831</v>
      </c>
      <c r="AH42" s="3">
        <v>0.39040038842359009</v>
      </c>
      <c r="AK42">
        <f t="shared" si="0"/>
        <v>-13</v>
      </c>
      <c r="AL42">
        <f t="shared" si="1"/>
        <v>0.30356944707401845</v>
      </c>
      <c r="AM42">
        <f t="shared" si="2"/>
        <v>0.34542487345262335</v>
      </c>
      <c r="AO42">
        <f t="shared" si="3"/>
        <v>-13</v>
      </c>
      <c r="AP42">
        <f t="shared" si="4"/>
        <v>15</v>
      </c>
    </row>
    <row r="43" spans="2:42" x14ac:dyDescent="0.75">
      <c r="B43">
        <f t="shared" si="5"/>
        <v>-12</v>
      </c>
      <c r="C43" s="2">
        <v>0.61434723136937008</v>
      </c>
      <c r="D43" s="3">
        <v>0.56429086508574611</v>
      </c>
      <c r="E43" s="2">
        <v>0.85718748698296277</v>
      </c>
      <c r="F43" s="3">
        <v>0.37985487540555468</v>
      </c>
      <c r="G43" s="2">
        <v>0.20143464916548004</v>
      </c>
      <c r="H43" s="3">
        <v>0.4347467160905491</v>
      </c>
      <c r="I43" s="2">
        <v>0.17766198245779513</v>
      </c>
      <c r="J43" s="3">
        <v>0.58920671557717175</v>
      </c>
      <c r="K43" s="2">
        <v>0.16361475650740509</v>
      </c>
      <c r="L43" s="3">
        <v>0.33035189225078276</v>
      </c>
      <c r="M43" s="2">
        <v>0.26550485542038221</v>
      </c>
      <c r="N43" s="3">
        <v>0.23621635257733817</v>
      </c>
      <c r="O43" s="2">
        <v>0.17292659675881764</v>
      </c>
      <c r="P43" s="3">
        <v>0.50447376107487063</v>
      </c>
      <c r="S43" s="2">
        <v>0.37357594206909289</v>
      </c>
      <c r="T43" s="3">
        <v>0.66563473426942099</v>
      </c>
      <c r="W43" s="2">
        <v>1</v>
      </c>
      <c r="X43" s="3">
        <v>0.4750452429460848</v>
      </c>
      <c r="Y43" s="2">
        <v>0.34479684797917687</v>
      </c>
      <c r="Z43" s="3">
        <v>0.40806159714068918</v>
      </c>
      <c r="AA43" s="2">
        <v>0.20524971033007447</v>
      </c>
      <c r="AB43" s="3">
        <v>0.47572901245467047</v>
      </c>
      <c r="AC43" s="2">
        <v>0.25103834637303191</v>
      </c>
      <c r="AD43" s="3">
        <v>0.35464826155989765</v>
      </c>
      <c r="AE43" s="2">
        <v>0.27799077767991281</v>
      </c>
      <c r="AF43" s="3">
        <v>0.17275220465835966</v>
      </c>
      <c r="AG43" s="2">
        <v>0.1448383580923939</v>
      </c>
      <c r="AH43" s="3">
        <v>0.29606894518718924</v>
      </c>
      <c r="AK43">
        <f t="shared" si="0"/>
        <v>-12</v>
      </c>
      <c r="AL43">
        <f t="shared" si="1"/>
        <v>0.36072625294184968</v>
      </c>
      <c r="AM43">
        <f t="shared" si="2"/>
        <v>0.42050579830559459</v>
      </c>
      <c r="AO43">
        <f t="shared" si="3"/>
        <v>-12</v>
      </c>
      <c r="AP43">
        <f t="shared" si="4"/>
        <v>14</v>
      </c>
    </row>
    <row r="44" spans="2:42" x14ac:dyDescent="0.75">
      <c r="B44">
        <f t="shared" si="5"/>
        <v>-11</v>
      </c>
      <c r="C44" s="2">
        <v>0.7178985764223107</v>
      </c>
      <c r="D44" s="3">
        <v>0.50060507099223384</v>
      </c>
      <c r="G44" s="2">
        <v>0.20225722852669817</v>
      </c>
      <c r="H44" s="3">
        <v>0.47626196816044403</v>
      </c>
      <c r="K44" s="2">
        <v>0.31360772838212558</v>
      </c>
      <c r="L44" s="3">
        <v>0.44271080337664831</v>
      </c>
      <c r="M44" s="2">
        <v>0.35237897548824959</v>
      </c>
      <c r="N44" s="3">
        <v>0.29655513926132182</v>
      </c>
      <c r="O44" s="2">
        <v>0.20438512869399461</v>
      </c>
      <c r="P44" s="3">
        <v>0</v>
      </c>
      <c r="S44" s="2">
        <v>0.47424011807573491</v>
      </c>
      <c r="T44" s="3">
        <v>0.77859778597785967</v>
      </c>
      <c r="W44" s="2">
        <v>0.54787148335535441</v>
      </c>
      <c r="X44" s="3">
        <v>0.34809182895320995</v>
      </c>
      <c r="AA44" s="2">
        <v>0.31100151519652969</v>
      </c>
      <c r="AB44" s="3">
        <v>0.54075950398630901</v>
      </c>
      <c r="AC44" s="2">
        <v>0.31058630348691213</v>
      </c>
      <c r="AD44" s="3">
        <v>0.30307507857814053</v>
      </c>
      <c r="AE44" s="2">
        <v>0.34452878089218159</v>
      </c>
      <c r="AF44" s="3">
        <v>0.32698049817238295</v>
      </c>
      <c r="AG44" s="2">
        <v>5.713035194768401E-2</v>
      </c>
      <c r="AH44" s="3">
        <v>0.31368672943869291</v>
      </c>
      <c r="AK44">
        <f t="shared" si="0"/>
        <v>-11</v>
      </c>
      <c r="AL44">
        <f t="shared" si="1"/>
        <v>0.34871692640616136</v>
      </c>
      <c r="AM44">
        <f t="shared" si="2"/>
        <v>0.39339312789974934</v>
      </c>
      <c r="AO44">
        <f t="shared" si="3"/>
        <v>-11</v>
      </c>
      <c r="AP44">
        <f t="shared" si="4"/>
        <v>11</v>
      </c>
    </row>
    <row r="45" spans="2:42" x14ac:dyDescent="0.75">
      <c r="B45">
        <f t="shared" si="5"/>
        <v>-10</v>
      </c>
      <c r="C45" s="2">
        <v>0.70841481331374412</v>
      </c>
      <c r="D45" s="3">
        <v>0.1181836266131784</v>
      </c>
      <c r="G45" s="2">
        <v>0.16798308847592822</v>
      </c>
      <c r="H45" s="3">
        <v>0.48475602353569608</v>
      </c>
      <c r="K45" s="2">
        <v>0.31271323971018539</v>
      </c>
      <c r="L45" s="3">
        <v>0.29595466186095043</v>
      </c>
      <c r="M45" s="2">
        <v>0.32575538789213404</v>
      </c>
      <c r="N45" s="3">
        <v>0.6212708705117308</v>
      </c>
      <c r="O45" s="2">
        <v>0.21834127740705411</v>
      </c>
      <c r="P45" s="3">
        <v>0.47653587771395195</v>
      </c>
      <c r="S45" s="2">
        <v>0.31318896729855616</v>
      </c>
      <c r="T45" s="3">
        <v>0.73193079982747844</v>
      </c>
      <c r="U45" s="2">
        <v>0.20307897396202937</v>
      </c>
      <c r="V45" s="3">
        <v>0.77438407019912336</v>
      </c>
      <c r="AA45" s="2">
        <v>0.25464214623132003</v>
      </c>
      <c r="AB45" s="3">
        <v>0.44982818802884833</v>
      </c>
      <c r="AC45" s="2">
        <v>0.4442190669371196</v>
      </c>
      <c r="AD45" s="3">
        <v>0.39224911700852189</v>
      </c>
      <c r="AE45" s="2">
        <v>0.39019998963784258</v>
      </c>
      <c r="AF45" s="3">
        <v>0.24265802043628107</v>
      </c>
      <c r="AG45" s="2">
        <v>1.0023772130824015E-2</v>
      </c>
      <c r="AH45" s="3">
        <v>0.27805233314259015</v>
      </c>
      <c r="AK45">
        <f t="shared" si="0"/>
        <v>-10</v>
      </c>
      <c r="AL45">
        <f t="shared" si="1"/>
        <v>0.30441461118152158</v>
      </c>
      <c r="AM45">
        <f t="shared" si="2"/>
        <v>0.44234578080712272</v>
      </c>
      <c r="AO45">
        <f t="shared" si="3"/>
        <v>-10</v>
      </c>
      <c r="AP45">
        <f t="shared" si="4"/>
        <v>11</v>
      </c>
    </row>
    <row r="46" spans="2:42" x14ac:dyDescent="0.75">
      <c r="B46">
        <f t="shared" si="5"/>
        <v>-9</v>
      </c>
      <c r="C46" s="2">
        <v>0.47023658746643671</v>
      </c>
      <c r="D46" s="3">
        <v>0.22103326232728554</v>
      </c>
      <c r="E46" s="2">
        <v>0.64000083309034816</v>
      </c>
      <c r="F46" s="3">
        <v>0.55032915550409878</v>
      </c>
      <c r="G46" s="2">
        <v>0.24746371363624317</v>
      </c>
      <c r="H46" s="3">
        <v>0.50880565245190446</v>
      </c>
      <c r="I46" s="2">
        <v>0.32535603131189328</v>
      </c>
      <c r="J46" s="3">
        <v>0.46634883997838417</v>
      </c>
      <c r="K46" s="2">
        <v>0.36985189823274595</v>
      </c>
      <c r="L46" s="3">
        <v>0.15014701697808966</v>
      </c>
      <c r="M46" s="2">
        <v>0.29887007689253126</v>
      </c>
      <c r="N46" s="3">
        <v>0.26230274037877543</v>
      </c>
      <c r="O46" s="2">
        <v>1.0943755958054432E-2</v>
      </c>
      <c r="P46" s="3">
        <v>0.38811702852692043</v>
      </c>
      <c r="Q46" s="2">
        <v>0.30915729826368937</v>
      </c>
      <c r="R46" s="3">
        <v>0.37100207148399406</v>
      </c>
      <c r="S46" s="2">
        <v>0.4946842857801762</v>
      </c>
      <c r="T46" s="3">
        <v>0.64002491972971642</v>
      </c>
      <c r="U46" s="2">
        <v>0.22149476445419183</v>
      </c>
      <c r="V46" s="3">
        <v>0.69616379795252548</v>
      </c>
      <c r="Y46" s="2">
        <v>0.52773172166657789</v>
      </c>
      <c r="Z46" s="3">
        <v>0.6234245571246021</v>
      </c>
      <c r="AA46" s="2">
        <v>0.27469621795062277</v>
      </c>
      <c r="AB46" s="3">
        <v>0.55669115949312042</v>
      </c>
      <c r="AC46" s="2">
        <v>0.58190862551917355</v>
      </c>
      <c r="AD46" s="3">
        <v>0.49544732834321642</v>
      </c>
      <c r="AE46" s="2">
        <v>0.46662090047147781</v>
      </c>
      <c r="AF46" s="3">
        <v>0.45426175998887347</v>
      </c>
      <c r="AG46" s="2">
        <v>7.5959252679727987E-2</v>
      </c>
      <c r="AH46" s="3">
        <v>0.42194246475576191</v>
      </c>
      <c r="AK46">
        <f t="shared" si="0"/>
        <v>-9</v>
      </c>
      <c r="AL46">
        <f t="shared" si="1"/>
        <v>0.3543317308915927</v>
      </c>
      <c r="AM46">
        <f t="shared" si="2"/>
        <v>0.45373611700115124</v>
      </c>
      <c r="AO46">
        <f t="shared" si="3"/>
        <v>-9</v>
      </c>
      <c r="AP46">
        <f t="shared" si="4"/>
        <v>15</v>
      </c>
    </row>
    <row r="47" spans="2:42" x14ac:dyDescent="0.75">
      <c r="B47">
        <f t="shared" si="5"/>
        <v>-8</v>
      </c>
      <c r="C47" s="2">
        <v>0.48119965550433119</v>
      </c>
      <c r="D47" s="3">
        <v>0.44070718708297896</v>
      </c>
      <c r="E47" s="2">
        <v>0.6636814262506765</v>
      </c>
      <c r="F47" s="3">
        <v>0.26926131850675183</v>
      </c>
      <c r="G47" s="2">
        <v>0.15249559964266385</v>
      </c>
      <c r="H47" s="3">
        <v>0.31679305907394961</v>
      </c>
      <c r="I47" s="2">
        <v>0.10299757930145571</v>
      </c>
      <c r="J47" s="3">
        <v>6.0277159527015164E-2</v>
      </c>
      <c r="K47" s="2">
        <v>0.4467459779955788</v>
      </c>
      <c r="L47" s="3">
        <v>0.46582566631888445</v>
      </c>
      <c r="M47" s="2">
        <v>0.26835673802389859</v>
      </c>
      <c r="N47" s="3">
        <v>0.88338674564837572</v>
      </c>
      <c r="O47" s="2">
        <v>0.1211439466158242</v>
      </c>
      <c r="P47" s="3">
        <v>0.47342517768474346</v>
      </c>
      <c r="Q47" s="2">
        <v>0.97012211751159083</v>
      </c>
      <c r="R47" s="3">
        <v>0.27320097665843268</v>
      </c>
      <c r="S47" s="2">
        <v>0.62568608459019415</v>
      </c>
      <c r="T47" s="3">
        <v>0.71834954713183485</v>
      </c>
      <c r="U47" s="2">
        <v>0.3016620439054814</v>
      </c>
      <c r="V47" s="3">
        <v>0.79969625379682707</v>
      </c>
      <c r="W47" s="2">
        <v>0.75068479907189656</v>
      </c>
      <c r="X47" s="3">
        <v>0.5247612652090281</v>
      </c>
      <c r="Y47" s="2">
        <v>0.5967980602948777</v>
      </c>
      <c r="Z47" s="3">
        <v>0.49441824562313952</v>
      </c>
      <c r="AC47" s="2">
        <v>0.23386136063620833</v>
      </c>
      <c r="AD47" s="3">
        <v>0.10733936035773302</v>
      </c>
      <c r="AE47" s="2">
        <v>0.39302367752966111</v>
      </c>
      <c r="AF47" s="3">
        <v>0.3490857567552299</v>
      </c>
      <c r="AG47" s="2">
        <v>9.3432197935171629E-2</v>
      </c>
      <c r="AH47" s="3">
        <v>0.15583762506719426</v>
      </c>
      <c r="AK47">
        <f t="shared" si="0"/>
        <v>-8</v>
      </c>
      <c r="AL47">
        <f t="shared" si="1"/>
        <v>0.41345941765396738</v>
      </c>
      <c r="AM47">
        <f t="shared" si="2"/>
        <v>0.42215768962947453</v>
      </c>
      <c r="AO47">
        <f t="shared" si="3"/>
        <v>-8</v>
      </c>
      <c r="AP47">
        <f t="shared" si="4"/>
        <v>15</v>
      </c>
    </row>
    <row r="48" spans="2:42" x14ac:dyDescent="0.75">
      <c r="B48">
        <f t="shared" si="5"/>
        <v>-7</v>
      </c>
      <c r="C48" s="2">
        <v>0.52841582653629859</v>
      </c>
      <c r="D48" s="3">
        <v>0.26748282178587168</v>
      </c>
      <c r="E48" s="2">
        <v>0.64931061773649312</v>
      </c>
      <c r="F48" s="3">
        <v>0.75291124244423224</v>
      </c>
      <c r="G48" s="2">
        <v>0.31513634474035657</v>
      </c>
      <c r="H48" s="3">
        <v>1.7534417313466534E-2</v>
      </c>
      <c r="I48" s="2">
        <v>0.27590461818982065</v>
      </c>
      <c r="J48" s="3">
        <v>0.33299444032277292</v>
      </c>
      <c r="M48" s="2">
        <v>0.17399191364932717</v>
      </c>
      <c r="N48" s="3">
        <v>0.10303749451083265</v>
      </c>
      <c r="O48" s="2">
        <v>0.26867492850333707</v>
      </c>
      <c r="P48" s="3">
        <v>1</v>
      </c>
      <c r="Q48" s="2">
        <v>0.66582830823308414</v>
      </c>
      <c r="R48" s="3">
        <v>0.25408779959994038</v>
      </c>
      <c r="S48" s="2">
        <v>1</v>
      </c>
      <c r="T48" s="3">
        <v>0.83994824363828047</v>
      </c>
      <c r="U48" s="2">
        <v>0.53915371218473873</v>
      </c>
      <c r="V48" s="3">
        <v>0.71139610754865601</v>
      </c>
      <c r="W48" s="2">
        <v>0.84898971995746264</v>
      </c>
      <c r="X48" s="3">
        <v>0.17212806883756976</v>
      </c>
      <c r="Y48" s="2">
        <v>0.6787006828189901</v>
      </c>
      <c r="Z48" s="3">
        <v>0.42407062654463151</v>
      </c>
      <c r="AC48" s="2">
        <v>0.79096236195627745</v>
      </c>
      <c r="AD48" s="3">
        <v>0.34752600369398279</v>
      </c>
      <c r="AE48" s="2">
        <v>0.44261955339101555</v>
      </c>
      <c r="AF48" s="3">
        <v>0.13012373903103666</v>
      </c>
      <c r="AK48">
        <f t="shared" si="0"/>
        <v>-7</v>
      </c>
      <c r="AL48">
        <f t="shared" si="1"/>
        <v>0.55212989137670787</v>
      </c>
      <c r="AM48">
        <f t="shared" si="2"/>
        <v>0.41178776963625191</v>
      </c>
      <c r="AO48">
        <f t="shared" si="3"/>
        <v>-7</v>
      </c>
      <c r="AP48">
        <f t="shared" si="4"/>
        <v>13</v>
      </c>
    </row>
    <row r="49" spans="2:42" x14ac:dyDescent="0.75">
      <c r="B49">
        <f t="shared" si="5"/>
        <v>-6</v>
      </c>
      <c r="C49" s="2">
        <v>0.51501089214245865</v>
      </c>
      <c r="D49" s="3">
        <v>0.49699122232629167</v>
      </c>
      <c r="E49" s="2">
        <v>0.46290665222643385</v>
      </c>
      <c r="F49" s="3">
        <v>0.64035217619579743</v>
      </c>
      <c r="G49" s="2">
        <v>0.53027180498677695</v>
      </c>
      <c r="H49" s="3">
        <v>0.32261628236360523</v>
      </c>
      <c r="I49" s="2">
        <v>0.38789336351347137</v>
      </c>
      <c r="J49" s="3">
        <v>0.35107026076443293</v>
      </c>
      <c r="M49" s="2">
        <v>0.12719757409479793</v>
      </c>
      <c r="N49" s="3">
        <v>0.45349391286473795</v>
      </c>
      <c r="O49" s="2">
        <v>0.1137082936129646</v>
      </c>
      <c r="P49" s="3">
        <v>0.34575990653295668</v>
      </c>
      <c r="Q49" s="2">
        <v>0.75394685009545159</v>
      </c>
      <c r="R49" s="3">
        <v>0.60555670242527393</v>
      </c>
      <c r="S49" s="2">
        <v>0.60825146441584788</v>
      </c>
      <c r="T49" s="3">
        <v>0.76749892174246392</v>
      </c>
      <c r="U49" s="2">
        <v>0.68965146530778987</v>
      </c>
      <c r="V49" s="3">
        <v>0.18519518506018642</v>
      </c>
      <c r="W49" s="2">
        <v>0.79157938835358188</v>
      </c>
      <c r="X49" s="3">
        <v>0.35509168098885807</v>
      </c>
      <c r="Y49" s="2">
        <v>0.62200709561248635</v>
      </c>
      <c r="Z49" s="3">
        <v>0.60605981980112</v>
      </c>
      <c r="AA49" s="2">
        <v>0.39925428562940102</v>
      </c>
      <c r="AB49" s="3">
        <v>0.81176063129015152</v>
      </c>
      <c r="AC49" s="2">
        <v>0.60394732605685986</v>
      </c>
      <c r="AD49" s="3">
        <v>0.47899938433621725</v>
      </c>
      <c r="AE49" s="2">
        <v>0.58666649396404336</v>
      </c>
      <c r="AF49" s="3">
        <v>0.35451862604908729</v>
      </c>
      <c r="AK49">
        <f t="shared" si="0"/>
        <v>-6</v>
      </c>
      <c r="AL49">
        <f t="shared" si="1"/>
        <v>0.51373521071516881</v>
      </c>
      <c r="AM49">
        <f t="shared" si="2"/>
        <v>0.48392605091008417</v>
      </c>
      <c r="AO49">
        <f t="shared" si="3"/>
        <v>-6</v>
      </c>
      <c r="AP49">
        <f t="shared" si="4"/>
        <v>14</v>
      </c>
    </row>
    <row r="50" spans="2:42" x14ac:dyDescent="0.75">
      <c r="B50">
        <f t="shared" si="5"/>
        <v>-5</v>
      </c>
      <c r="C50" s="2">
        <v>0.55371599371802016</v>
      </c>
      <c r="D50" s="3">
        <v>0.7356254196125892</v>
      </c>
      <c r="E50" s="2">
        <v>0.67369933769317225</v>
      </c>
      <c r="F50" s="3">
        <v>0.68399725367186748</v>
      </c>
      <c r="G50" s="2">
        <v>0.72754048770995694</v>
      </c>
      <c r="H50" s="3">
        <v>0.32752090128442762</v>
      </c>
      <c r="I50" s="2">
        <v>0.16492187745606621</v>
      </c>
      <c r="J50" s="3">
        <v>0.25052894787459173</v>
      </c>
      <c r="K50" s="2">
        <v>0.86974328175115323</v>
      </c>
      <c r="L50" s="3">
        <v>0.58335862657687565</v>
      </c>
      <c r="M50" s="2">
        <v>4.3707808382369012E-2</v>
      </c>
      <c r="N50" s="3">
        <v>0</v>
      </c>
      <c r="O50" s="2">
        <v>2.680648236415643E-2</v>
      </c>
      <c r="P50" s="3">
        <v>0.50829033200272655</v>
      </c>
      <c r="Q50" s="2">
        <v>0.85067119178206729</v>
      </c>
      <c r="R50" s="3">
        <v>0.37692466489653254</v>
      </c>
      <c r="S50" s="2">
        <v>0.53651814953184807</v>
      </c>
      <c r="T50" s="3">
        <v>0.61753007140460947</v>
      </c>
      <c r="U50" s="2">
        <v>0.55971962415876542</v>
      </c>
      <c r="V50" s="3">
        <v>0.27602654966812951</v>
      </c>
      <c r="W50" s="2">
        <v>0</v>
      </c>
      <c r="X50" s="3">
        <v>0.5791324736225093</v>
      </c>
      <c r="Y50" s="2">
        <v>0.63955001693676261</v>
      </c>
      <c r="Z50" s="3">
        <v>0.60873880243638279</v>
      </c>
      <c r="AA50" s="2">
        <v>0.42003624587777438</v>
      </c>
      <c r="AB50" s="3">
        <v>0.27244760753527913</v>
      </c>
      <c r="AC50" s="2">
        <v>0.995927106474774</v>
      </c>
      <c r="AD50" s="3">
        <v>0.34431159068079442</v>
      </c>
      <c r="AG50" s="2">
        <v>0.11099096315748819</v>
      </c>
      <c r="AH50" s="3">
        <v>0.12902946123567313</v>
      </c>
      <c r="AK50">
        <f t="shared" si="0"/>
        <v>-5</v>
      </c>
      <c r="AL50">
        <f t="shared" si="1"/>
        <v>0.47823657113295831</v>
      </c>
      <c r="AM50">
        <f t="shared" si="2"/>
        <v>0.41956418016686592</v>
      </c>
      <c r="AO50">
        <f t="shared" si="3"/>
        <v>-5</v>
      </c>
      <c r="AP50">
        <f t="shared" si="4"/>
        <v>15</v>
      </c>
    </row>
    <row r="51" spans="2:42" x14ac:dyDescent="0.75">
      <c r="B51">
        <f t="shared" si="5"/>
        <v>-4</v>
      </c>
      <c r="C51" s="2">
        <v>0.34924768225340691</v>
      </c>
      <c r="D51" s="3">
        <v>0.83141727519126096</v>
      </c>
      <c r="E51" s="2">
        <v>0.52315991169242237</v>
      </c>
      <c r="F51" s="3">
        <v>0.58464479476582232</v>
      </c>
      <c r="G51" s="2">
        <v>0.78666890738464013</v>
      </c>
      <c r="H51" s="3">
        <v>0.32671155822818621</v>
      </c>
      <c r="I51" s="2">
        <v>0.22298720487912238</v>
      </c>
      <c r="J51" s="3">
        <v>0.16908929372864784</v>
      </c>
      <c r="K51" s="2">
        <v>0.81954329964092687</v>
      </c>
      <c r="L51" s="3">
        <v>0.55919093237219009</v>
      </c>
      <c r="M51" s="2">
        <v>0.14278365401971069</v>
      </c>
      <c r="N51" s="3">
        <v>0.34479440151734492</v>
      </c>
      <c r="O51" s="2">
        <v>0.27782650142993309</v>
      </c>
      <c r="P51" s="3">
        <v>0.39422646285658702</v>
      </c>
      <c r="S51" s="2">
        <v>0.45118998201189991</v>
      </c>
      <c r="T51" s="3">
        <v>0.7028322231274251</v>
      </c>
      <c r="U51" s="2">
        <v>0.44768754434625541</v>
      </c>
      <c r="V51" s="3">
        <v>0.23553830577117901</v>
      </c>
      <c r="W51" s="2">
        <v>0.27633656665914691</v>
      </c>
      <c r="X51" s="3">
        <v>0.24275259222162873</v>
      </c>
      <c r="Y51" s="2">
        <v>0.60023889750583814</v>
      </c>
      <c r="Z51" s="3">
        <v>0.741157086979366</v>
      </c>
      <c r="AA51" s="2">
        <v>0.44496271428146944</v>
      </c>
      <c r="AB51" s="3">
        <v>0.33603840982248373</v>
      </c>
      <c r="AC51" s="2">
        <v>0.81092436974789994</v>
      </c>
      <c r="AD51" s="3">
        <v>0.61874210168173416</v>
      </c>
      <c r="AG51" s="2">
        <v>0.14301897479467546</v>
      </c>
      <c r="AH51" s="3">
        <v>0</v>
      </c>
      <c r="AK51">
        <f t="shared" si="0"/>
        <v>-4</v>
      </c>
      <c r="AL51">
        <f t="shared" si="1"/>
        <v>0.44975544361766767</v>
      </c>
      <c r="AM51">
        <f t="shared" si="2"/>
        <v>0.43479538844741833</v>
      </c>
      <c r="AO51">
        <f t="shared" si="3"/>
        <v>-4</v>
      </c>
      <c r="AP51">
        <f t="shared" si="4"/>
        <v>14</v>
      </c>
    </row>
    <row r="52" spans="2:42" x14ac:dyDescent="0.75">
      <c r="B52">
        <f t="shared" si="5"/>
        <v>-3</v>
      </c>
      <c r="C52" s="2">
        <v>0.57702011246770368</v>
      </c>
      <c r="D52" s="3">
        <v>0.4924946331031852</v>
      </c>
      <c r="E52" s="2">
        <v>0.58314241679510181</v>
      </c>
      <c r="F52" s="3">
        <v>0.48541349739502715</v>
      </c>
      <c r="G52" s="2">
        <v>0.47302735739746532</v>
      </c>
      <c r="H52" s="3">
        <v>0.31071893943685913</v>
      </c>
      <c r="I52" s="2">
        <v>0.22257065610361906</v>
      </c>
      <c r="J52" s="3">
        <v>0.28065836836754343</v>
      </c>
      <c r="K52" s="2">
        <v>0.68807902168496116</v>
      </c>
      <c r="L52" s="3">
        <v>0.39856777008441602</v>
      </c>
      <c r="M52" s="2">
        <v>8.4717158225335321E-2</v>
      </c>
      <c r="N52" s="3">
        <v>0.61404852890338135</v>
      </c>
      <c r="O52" s="2">
        <v>0.28224976167778765</v>
      </c>
      <c r="P52" s="3">
        <v>0.46477460811994969</v>
      </c>
      <c r="S52" s="2">
        <v>0.38555647802223142</v>
      </c>
      <c r="T52" s="3">
        <v>0.94354722768006916</v>
      </c>
      <c r="U52" s="2">
        <v>6.3794104366897031E-2</v>
      </c>
      <c r="V52" s="3">
        <v>0.26611542355720619</v>
      </c>
      <c r="W52" s="2">
        <v>0.4450388321356063</v>
      </c>
      <c r="X52" s="3">
        <v>0.30968938867958945</v>
      </c>
      <c r="Y52" s="2">
        <v>0.71387566632793109</v>
      </c>
      <c r="Z52" s="3">
        <v>0.83446741436012561</v>
      </c>
      <c r="AA52" s="2">
        <v>0.62775186428592689</v>
      </c>
      <c r="AB52" s="3">
        <v>0.28485474078802603</v>
      </c>
      <c r="AC52" s="2">
        <v>0.67640619466177276</v>
      </c>
      <c r="AD52" s="3">
        <v>0.56018275493341141</v>
      </c>
      <c r="AE52" s="2">
        <v>0.8189860628982959</v>
      </c>
      <c r="AF52" s="3">
        <v>0.39542161238868095</v>
      </c>
      <c r="AG52" s="2">
        <v>0.13748358693133533</v>
      </c>
      <c r="AH52" s="3">
        <v>0.117671539301879</v>
      </c>
      <c r="AK52">
        <f t="shared" si="0"/>
        <v>-3</v>
      </c>
      <c r="AL52">
        <f t="shared" si="1"/>
        <v>0.45197995159879806</v>
      </c>
      <c r="AM52">
        <f t="shared" si="2"/>
        <v>0.45057509647329003</v>
      </c>
      <c r="AO52">
        <f t="shared" si="3"/>
        <v>-3</v>
      </c>
      <c r="AP52">
        <f t="shared" si="4"/>
        <v>15</v>
      </c>
    </row>
    <row r="53" spans="2:42" x14ac:dyDescent="0.75">
      <c r="B53">
        <f t="shared" si="5"/>
        <v>-2</v>
      </c>
      <c r="C53" s="2">
        <v>0.69794822432747317</v>
      </c>
      <c r="D53" s="3">
        <v>0.47287126907424165</v>
      </c>
      <c r="E53" s="2">
        <v>0.46253176156954151</v>
      </c>
      <c r="F53" s="3">
        <v>0.62601472785772905</v>
      </c>
      <c r="I53" s="2">
        <v>0.55288597566726427</v>
      </c>
      <c r="J53" s="3">
        <v>0.13534654100147478</v>
      </c>
      <c r="K53" s="2">
        <v>0.76779074076440457</v>
      </c>
      <c r="L53" s="3">
        <v>0.87899079958266213</v>
      </c>
      <c r="M53" s="2">
        <v>0.12657485289339762</v>
      </c>
      <c r="N53" s="3">
        <v>0.53574264918853698</v>
      </c>
      <c r="O53" s="2">
        <v>0.49060057197330692</v>
      </c>
      <c r="P53" s="3">
        <v>0.32225197157044111</v>
      </c>
      <c r="Q53" s="2">
        <v>0.83502015090451787</v>
      </c>
      <c r="R53" s="3">
        <v>0.54849479281600788</v>
      </c>
      <c r="S53" s="2">
        <v>0.48746598404132613</v>
      </c>
      <c r="T53" s="3">
        <v>0.9968179422053961</v>
      </c>
      <c r="U53" s="2">
        <v>0</v>
      </c>
      <c r="V53" s="3">
        <v>0.29569130385870135</v>
      </c>
      <c r="W53" s="2">
        <v>0.47789307466726799</v>
      </c>
      <c r="X53" s="3">
        <v>0.83440512639570252</v>
      </c>
      <c r="Y53" s="2">
        <v>0.84908452336381912</v>
      </c>
      <c r="Z53" s="3">
        <v>0.54972334477144325</v>
      </c>
      <c r="AA53" s="2">
        <v>0.48242669122671428</v>
      </c>
      <c r="AB53" s="3">
        <v>0.17208361063196931</v>
      </c>
      <c r="AC53" s="2">
        <v>0.74236131234102898</v>
      </c>
      <c r="AD53" s="3">
        <v>0.97502997310521322</v>
      </c>
      <c r="AE53" s="2">
        <v>0.81964665043261964</v>
      </c>
      <c r="AF53" s="3">
        <v>0.32228649910249002</v>
      </c>
      <c r="AG53" s="2">
        <v>0.21273053388601407</v>
      </c>
      <c r="AH53" s="3">
        <v>0.1829752553364897</v>
      </c>
      <c r="AK53">
        <f t="shared" si="0"/>
        <v>-2</v>
      </c>
      <c r="AL53">
        <f t="shared" si="1"/>
        <v>0.53366406987057979</v>
      </c>
      <c r="AM53">
        <f t="shared" si="2"/>
        <v>0.52324838709989996</v>
      </c>
      <c r="AO53">
        <f t="shared" si="3"/>
        <v>-2</v>
      </c>
      <c r="AP53">
        <f t="shared" si="4"/>
        <v>15</v>
      </c>
    </row>
    <row r="54" spans="2:42" x14ac:dyDescent="0.75">
      <c r="B54">
        <f t="shared" si="5"/>
        <v>-1</v>
      </c>
      <c r="C54" s="2">
        <v>0.79943259536957278</v>
      </c>
      <c r="D54" s="3">
        <v>0</v>
      </c>
      <c r="E54" s="2">
        <v>0.59105677510726062</v>
      </c>
      <c r="F54" s="3">
        <v>0.40920289172197483</v>
      </c>
      <c r="I54" s="2">
        <v>0.47895249772077131</v>
      </c>
      <c r="J54" s="3">
        <v>0</v>
      </c>
      <c r="K54" s="2">
        <v>0.7413777681229794</v>
      </c>
      <c r="L54" s="3">
        <v>0.33361472066774178</v>
      </c>
      <c r="M54" s="2">
        <v>0.53669542615790045</v>
      </c>
      <c r="N54" s="3">
        <v>0.29557409674013579</v>
      </c>
      <c r="O54" s="2">
        <v>0.98337464251668227</v>
      </c>
      <c r="P54" s="3">
        <v>0.37435011196572882</v>
      </c>
      <c r="Q54" s="2">
        <v>0.66528287021605437</v>
      </c>
      <c r="R54" s="3">
        <v>0.39798119291851508</v>
      </c>
      <c r="S54" s="2">
        <v>0.66058991743923234</v>
      </c>
      <c r="T54" s="3">
        <v>0.99746968898260402</v>
      </c>
      <c r="W54" s="2">
        <v>0.90609390609390561</v>
      </c>
      <c r="X54" s="3">
        <v>0.45793828748335424</v>
      </c>
      <c r="Y54" s="2">
        <v>0.85701805993831404</v>
      </c>
      <c r="Z54" s="3">
        <v>0.34560821987117546</v>
      </c>
      <c r="AA54" s="2">
        <v>0.54425265159392799</v>
      </c>
      <c r="AB54" s="3">
        <v>0.60140980890162565</v>
      </c>
      <c r="AC54" s="2">
        <v>0.70155188512186506</v>
      </c>
      <c r="AD54" s="3">
        <v>1</v>
      </c>
      <c r="AE54" s="2">
        <v>0.73217708926998581</v>
      </c>
      <c r="AF54" s="3">
        <v>0.3490857567552299</v>
      </c>
      <c r="AG54" s="2">
        <v>0.70459051002806328</v>
      </c>
      <c r="AH54" s="3">
        <v>0.4535885831209146</v>
      </c>
      <c r="AK54">
        <f t="shared" si="0"/>
        <v>-1</v>
      </c>
      <c r="AL54">
        <f t="shared" si="1"/>
        <v>0.70731761390689396</v>
      </c>
      <c r="AM54">
        <f t="shared" si="2"/>
        <v>0.42970166850921432</v>
      </c>
      <c r="AO54">
        <f t="shared" si="3"/>
        <v>-1</v>
      </c>
      <c r="AP54">
        <f t="shared" si="4"/>
        <v>14</v>
      </c>
    </row>
    <row r="55" spans="2:42" x14ac:dyDescent="0.75">
      <c r="B55">
        <f t="shared" si="5"/>
        <v>0</v>
      </c>
      <c r="C55" s="4">
        <v>1</v>
      </c>
      <c r="D55" s="5">
        <v>0.43864331479440044</v>
      </c>
      <c r="E55" s="4">
        <v>0.82611321697838158</v>
      </c>
      <c r="F55" s="5">
        <v>0.66401906274821298</v>
      </c>
      <c r="G55" s="4">
        <v>1</v>
      </c>
      <c r="H55" s="5">
        <v>1</v>
      </c>
      <c r="I55" s="4">
        <v>1</v>
      </c>
      <c r="J55" s="5">
        <v>0.30362981892122087</v>
      </c>
      <c r="K55" s="4">
        <v>1</v>
      </c>
      <c r="L55" s="5">
        <v>0.84887603149008872</v>
      </c>
      <c r="M55" s="4">
        <v>1</v>
      </c>
      <c r="N55" s="5">
        <v>0.58687832269758655</v>
      </c>
      <c r="O55" s="4">
        <v>1</v>
      </c>
      <c r="P55" s="5">
        <v>0.49748320514068739</v>
      </c>
      <c r="Q55" s="4">
        <v>1</v>
      </c>
      <c r="R55" s="5">
        <v>0.80458289139302042</v>
      </c>
      <c r="S55" s="4">
        <v>0.9284857709515244</v>
      </c>
      <c r="T55" s="5">
        <v>0.81650452868165069</v>
      </c>
      <c r="U55" s="4">
        <v>1</v>
      </c>
      <c r="V55" s="5">
        <v>0.4346608167397909</v>
      </c>
      <c r="W55" s="4">
        <v>0.86323354065289548</v>
      </c>
      <c r="X55" s="5">
        <v>0.35234864954074119</v>
      </c>
      <c r="Y55" s="4">
        <v>1</v>
      </c>
      <c r="Z55" s="5">
        <v>0.5536737089963224</v>
      </c>
      <c r="AA55" s="4">
        <v>1</v>
      </c>
      <c r="AB55" s="5">
        <v>0.81657544107460522</v>
      </c>
      <c r="AC55" s="4">
        <v>1</v>
      </c>
      <c r="AD55" s="5">
        <v>0.47023103593532284</v>
      </c>
      <c r="AE55" s="4">
        <v>1</v>
      </c>
      <c r="AF55" s="5">
        <v>0.34702995901443395</v>
      </c>
      <c r="AG55" s="4">
        <v>1</v>
      </c>
      <c r="AH55" s="5">
        <v>0.32716017270977515</v>
      </c>
      <c r="AK55">
        <f t="shared" si="0"/>
        <v>0</v>
      </c>
      <c r="AL55">
        <f t="shared" si="1"/>
        <v>0.97611453303642515</v>
      </c>
      <c r="AM55">
        <f t="shared" si="2"/>
        <v>0.57889355999236614</v>
      </c>
      <c r="AO55">
        <f t="shared" si="3"/>
        <v>0</v>
      </c>
      <c r="AP55">
        <f t="shared" si="4"/>
        <v>16</v>
      </c>
    </row>
    <row r="56" spans="2:42" x14ac:dyDescent="0.75">
      <c r="B56">
        <f t="shared" si="5"/>
        <v>1</v>
      </c>
      <c r="C56" s="2">
        <v>0.88526267794721092</v>
      </c>
      <c r="D56" s="3">
        <v>0.31540775982826008</v>
      </c>
      <c r="E56" s="2">
        <v>0.64474944807764378</v>
      </c>
      <c r="F56" s="3">
        <v>0.65980533380002993</v>
      </c>
      <c r="G56" s="2">
        <v>0.98296464677734641</v>
      </c>
      <c r="H56" s="3">
        <v>0.55809464457699687</v>
      </c>
      <c r="I56" s="2">
        <v>0.58115627652551183</v>
      </c>
      <c r="J56" s="3">
        <v>0.30004854413394533</v>
      </c>
      <c r="K56" s="2">
        <v>0.74847617465530225</v>
      </c>
      <c r="L56" s="3">
        <v>0.6551787916152898</v>
      </c>
      <c r="M56" s="2">
        <v>0.67026461138587068</v>
      </c>
      <c r="N56" s="3">
        <v>0.81987124984817206</v>
      </c>
      <c r="O56" s="2">
        <v>0.80979980934222984</v>
      </c>
      <c r="P56" s="3">
        <v>0.72312822509979602</v>
      </c>
      <c r="Q56" s="2">
        <v>0.64937426138601873</v>
      </c>
      <c r="R56" s="3">
        <v>0.62876301795998002</v>
      </c>
      <c r="S56" s="2">
        <v>0.81378857063788557</v>
      </c>
      <c r="T56" s="3">
        <v>0.43149470455743488</v>
      </c>
      <c r="U56" s="2">
        <v>0.62452428562213824</v>
      </c>
      <c r="V56" s="3">
        <v>0.53120710991112607</v>
      </c>
      <c r="Y56" s="2">
        <v>0.72068602806154269</v>
      </c>
      <c r="Z56" s="3">
        <v>0.58011325674772851</v>
      </c>
      <c r="AA56" s="2">
        <v>0.99597433078819908</v>
      </c>
      <c r="AB56" s="3">
        <v>0.27943553316039021</v>
      </c>
      <c r="AE56" s="2">
        <v>0.73497487176830201</v>
      </c>
      <c r="AF56" s="3">
        <v>0.4129980311281683</v>
      </c>
      <c r="AG56" s="2">
        <v>0.86521116002849208</v>
      </c>
      <c r="AH56" s="3">
        <v>0.17522412387938097</v>
      </c>
      <c r="AK56">
        <f t="shared" si="0"/>
        <v>1</v>
      </c>
      <c r="AL56">
        <f t="shared" si="1"/>
        <v>0.76622908235740661</v>
      </c>
      <c r="AM56">
        <f t="shared" si="2"/>
        <v>0.50505502330333563</v>
      </c>
      <c r="AO56">
        <f t="shared" si="3"/>
        <v>1</v>
      </c>
      <c r="AP56">
        <f t="shared" si="4"/>
        <v>14</v>
      </c>
    </row>
    <row r="57" spans="2:42" x14ac:dyDescent="0.75">
      <c r="B57">
        <f t="shared" si="5"/>
        <v>2</v>
      </c>
      <c r="C57" s="2">
        <v>0.83529054156745497</v>
      </c>
      <c r="D57" s="3">
        <v>0.10751614213366351</v>
      </c>
      <c r="E57" s="2">
        <v>0.64393718498771069</v>
      </c>
      <c r="F57" s="3">
        <v>0.58713533743487567</v>
      </c>
      <c r="G57" s="2">
        <v>0.81619331499482561</v>
      </c>
      <c r="H57" s="3">
        <v>0.63412837799558086</v>
      </c>
      <c r="I57" s="2">
        <v>0.51952277657266799</v>
      </c>
      <c r="J57" s="3">
        <v>0.21443226261460555</v>
      </c>
      <c r="K57" s="2">
        <v>0.63379633770780874</v>
      </c>
      <c r="L57" s="3">
        <v>0.75386038129564648</v>
      </c>
      <c r="O57" s="2">
        <v>0.87847473784556573</v>
      </c>
      <c r="P57" s="3">
        <v>0.91203874987829825</v>
      </c>
      <c r="Q57" s="2">
        <v>0.5174085633768678</v>
      </c>
      <c r="R57" s="3">
        <v>0.39352501085571501</v>
      </c>
      <c r="S57" s="2">
        <v>0.83612379502790468</v>
      </c>
      <c r="T57" s="3">
        <v>0.9912205875305512</v>
      </c>
      <c r="U57" s="2">
        <v>0.85701692145606212</v>
      </c>
      <c r="V57" s="3">
        <v>0.97780402744965611</v>
      </c>
      <c r="W57" s="2">
        <v>0.50597789307466701</v>
      </c>
      <c r="X57" s="3">
        <v>1</v>
      </c>
      <c r="Y57" s="2">
        <v>0.50936870442673499</v>
      </c>
      <c r="Z57" s="3">
        <v>0.53502461680169688</v>
      </c>
      <c r="AA57" s="2">
        <v>0.67261356546540307</v>
      </c>
      <c r="AB57" s="3">
        <v>0.21860866258302061</v>
      </c>
      <c r="AE57" s="2">
        <v>0.7279933682192633</v>
      </c>
      <c r="AF57" s="3">
        <v>0.49836796606412531</v>
      </c>
      <c r="AG57" s="2">
        <v>0.78206019412476513</v>
      </c>
      <c r="AH57" s="3">
        <v>0.39419792262740833</v>
      </c>
      <c r="AK57">
        <f t="shared" si="0"/>
        <v>2</v>
      </c>
      <c r="AL57">
        <f t="shared" si="1"/>
        <v>0.69541270706055003</v>
      </c>
      <c r="AM57">
        <f t="shared" si="2"/>
        <v>0.58699000323320316</v>
      </c>
      <c r="AO57">
        <f t="shared" si="3"/>
        <v>2</v>
      </c>
      <c r="AP57">
        <f t="shared" si="4"/>
        <v>14</v>
      </c>
    </row>
    <row r="58" spans="2:42" x14ac:dyDescent="0.75">
      <c r="B58">
        <f t="shared" si="5"/>
        <v>3</v>
      </c>
      <c r="C58" s="2">
        <v>0.58319063782359792</v>
      </c>
      <c r="D58" s="3">
        <v>0.24113736769252508</v>
      </c>
      <c r="E58" s="2">
        <v>0.4395176406881327</v>
      </c>
      <c r="F58" s="3">
        <v>0.69130733296536118</v>
      </c>
      <c r="G58" s="2">
        <v>0.8156891534508528</v>
      </c>
      <c r="H58" s="3">
        <v>0.61029322498927618</v>
      </c>
      <c r="I58" s="2">
        <v>0.70176679556100496</v>
      </c>
      <c r="J58" s="3">
        <v>0.74265655483197324</v>
      </c>
      <c r="K58" s="2">
        <v>0.66650906628161044</v>
      </c>
      <c r="L58" s="3">
        <v>0.77100445793417449</v>
      </c>
      <c r="M58" s="2">
        <v>0.35979748023537061</v>
      </c>
      <c r="N58" s="3">
        <v>0.9747171327397246</v>
      </c>
      <c r="Q58" s="2">
        <v>0.59139116996454666</v>
      </c>
      <c r="R58" s="3">
        <v>0.42377864307120672</v>
      </c>
      <c r="U58" s="2">
        <v>0.45755660194800996</v>
      </c>
      <c r="V58" s="3">
        <v>0.55316683541455725</v>
      </c>
      <c r="W58" s="2">
        <v>0.48432212948341957</v>
      </c>
      <c r="X58" s="3">
        <v>0.76869757224644042</v>
      </c>
      <c r="Y58" s="2">
        <v>0.41487939241589539</v>
      </c>
      <c r="Z58" s="3">
        <v>0.48080927330163553</v>
      </c>
      <c r="AA58" s="2">
        <v>0.60683621022609124</v>
      </c>
      <c r="AB58" s="3">
        <v>0.1413068575386745</v>
      </c>
      <c r="AC58" s="2">
        <v>0.58421069577256224</v>
      </c>
      <c r="AD58" s="3">
        <v>0.83563073134376753</v>
      </c>
      <c r="AE58" s="2">
        <v>0.79480337806331225</v>
      </c>
      <c r="AF58" s="3">
        <v>0.45083253289059072</v>
      </c>
      <c r="AG58" s="2">
        <v>0.76645812414716386</v>
      </c>
      <c r="AH58" s="3">
        <v>0.27559000502869785</v>
      </c>
      <c r="AK58">
        <f t="shared" si="0"/>
        <v>3</v>
      </c>
      <c r="AL58">
        <f t="shared" si="1"/>
        <v>0.59049489114725506</v>
      </c>
      <c r="AM58">
        <f t="shared" si="2"/>
        <v>0.56863775157061458</v>
      </c>
      <c r="AO58">
        <f t="shared" si="3"/>
        <v>3</v>
      </c>
      <c r="AP58">
        <f t="shared" si="4"/>
        <v>14</v>
      </c>
    </row>
    <row r="59" spans="2:42" x14ac:dyDescent="0.75">
      <c r="B59">
        <f t="shared" si="5"/>
        <v>4</v>
      </c>
      <c r="C59" s="2">
        <v>0.55546886873701762</v>
      </c>
      <c r="D59" s="3">
        <v>0.56485863718119889</v>
      </c>
      <c r="E59" s="2">
        <v>0.17463656433540314</v>
      </c>
      <c r="F59" s="3">
        <v>0.48570967003675242</v>
      </c>
      <c r="G59" s="2">
        <v>0.61308697228880515</v>
      </c>
      <c r="H59" s="3">
        <v>0.77051482311807484</v>
      </c>
      <c r="I59" s="2">
        <v>0.65677166839573753</v>
      </c>
      <c r="J59" s="3">
        <v>0.51971532987112901</v>
      </c>
      <c r="K59" s="2">
        <v>0.71107376975861547</v>
      </c>
      <c r="L59" s="3">
        <v>0.67455183534098484</v>
      </c>
      <c r="Q59" s="2">
        <v>0.33029302142359335</v>
      </c>
      <c r="R59" s="3">
        <v>1</v>
      </c>
      <c r="S59" s="2">
        <v>0.76012407176790731</v>
      </c>
      <c r="T59" s="3">
        <v>0.70446159007044595</v>
      </c>
      <c r="U59" s="2">
        <v>0.44520415403470287</v>
      </c>
      <c r="V59" s="3">
        <v>0.87135785802677546</v>
      </c>
      <c r="W59" s="2">
        <v>0.48071283555154609</v>
      </c>
      <c r="X59" s="3">
        <v>0.89861027327877607</v>
      </c>
      <c r="Y59" s="2">
        <v>0.37398156567007201</v>
      </c>
      <c r="Z59" s="3">
        <v>0.26767123109955071</v>
      </c>
      <c r="AA59" s="2">
        <v>0.69306871861909169</v>
      </c>
      <c r="AB59" s="3">
        <v>0.37197631303733714</v>
      </c>
      <c r="AC59" s="2">
        <v>0.66702083132103462</v>
      </c>
      <c r="AD59" s="3">
        <v>0.72143482064741948</v>
      </c>
      <c r="AE59" s="2">
        <v>0.64236308999533642</v>
      </c>
      <c r="AF59" s="3">
        <v>0.50673023848123044</v>
      </c>
      <c r="AG59" s="2">
        <v>0.82133999296276283</v>
      </c>
      <c r="AH59" s="3">
        <v>0.24673568121521075</v>
      </c>
      <c r="AK59">
        <f t="shared" si="0"/>
        <v>4</v>
      </c>
      <c r="AL59">
        <f t="shared" si="1"/>
        <v>0.56608186606154465</v>
      </c>
      <c r="AM59">
        <f t="shared" si="2"/>
        <v>0.61459487867177776</v>
      </c>
      <c r="AO59">
        <f t="shared" si="3"/>
        <v>4</v>
      </c>
      <c r="AP59">
        <f t="shared" si="4"/>
        <v>14</v>
      </c>
    </row>
    <row r="60" spans="2:42" x14ac:dyDescent="0.75">
      <c r="B60">
        <f t="shared" si="5"/>
        <v>5</v>
      </c>
      <c r="C60" s="2">
        <v>0.49223364912102907</v>
      </c>
      <c r="D60" s="3">
        <v>0.60578795991611967</v>
      </c>
      <c r="E60" s="2">
        <v>0.179635106427292</v>
      </c>
      <c r="F60" s="3">
        <v>0.50393774989566709</v>
      </c>
      <c r="G60" s="2">
        <v>0.85952467295836676</v>
      </c>
      <c r="H60" s="3">
        <v>0.39289558665231439</v>
      </c>
      <c r="I60" s="2">
        <v>0.61400861391430117</v>
      </c>
      <c r="J60" s="3">
        <v>0.25864864122221337</v>
      </c>
      <c r="K60" s="2">
        <v>0.64854262238521809</v>
      </c>
      <c r="L60" s="3">
        <v>0.43574409560846067</v>
      </c>
      <c r="M60" s="2">
        <v>0.46905346377387147</v>
      </c>
      <c r="N60" s="3">
        <v>0.53432247334834471</v>
      </c>
      <c r="O60" s="2">
        <v>0.12732125834127725</v>
      </c>
      <c r="P60" s="3">
        <v>0.43438808295200071</v>
      </c>
      <c r="Q60" s="2">
        <v>0</v>
      </c>
      <c r="R60" s="3">
        <v>0.63774656710255695</v>
      </c>
      <c r="U60" s="2">
        <v>0.40382506611623559</v>
      </c>
      <c r="V60" s="3">
        <v>0.34252446844414536</v>
      </c>
      <c r="W60" s="2">
        <v>0.4633431085043983</v>
      </c>
      <c r="X60" s="3">
        <v>0.64759444109311537</v>
      </c>
      <c r="Y60" s="2">
        <v>0.42794744254871531</v>
      </c>
      <c r="Z60" s="3">
        <v>0.52864824893132656</v>
      </c>
      <c r="AA60" s="2">
        <v>0.52944234825752445</v>
      </c>
      <c r="AB60" s="3">
        <v>0.63298110747416014</v>
      </c>
      <c r="AC60" s="2">
        <v>0.52155574873627653</v>
      </c>
      <c r="AD60" s="3">
        <v>0.48420336346845572</v>
      </c>
      <c r="AE60" s="2">
        <v>0.76360033158903717</v>
      </c>
      <c r="AF60" s="3">
        <v>0.43309530122000511</v>
      </c>
      <c r="AG60" s="2">
        <v>0.66091672888614283</v>
      </c>
      <c r="AH60" s="3">
        <v>0.31160588877906731</v>
      </c>
      <c r="AK60">
        <f t="shared" si="0"/>
        <v>5</v>
      </c>
      <c r="AL60">
        <f t="shared" si="1"/>
        <v>0.4773966774373124</v>
      </c>
      <c r="AM60">
        <f t="shared" si="2"/>
        <v>0.47894159840719691</v>
      </c>
      <c r="AO60">
        <f t="shared" si="3"/>
        <v>5</v>
      </c>
      <c r="AP60">
        <f t="shared" si="4"/>
        <v>15</v>
      </c>
    </row>
    <row r="61" spans="2:42" x14ac:dyDescent="0.75">
      <c r="B61">
        <f t="shared" si="5"/>
        <v>6</v>
      </c>
      <c r="E61" s="2">
        <v>0.20589827966842933</v>
      </c>
      <c r="F61" s="3">
        <v>0.39145945800406601</v>
      </c>
      <c r="G61" s="2">
        <v>0.66334391777744339</v>
      </c>
      <c r="H61" s="3">
        <v>0.51863512386995436</v>
      </c>
      <c r="I61" s="2">
        <v>0.58643780062246575</v>
      </c>
      <c r="J61" s="3">
        <v>0.3669524359080043</v>
      </c>
      <c r="K61" s="2">
        <v>0.63282517857827447</v>
      </c>
      <c r="L61" s="3">
        <v>0.56007303424072863</v>
      </c>
      <c r="M61" s="2">
        <v>0.4092722284394068</v>
      </c>
      <c r="N61" s="3">
        <v>0.89781274234086073</v>
      </c>
      <c r="O61" s="2">
        <v>9.8455672068636466E-2</v>
      </c>
      <c r="P61" s="3">
        <v>0.41227241748612592</v>
      </c>
      <c r="Q61" s="2">
        <v>0.20819066088906371</v>
      </c>
      <c r="R61" s="3">
        <v>0.63908484542173549</v>
      </c>
      <c r="S61" s="2">
        <v>0.67325077256584109</v>
      </c>
      <c r="T61" s="3">
        <v>0.62663535726266328</v>
      </c>
      <c r="U61" s="2">
        <v>0.24386677847298407</v>
      </c>
      <c r="V61" s="3">
        <v>0.51236359545505727</v>
      </c>
      <c r="W61" s="2">
        <v>0.36945312751764409</v>
      </c>
      <c r="X61" s="3">
        <v>0.53651874025427115</v>
      </c>
      <c r="Y61" s="2">
        <v>0.4890802446025202</v>
      </c>
      <c r="Z61" s="3">
        <v>0.38924385228621655</v>
      </c>
      <c r="AA61" s="2">
        <v>0.41710983689355025</v>
      </c>
      <c r="AB61" s="3">
        <v>0.37733440178195515</v>
      </c>
      <c r="AC61" s="2">
        <v>0.43127595865932616</v>
      </c>
      <c r="AD61" s="3">
        <v>0.67896698097922981</v>
      </c>
      <c r="AE61" s="2">
        <v>0.6875161908709394</v>
      </c>
      <c r="AF61" s="3">
        <v>0.47498055032792769</v>
      </c>
      <c r="AG61" s="2">
        <v>0.64211357414416026</v>
      </c>
      <c r="AH61" s="3">
        <v>0.67864884079835042</v>
      </c>
      <c r="AK61">
        <f t="shared" si="0"/>
        <v>6</v>
      </c>
      <c r="AL61">
        <f t="shared" si="1"/>
        <v>0.45053934811804563</v>
      </c>
      <c r="AM61">
        <f t="shared" si="2"/>
        <v>0.53739882509447645</v>
      </c>
      <c r="AO61">
        <f t="shared" si="3"/>
        <v>6</v>
      </c>
      <c r="AP61">
        <f t="shared" si="4"/>
        <v>15</v>
      </c>
    </row>
    <row r="62" spans="2:42" x14ac:dyDescent="0.75">
      <c r="B62">
        <f t="shared" si="5"/>
        <v>7</v>
      </c>
      <c r="C62" s="2">
        <v>0.35958255230761416</v>
      </c>
      <c r="D62" s="3">
        <v>0.28945601631205192</v>
      </c>
      <c r="E62" s="2">
        <v>0.16203607281209587</v>
      </c>
      <c r="F62" s="3">
        <v>0.24440974138743382</v>
      </c>
      <c r="G62" s="2">
        <v>0.72203893542309772</v>
      </c>
      <c r="H62" s="3">
        <v>0.54056022726353026</v>
      </c>
      <c r="I62" s="2">
        <v>0.61099060014461326</v>
      </c>
      <c r="J62" s="3">
        <v>0.68510427829527665</v>
      </c>
      <c r="K62" s="2">
        <v>0.56081884048711306</v>
      </c>
      <c r="L62" s="3">
        <v>0.51056151000663941</v>
      </c>
      <c r="M62" s="2">
        <v>0.29644236670156338</v>
      </c>
      <c r="N62" s="3">
        <v>0.59085855235496842</v>
      </c>
      <c r="O62" s="2">
        <v>0</v>
      </c>
      <c r="P62" s="3">
        <v>0.30215168922208158</v>
      </c>
      <c r="S62" s="2">
        <v>0.56792813984594781</v>
      </c>
      <c r="T62" s="3">
        <v>0.7975080270283228</v>
      </c>
      <c r="U62" s="2">
        <v>0.12949106624524306</v>
      </c>
      <c r="V62" s="3">
        <v>9.4195072561593401E-2</v>
      </c>
      <c r="W62" s="2">
        <v>0.39979375463246442</v>
      </c>
      <c r="X62" s="3">
        <v>0.33571973275361622</v>
      </c>
      <c r="Y62" s="2">
        <v>0.35297997896275718</v>
      </c>
      <c r="Z62" s="3">
        <v>0.38976278354728466</v>
      </c>
      <c r="AA62" s="2">
        <v>0.4511571942125433</v>
      </c>
      <c r="AB62" s="3">
        <v>0.32478574436008517</v>
      </c>
      <c r="AC62" s="2">
        <v>0.54869763997553145</v>
      </c>
      <c r="AD62" s="3">
        <v>0.6236090859012996</v>
      </c>
      <c r="AE62" s="2">
        <v>0.61250712398321339</v>
      </c>
      <c r="AF62" s="3">
        <v>0.56478805290310818</v>
      </c>
      <c r="AG62" s="2">
        <v>0.63664684225431878</v>
      </c>
      <c r="AH62" s="3">
        <v>0.38968943453155208</v>
      </c>
      <c r="AK62">
        <f t="shared" si="0"/>
        <v>7</v>
      </c>
      <c r="AL62">
        <f t="shared" si="1"/>
        <v>0.42740740719920772</v>
      </c>
      <c r="AM62">
        <f t="shared" si="2"/>
        <v>0.44554399656192289</v>
      </c>
      <c r="AO62">
        <f t="shared" si="3"/>
        <v>7</v>
      </c>
      <c r="AP62">
        <f t="shared" si="4"/>
        <v>15</v>
      </c>
    </row>
    <row r="63" spans="2:42" x14ac:dyDescent="0.75">
      <c r="B63">
        <f t="shared" si="5"/>
        <v>8</v>
      </c>
      <c r="G63" s="2">
        <v>0.65648024482792189</v>
      </c>
      <c r="H63" s="3">
        <v>0.562238481024952</v>
      </c>
      <c r="I63" s="2">
        <v>0.66627369612373866</v>
      </c>
      <c r="J63" s="3">
        <v>0.52646571227067485</v>
      </c>
      <c r="K63" s="2">
        <v>0.56049938024713442</v>
      </c>
      <c r="L63" s="3">
        <v>0.64621075595181665</v>
      </c>
      <c r="M63" s="2">
        <v>0.38391213313598765</v>
      </c>
      <c r="N63" s="3">
        <v>0.68222631249474364</v>
      </c>
      <c r="O63" s="2">
        <v>4.8350810295519527E-2</v>
      </c>
      <c r="P63" s="3">
        <v>0.28948495764774618</v>
      </c>
      <c r="Q63" s="2">
        <v>0.28920335747401621</v>
      </c>
      <c r="R63" s="3">
        <v>5.8371713921649248E-4</v>
      </c>
      <c r="S63" s="2">
        <v>0.55461002721276698</v>
      </c>
      <c r="T63" s="3">
        <v>0.80681458762639524</v>
      </c>
      <c r="U63" s="2">
        <v>0.29551269646735051</v>
      </c>
      <c r="V63" s="3">
        <v>0</v>
      </c>
      <c r="W63" s="2">
        <v>0.36953369211433762</v>
      </c>
      <c r="X63" s="3">
        <v>0.22868459691095933</v>
      </c>
      <c r="Y63" s="2">
        <v>0.40915654917901301</v>
      </c>
      <c r="Z63" s="3">
        <v>0.20988174853888411</v>
      </c>
      <c r="AA63" s="2">
        <v>0.4912504827832081</v>
      </c>
      <c r="AB63" s="3">
        <v>0.63203716028087498</v>
      </c>
      <c r="AC63" s="2">
        <v>0.59481953701020662</v>
      </c>
      <c r="AD63" s="3">
        <v>0.92557596967045763</v>
      </c>
      <c r="AE63" s="2">
        <v>0.51063416403295159</v>
      </c>
      <c r="AF63" s="3">
        <v>0.55013234469599825</v>
      </c>
      <c r="AG63" s="2">
        <v>0.60173527973018204</v>
      </c>
      <c r="AH63" s="3">
        <v>0.601241568260244</v>
      </c>
      <c r="AK63">
        <f t="shared" si="0"/>
        <v>8</v>
      </c>
      <c r="AL63">
        <f t="shared" si="1"/>
        <v>0.45942657504530959</v>
      </c>
      <c r="AM63">
        <f t="shared" si="2"/>
        <v>0.47582699375092602</v>
      </c>
      <c r="AO63">
        <f t="shared" si="3"/>
        <v>8</v>
      </c>
      <c r="AP63">
        <f t="shared" si="4"/>
        <v>14</v>
      </c>
    </row>
    <row r="64" spans="2:42" x14ac:dyDescent="0.75">
      <c r="B64">
        <f t="shared" si="5"/>
        <v>9</v>
      </c>
      <c r="C64" s="2">
        <v>0.35532701757941149</v>
      </c>
      <c r="D64" s="3">
        <v>0.29768249521330886</v>
      </c>
      <c r="G64" s="2">
        <v>0.49368029082160653</v>
      </c>
      <c r="H64" s="3">
        <v>0.8597772687909222</v>
      </c>
      <c r="I64" s="2">
        <v>0.64621647961268858</v>
      </c>
      <c r="J64" s="3">
        <v>0.66020022165434755</v>
      </c>
      <c r="K64" s="2">
        <v>0.4727883767586285</v>
      </c>
      <c r="L64" s="3">
        <v>0.33866546523759883</v>
      </c>
      <c r="M64" s="2">
        <v>0.2683477130789505</v>
      </c>
      <c r="N64" s="3">
        <v>0.38492371226489996</v>
      </c>
      <c r="Q64" s="2">
        <v>0.31939941213902628</v>
      </c>
      <c r="R64" s="3">
        <v>0.13984296585254724</v>
      </c>
      <c r="S64" s="2">
        <v>0.19219593192195916</v>
      </c>
      <c r="T64" s="3">
        <v>0.44929314228207157</v>
      </c>
      <c r="U64" s="2">
        <v>0.51507235158786491</v>
      </c>
      <c r="V64" s="3">
        <v>0.21294858814264897</v>
      </c>
      <c r="W64" s="2">
        <v>0.29741226515420011</v>
      </c>
      <c r="X64" s="3">
        <v>0.28293060471892523</v>
      </c>
      <c r="Y64" s="2">
        <v>0.41204471305557033</v>
      </c>
      <c r="Z64" s="3">
        <v>0.4492647392694748</v>
      </c>
      <c r="AA64" s="2">
        <v>0.39860067144003053</v>
      </c>
      <c r="AB64" s="3">
        <v>0.5928192103440314</v>
      </c>
      <c r="AC64" s="2">
        <v>0.34502076692746092</v>
      </c>
      <c r="AD64" s="3">
        <v>0.75968374323579924</v>
      </c>
      <c r="AE64" s="2">
        <v>0.62040826900160639</v>
      </c>
      <c r="AF64" s="3">
        <v>0.51449272212829411</v>
      </c>
      <c r="AG64" s="2">
        <v>0.7883164697098427</v>
      </c>
      <c r="AH64" s="3">
        <v>0.4409821567913445</v>
      </c>
      <c r="AK64">
        <f t="shared" si="0"/>
        <v>9</v>
      </c>
      <c r="AL64">
        <f t="shared" si="1"/>
        <v>0.43748790919920333</v>
      </c>
      <c r="AM64">
        <f t="shared" si="2"/>
        <v>0.45596478828044384</v>
      </c>
      <c r="AO64">
        <f t="shared" si="3"/>
        <v>9</v>
      </c>
      <c r="AP64">
        <f t="shared" si="4"/>
        <v>14</v>
      </c>
    </row>
    <row r="65" spans="2:42" x14ac:dyDescent="0.75">
      <c r="B65">
        <f t="shared" si="5"/>
        <v>10</v>
      </c>
      <c r="C65" s="2">
        <v>0.37988753229646832</v>
      </c>
      <c r="D65" s="3">
        <v>0.42395583810621146</v>
      </c>
      <c r="G65" s="2">
        <v>0.55948663971908486</v>
      </c>
      <c r="H65" s="3">
        <v>0.69482506049839343</v>
      </c>
      <c r="I65" s="2">
        <v>0.63801125467634945</v>
      </c>
      <c r="J65" s="3">
        <v>0.5364859542586029</v>
      </c>
      <c r="K65" s="2">
        <v>0.46139642460099395</v>
      </c>
      <c r="L65" s="3">
        <v>0.57372190078725205</v>
      </c>
      <c r="M65" s="2">
        <v>0.31899570412620532</v>
      </c>
      <c r="N65" s="3">
        <v>0.60779788655411071</v>
      </c>
      <c r="Q65" s="2">
        <v>0.17475228023393216</v>
      </c>
      <c r="R65" s="3">
        <v>0.30287801023640587</v>
      </c>
      <c r="S65" s="2">
        <v>0.16122411327890787</v>
      </c>
      <c r="T65" s="3">
        <v>0.39033881247903374</v>
      </c>
      <c r="U65" s="2">
        <v>0.44272076372315033</v>
      </c>
      <c r="V65" s="3">
        <v>0.63305208684891423</v>
      </c>
      <c r="W65" s="2">
        <v>0.21947407431278365</v>
      </c>
      <c r="X65" s="3">
        <v>0.4549448548242081</v>
      </c>
      <c r="Y65" s="2">
        <v>0.42060223565277877</v>
      </c>
      <c r="Z65" s="3">
        <v>0.32970297671944648</v>
      </c>
      <c r="AA65" s="2">
        <v>0.57259573962387478</v>
      </c>
      <c r="AB65" s="3">
        <v>0.72698194955654816</v>
      </c>
      <c r="AC65" s="2">
        <v>0.42992369361537752</v>
      </c>
      <c r="AD65" s="3">
        <v>0.28259615696186058</v>
      </c>
      <c r="AE65" s="2">
        <v>0.44601315993989904</v>
      </c>
      <c r="AF65" s="3">
        <v>0.4981332661106303</v>
      </c>
      <c r="AG65" s="2">
        <v>0.64423332732593575</v>
      </c>
      <c r="AH65" s="3">
        <v>0.3682220950597378</v>
      </c>
      <c r="AK65">
        <f t="shared" si="0"/>
        <v>10</v>
      </c>
      <c r="AL65">
        <f t="shared" si="1"/>
        <v>0.41923692450898159</v>
      </c>
      <c r="AM65">
        <f t="shared" si="2"/>
        <v>0.4874026320715254</v>
      </c>
      <c r="AO65">
        <f t="shared" si="3"/>
        <v>10</v>
      </c>
      <c r="AP65">
        <f t="shared" si="4"/>
        <v>14</v>
      </c>
    </row>
    <row r="66" spans="2:42" x14ac:dyDescent="0.75">
      <c r="B66">
        <f t="shared" si="5"/>
        <v>11</v>
      </c>
      <c r="C66" s="2">
        <v>0.25398449769491876</v>
      </c>
      <c r="D66" s="3">
        <v>0.44052483692093558</v>
      </c>
      <c r="G66" s="2">
        <v>0.27356512971103569</v>
      </c>
      <c r="H66" s="3">
        <v>0.64683506397856849</v>
      </c>
      <c r="I66" s="2">
        <v>0.75255430852903282</v>
      </c>
      <c r="J66" s="3">
        <v>0.71943780397329193</v>
      </c>
      <c r="K66" s="2">
        <v>0.49578951403708299</v>
      </c>
      <c r="L66" s="3">
        <v>0.59417148819121679</v>
      </c>
      <c r="M66" s="2">
        <v>0.20909894949640837</v>
      </c>
      <c r="N66" s="3">
        <v>0.38781078025581911</v>
      </c>
      <c r="Q66" s="2">
        <v>0.2547650071209967</v>
      </c>
      <c r="R66" s="3">
        <v>1.69135600338839E-2</v>
      </c>
      <c r="S66" s="2">
        <v>0.14014574973479052</v>
      </c>
      <c r="T66" s="3">
        <v>0.30524752000766708</v>
      </c>
      <c r="U66" s="2">
        <v>0.40229847986411238</v>
      </c>
      <c r="V66" s="3">
        <v>0.37725278434019649</v>
      </c>
      <c r="Y66" s="2">
        <v>0.41154552423740054</v>
      </c>
      <c r="Z66" s="3">
        <v>4.3609685851987913E-2</v>
      </c>
      <c r="AA66" s="2">
        <v>0.71221664339404034</v>
      </c>
      <c r="AB66" s="3">
        <v>0.91304820242574003</v>
      </c>
      <c r="AC66" s="2">
        <v>0.15610612060916371</v>
      </c>
      <c r="AD66" s="3">
        <v>0.48861022001879401</v>
      </c>
      <c r="AE66" s="2">
        <v>0.50584166623491</v>
      </c>
      <c r="AF66" s="3">
        <v>0.46751796106588578</v>
      </c>
      <c r="AG66" s="2">
        <v>0.74887361293478538</v>
      </c>
      <c r="AH66" s="3">
        <v>0.4978584681544681</v>
      </c>
      <c r="AK66">
        <f t="shared" si="0"/>
        <v>11</v>
      </c>
      <c r="AL66">
        <f t="shared" si="1"/>
        <v>0.40898347719989836</v>
      </c>
      <c r="AM66">
        <f t="shared" si="2"/>
        <v>0.45375679809372726</v>
      </c>
      <c r="AO66">
        <f t="shared" si="3"/>
        <v>11</v>
      </c>
      <c r="AP66">
        <f t="shared" si="4"/>
        <v>13</v>
      </c>
    </row>
    <row r="67" spans="2:42" x14ac:dyDescent="0.75">
      <c r="B67">
        <f t="shared" si="5"/>
        <v>12</v>
      </c>
      <c r="C67" s="2">
        <v>0.24276812401844047</v>
      </c>
      <c r="D67" s="3">
        <v>0.48102315018193642</v>
      </c>
      <c r="G67" s="2">
        <v>0.23676133700103469</v>
      </c>
      <c r="H67" s="3">
        <v>0.77955113834100864</v>
      </c>
      <c r="I67" s="2">
        <v>0.48476060234524848</v>
      </c>
      <c r="J67" s="3">
        <v>0.82657379166323186</v>
      </c>
      <c r="K67" s="2">
        <v>0.44572370522764732</v>
      </c>
      <c r="L67" s="3">
        <v>0.47502608365740318</v>
      </c>
      <c r="M67" s="2">
        <v>0.11443630193855821</v>
      </c>
      <c r="N67" s="3">
        <v>0.19782488858159941</v>
      </c>
      <c r="Q67" s="2">
        <v>0.24387139783642922</v>
      </c>
      <c r="R67" s="3">
        <v>1.8714540963418156E-2</v>
      </c>
      <c r="S67" s="2">
        <v>0.13175130298417928</v>
      </c>
      <c r="T67" s="3">
        <v>0.28326065078832624</v>
      </c>
      <c r="U67" s="2">
        <v>0.58251091186652093</v>
      </c>
      <c r="V67" s="3">
        <v>0.45811677354033126</v>
      </c>
      <c r="AA67" s="2">
        <v>0.42372025312694983</v>
      </c>
      <c r="AB67" s="3">
        <v>0.44115609762722946</v>
      </c>
      <c r="AC67" s="2">
        <v>9.9150004829518343E-2</v>
      </c>
      <c r="AD67" s="3">
        <v>0.22008360066102806</v>
      </c>
      <c r="AE67" s="2">
        <v>0.5524325164499253</v>
      </c>
      <c r="AF67" s="3">
        <v>0.6778830064194783</v>
      </c>
      <c r="AG67" s="2">
        <v>0.48261716570977409</v>
      </c>
      <c r="AH67" s="3">
        <v>0.77743675111411803</v>
      </c>
      <c r="AK67">
        <f t="shared" si="0"/>
        <v>12</v>
      </c>
      <c r="AL67">
        <f t="shared" si="1"/>
        <v>0.33670863527785216</v>
      </c>
      <c r="AM67">
        <f t="shared" si="2"/>
        <v>0.4697208727949258</v>
      </c>
      <c r="AO67">
        <f t="shared" si="3"/>
        <v>12</v>
      </c>
      <c r="AP67">
        <f t="shared" si="4"/>
        <v>12</v>
      </c>
    </row>
    <row r="68" spans="2:42" x14ac:dyDescent="0.75">
      <c r="B68">
        <f t="shared" si="5"/>
        <v>13</v>
      </c>
      <c r="C68" s="2">
        <v>0.1855615786007393</v>
      </c>
      <c r="D68" s="3">
        <v>0.18290964549470853</v>
      </c>
      <c r="G68" s="2">
        <v>0.36507487241174952</v>
      </c>
      <c r="H68" s="3">
        <v>0.41848701409066252</v>
      </c>
      <c r="I68" s="2">
        <v>0.67808639064415765</v>
      </c>
      <c r="J68" s="3">
        <v>0.93896262101686234</v>
      </c>
      <c r="K68" s="2">
        <v>0.41072364133559963</v>
      </c>
      <c r="L68" s="3">
        <v>0.45856492459451781</v>
      </c>
      <c r="M68" s="2">
        <v>0</v>
      </c>
      <c r="N68" s="3">
        <v>0.23710396247745893</v>
      </c>
      <c r="Q68" s="2">
        <v>0.27515832853549932</v>
      </c>
      <c r="R68" s="3">
        <v>0.17064472269876665</v>
      </c>
      <c r="S68" s="2">
        <v>0.1601171532678379</v>
      </c>
      <c r="T68" s="3">
        <v>9.9429721569943161E-2</v>
      </c>
      <c r="U68" s="2">
        <v>0.40583542970177827</v>
      </c>
      <c r="V68" s="3">
        <v>0.52594217572280255</v>
      </c>
      <c r="AA68" s="2">
        <v>0.18311595709914055</v>
      </c>
      <c r="AB68" s="3">
        <v>0.11772175968055289</v>
      </c>
      <c r="AC68" s="2">
        <v>0.14572265687884384</v>
      </c>
      <c r="AD68" s="3">
        <v>0.39950746897378592</v>
      </c>
      <c r="AE68" s="2">
        <v>0.55721206155121494</v>
      </c>
      <c r="AF68" s="3">
        <v>0.74182570486046207</v>
      </c>
      <c r="AG68" s="2">
        <v>0.58246011517039575</v>
      </c>
      <c r="AH68" s="3">
        <v>0.79888675024710054</v>
      </c>
      <c r="AK68">
        <f t="shared" ref="AK68:AK100" si="6">B68</f>
        <v>13</v>
      </c>
      <c r="AL68">
        <f t="shared" ref="AL68:AL100" si="7">AVERAGE(C68,E68,G68,I68,K68,M68,O68,Q68,S68,U68,W68,Y68,AA68,AC68,AE68,AG68)</f>
        <v>0.32908901543307972</v>
      </c>
      <c r="AM68">
        <f t="shared" ref="AM68:AM100" si="8">AVERAGE(D68,F68,H68,J68,L68,N68,P68,R68,T68,V68,X68,Z68,AB68,AD68,AF68,AH68)</f>
        <v>0.42416553928563538</v>
      </c>
      <c r="AO68">
        <f t="shared" ref="AO68:AO100" si="9">B68</f>
        <v>13</v>
      </c>
      <c r="AP68">
        <f t="shared" ref="AP68:AP100" si="10">COUNT(C68,E68,G68,I68,K68,M68,O68,Q68,S68,U68,W68,Y68,AA68,AC68,AE68,AG68)</f>
        <v>12</v>
      </c>
    </row>
    <row r="69" spans="2:42" x14ac:dyDescent="0.75">
      <c r="B69">
        <f t="shared" ref="B69:B100" si="11">B68+1</f>
        <v>14</v>
      </c>
      <c r="C69" s="2">
        <v>0.19094179036425321</v>
      </c>
      <c r="D69" s="3">
        <v>0.37226371148889004</v>
      </c>
      <c r="G69" s="2">
        <v>0</v>
      </c>
      <c r="H69" s="3">
        <v>0.33909450698867755</v>
      </c>
      <c r="I69" s="2">
        <v>0.6302382973372318</v>
      </c>
      <c r="J69" s="3">
        <v>0.99509979025270456</v>
      </c>
      <c r="K69" s="2">
        <v>0.33068607281137791</v>
      </c>
      <c r="L69" s="3">
        <v>0.48096367257896283</v>
      </c>
      <c r="M69" s="2">
        <v>0.13386700841124891</v>
      </c>
      <c r="N69" s="3">
        <v>0.26928215717235543</v>
      </c>
      <c r="Q69" s="2">
        <v>0.28985485288324592</v>
      </c>
      <c r="R69" s="3">
        <v>0</v>
      </c>
      <c r="S69" s="2">
        <v>0.17258198422581941</v>
      </c>
      <c r="T69" s="3">
        <v>0.17747639814060523</v>
      </c>
      <c r="U69" s="2">
        <v>0.44108667139693403</v>
      </c>
      <c r="V69" s="3">
        <v>0.34355945550680689</v>
      </c>
      <c r="AA69" s="2">
        <v>0.28591164324549184</v>
      </c>
      <c r="AB69" s="3">
        <v>0.52161571162752784</v>
      </c>
      <c r="AC69" s="2">
        <v>0</v>
      </c>
      <c r="AD69" s="3">
        <v>0.17403194970999028</v>
      </c>
      <c r="AE69" s="2">
        <v>0.52679912957877884</v>
      </c>
      <c r="AF69" s="3">
        <v>0.91035765665135282</v>
      </c>
      <c r="AG69" s="2">
        <v>0.53113119298335976</v>
      </c>
      <c r="AH69" s="3">
        <v>0.54779864398550382</v>
      </c>
      <c r="AK69">
        <f t="shared" si="6"/>
        <v>14</v>
      </c>
      <c r="AL69">
        <f t="shared" si="7"/>
        <v>0.29442488693647845</v>
      </c>
      <c r="AM69">
        <f t="shared" si="8"/>
        <v>0.42762863784194821</v>
      </c>
      <c r="AO69">
        <f t="shared" si="9"/>
        <v>14</v>
      </c>
      <c r="AP69">
        <f t="shared" si="10"/>
        <v>12</v>
      </c>
    </row>
    <row r="70" spans="2:42" x14ac:dyDescent="0.75">
      <c r="B70">
        <f t="shared" si="11"/>
        <v>15</v>
      </c>
      <c r="C70" s="2">
        <v>0.13766654845736856</v>
      </c>
      <c r="D70" s="3">
        <v>0.15341865110611946</v>
      </c>
      <c r="G70" s="2">
        <v>0.15921775356229917</v>
      </c>
      <c r="H70" s="3">
        <v>0.24646519420186619</v>
      </c>
      <c r="I70" s="2">
        <v>0.38718601653620055</v>
      </c>
      <c r="J70" s="3">
        <v>0.96028998250579356</v>
      </c>
      <c r="K70" s="2">
        <v>0.32013110648248727</v>
      </c>
      <c r="L70" s="3">
        <v>9.2260267476050817E-2</v>
      </c>
      <c r="M70" s="2">
        <v>0.16638388505830143</v>
      </c>
      <c r="N70" s="3">
        <v>0.34489717740051751</v>
      </c>
      <c r="Q70" s="2">
        <v>0.25364382897487975</v>
      </c>
      <c r="R70" s="3">
        <v>0.17084404074630374</v>
      </c>
      <c r="S70" s="2">
        <v>0.16122411327890787</v>
      </c>
      <c r="T70" s="3">
        <v>0.27017779268701736</v>
      </c>
      <c r="U70" s="2">
        <v>0.10247478982562559</v>
      </c>
      <c r="V70" s="3">
        <v>7.9187760152999137E-2</v>
      </c>
      <c r="AC70" s="2">
        <v>0.18150938536334085</v>
      </c>
      <c r="AD70" s="3">
        <v>0.44224749684067238</v>
      </c>
      <c r="AE70" s="2">
        <v>0.41286720895290396</v>
      </c>
      <c r="AF70" s="3">
        <v>0.83246769615917859</v>
      </c>
      <c r="AG70" s="2">
        <v>0.66340550792547381</v>
      </c>
      <c r="AH70" s="3">
        <v>1</v>
      </c>
      <c r="AK70">
        <f t="shared" si="6"/>
        <v>15</v>
      </c>
      <c r="AL70">
        <f t="shared" si="7"/>
        <v>0.26779183131070805</v>
      </c>
      <c r="AM70">
        <f t="shared" si="8"/>
        <v>0.4174778235705926</v>
      </c>
      <c r="AO70">
        <f t="shared" si="9"/>
        <v>15</v>
      </c>
      <c r="AP70">
        <f t="shared" si="10"/>
        <v>11</v>
      </c>
    </row>
    <row r="71" spans="2:42" x14ac:dyDescent="0.75">
      <c r="B71">
        <f t="shared" si="11"/>
        <v>16</v>
      </c>
      <c r="C71" s="2">
        <v>0.19020213789958956</v>
      </c>
      <c r="D71" s="3">
        <v>0.33919616733114044</v>
      </c>
      <c r="K71" s="2">
        <v>0.26906858172431858</v>
      </c>
      <c r="L71" s="3">
        <v>0.17839798918713828</v>
      </c>
      <c r="M71" s="2">
        <v>0.19127468322443242</v>
      </c>
      <c r="N71" s="3">
        <v>0.30357192910332703</v>
      </c>
      <c r="Q71" s="2">
        <v>0.19855458925487088</v>
      </c>
      <c r="R71" s="3">
        <v>0.31779127129321844</v>
      </c>
      <c r="S71" s="2">
        <v>0</v>
      </c>
      <c r="T71" s="3">
        <v>0.11194709349690847</v>
      </c>
      <c r="U71" s="2">
        <v>5.2753230557526322E-2</v>
      </c>
      <c r="V71" s="3">
        <v>0.34495443806952386</v>
      </c>
      <c r="AC71" s="2">
        <v>0.12733829163849489</v>
      </c>
      <c r="AD71" s="3">
        <v>0.19937137487443676</v>
      </c>
      <c r="AE71" s="2">
        <v>0.43370809802600946</v>
      </c>
      <c r="AF71" s="3">
        <v>0.51423629069762378</v>
      </c>
      <c r="AG71" s="2">
        <v>0.45019438222496833</v>
      </c>
      <c r="AH71" s="3">
        <v>0.70197159652499674</v>
      </c>
      <c r="AK71">
        <f t="shared" si="6"/>
        <v>16</v>
      </c>
      <c r="AL71">
        <f t="shared" si="7"/>
        <v>0.21256599939446785</v>
      </c>
      <c r="AM71">
        <f t="shared" si="8"/>
        <v>0.334604238953146</v>
      </c>
      <c r="AO71">
        <f t="shared" si="9"/>
        <v>16</v>
      </c>
      <c r="AP71">
        <f t="shared" si="10"/>
        <v>9</v>
      </c>
    </row>
    <row r="72" spans="2:42" x14ac:dyDescent="0.75">
      <c r="B72">
        <f t="shared" si="11"/>
        <v>17</v>
      </c>
      <c r="C72" s="2">
        <v>0.17565226201935269</v>
      </c>
      <c r="D72" s="3">
        <v>0.75864712757051633</v>
      </c>
      <c r="K72" s="2">
        <v>0.28582107670879253</v>
      </c>
      <c r="L72" s="3">
        <v>0.41872806601536589</v>
      </c>
      <c r="M72" s="2">
        <v>0.2812082596296166</v>
      </c>
      <c r="N72" s="3">
        <v>0.51825206252510969</v>
      </c>
      <c r="Q72" s="2">
        <v>0.2692797187964</v>
      </c>
      <c r="R72" s="3">
        <v>0.36049516297809636</v>
      </c>
      <c r="S72" s="2">
        <v>9.7735344310686478E-2</v>
      </c>
      <c r="T72" s="3">
        <v>7.4826280730339909E-2</v>
      </c>
      <c r="U72" s="2">
        <v>0.10489367649272192</v>
      </c>
      <c r="V72" s="3">
        <v>0.17390032624592267</v>
      </c>
      <c r="AC72" s="2">
        <v>0.12170385395537529</v>
      </c>
      <c r="AD72" s="3">
        <v>0.31554389034703967</v>
      </c>
      <c r="AE72" s="2">
        <v>0.35445054660380299</v>
      </c>
      <c r="AF72" s="3">
        <v>0.30990390340793056</v>
      </c>
      <c r="AG72" s="2">
        <v>0.3862413429108415</v>
      </c>
      <c r="AH72" s="3">
        <v>0.70176351245903412</v>
      </c>
      <c r="AK72">
        <f t="shared" si="6"/>
        <v>17</v>
      </c>
      <c r="AL72">
        <f t="shared" si="7"/>
        <v>0.23077623126973223</v>
      </c>
      <c r="AM72">
        <f t="shared" si="8"/>
        <v>0.40356225914215055</v>
      </c>
      <c r="AO72">
        <f t="shared" si="9"/>
        <v>17</v>
      </c>
      <c r="AP72">
        <f t="shared" si="10"/>
        <v>9</v>
      </c>
    </row>
    <row r="73" spans="2:42" x14ac:dyDescent="0.75">
      <c r="B73">
        <f t="shared" si="11"/>
        <v>18</v>
      </c>
      <c r="C73" s="2">
        <v>0.15753584274785903</v>
      </c>
      <c r="D73" s="3">
        <v>0.39904846369988561</v>
      </c>
      <c r="I73" s="2">
        <v>0.25091169165959376</v>
      </c>
      <c r="J73" s="3">
        <v>0.31583454693668211</v>
      </c>
      <c r="K73" s="2">
        <v>0.27117701930817678</v>
      </c>
      <c r="L73" s="3">
        <v>0.11858104903727607</v>
      </c>
      <c r="M73" s="2">
        <v>0.26212050106494378</v>
      </c>
      <c r="N73" s="3">
        <v>0.28051275822440563</v>
      </c>
      <c r="Q73" s="2">
        <v>0.23441713887457966</v>
      </c>
      <c r="R73" s="3">
        <v>0.28530954804632752</v>
      </c>
      <c r="S73" s="2">
        <v>0.16619390249527191</v>
      </c>
      <c r="T73" s="3">
        <v>0.20232903627737528</v>
      </c>
      <c r="U73" s="2">
        <v>0.11661183856887897</v>
      </c>
      <c r="V73" s="3">
        <v>0.16581167735403327</v>
      </c>
      <c r="AC73" s="2">
        <v>9.1873531021604407E-2</v>
      </c>
      <c r="AD73" s="3">
        <v>0.40872946437250884</v>
      </c>
      <c r="AE73" s="2">
        <v>0.30569659603129368</v>
      </c>
      <c r="AF73" s="3">
        <v>0.90295591552540155</v>
      </c>
      <c r="AG73" s="2">
        <v>0.44225603528917012</v>
      </c>
      <c r="AH73" s="3">
        <v>0.79966706549446076</v>
      </c>
      <c r="AK73">
        <f t="shared" si="6"/>
        <v>18</v>
      </c>
      <c r="AL73">
        <f t="shared" si="7"/>
        <v>0.22987940970613718</v>
      </c>
      <c r="AM73">
        <f t="shared" si="8"/>
        <v>0.38787795249683571</v>
      </c>
      <c r="AO73">
        <f t="shared" si="9"/>
        <v>18</v>
      </c>
      <c r="AP73">
        <f t="shared" si="10"/>
        <v>10</v>
      </c>
    </row>
    <row r="74" spans="2:42" x14ac:dyDescent="0.75">
      <c r="B74">
        <f t="shared" si="11"/>
        <v>19</v>
      </c>
      <c r="C74" s="2">
        <v>0.21255382744819909</v>
      </c>
      <c r="D74" s="3">
        <v>4.9835470421975211E-2</v>
      </c>
      <c r="I74" s="2">
        <v>7.3414756829828107E-2</v>
      </c>
      <c r="J74" s="3">
        <v>0.24205662261057512</v>
      </c>
      <c r="K74" s="2">
        <v>0.2483228337401126</v>
      </c>
      <c r="L74" s="3">
        <v>0.328929147301527</v>
      </c>
      <c r="M74" s="2">
        <v>0.29241724125482838</v>
      </c>
      <c r="N74" s="3">
        <v>0.51692531930598273</v>
      </c>
      <c r="Q74" s="2">
        <v>0.28529438501863597</v>
      </c>
      <c r="R74" s="3">
        <v>0.24705471992255085</v>
      </c>
      <c r="S74" s="2">
        <v>0.11588487615884829</v>
      </c>
      <c r="T74" s="3">
        <v>0.25589687065701883</v>
      </c>
      <c r="U74" s="2">
        <v>0.14918617901911474</v>
      </c>
      <c r="V74" s="3">
        <v>0.21465856676791537</v>
      </c>
      <c r="AC74" s="2">
        <v>0.19456518239479723</v>
      </c>
      <c r="AD74" s="3">
        <v>0.40764071157771931</v>
      </c>
      <c r="AE74" s="2">
        <v>0.38268742552199309</v>
      </c>
      <c r="AF74" s="3">
        <v>1</v>
      </c>
      <c r="AG74" s="2">
        <v>0.53068492915561694</v>
      </c>
      <c r="AH74" s="3">
        <v>0.85607518770916757</v>
      </c>
      <c r="AK74">
        <f t="shared" si="6"/>
        <v>19</v>
      </c>
      <c r="AL74">
        <f t="shared" si="7"/>
        <v>0.24850116365419739</v>
      </c>
      <c r="AM74">
        <f t="shared" si="8"/>
        <v>0.41190726162744318</v>
      </c>
      <c r="AO74">
        <f t="shared" si="9"/>
        <v>19</v>
      </c>
      <c r="AP74">
        <f t="shared" si="10"/>
        <v>10</v>
      </c>
    </row>
    <row r="75" spans="2:42" x14ac:dyDescent="0.75">
      <c r="B75">
        <f t="shared" si="11"/>
        <v>20</v>
      </c>
      <c r="C75" s="2">
        <v>0.19516692841582597</v>
      </c>
      <c r="D75" s="3">
        <v>0.21173754838495915</v>
      </c>
      <c r="I75" s="2">
        <v>0.17169668961614687</v>
      </c>
      <c r="J75" s="3">
        <v>0.1777448044037776</v>
      </c>
      <c r="M75" s="2">
        <v>0.16349590267499403</v>
      </c>
      <c r="N75" s="3">
        <v>0.14502611441758823</v>
      </c>
      <c r="Q75" s="2">
        <v>0.19237295839520016</v>
      </c>
      <c r="R75" s="3">
        <v>0.11171064714298964</v>
      </c>
      <c r="S75" s="2">
        <v>0.16794658917946528</v>
      </c>
      <c r="T75" s="3">
        <v>0.10088656730723103</v>
      </c>
      <c r="AE75" s="2">
        <v>0.33914045904357276</v>
      </c>
      <c r="AF75" s="3">
        <v>0.5154532534194477</v>
      </c>
      <c r="AK75">
        <f t="shared" si="6"/>
        <v>20</v>
      </c>
      <c r="AL75">
        <f t="shared" si="7"/>
        <v>0.20496992122086752</v>
      </c>
      <c r="AM75">
        <f t="shared" si="8"/>
        <v>0.21042648917933224</v>
      </c>
      <c r="AO75">
        <f t="shared" si="9"/>
        <v>20</v>
      </c>
      <c r="AP75">
        <f t="shared" si="10"/>
        <v>6</v>
      </c>
    </row>
    <row r="76" spans="2:42" x14ac:dyDescent="0.75">
      <c r="B76">
        <f t="shared" si="11"/>
        <v>21</v>
      </c>
      <c r="C76" s="2">
        <v>0.16618876336187174</v>
      </c>
      <c r="D76" s="3">
        <v>0.20597279667128079</v>
      </c>
      <c r="I76" s="2">
        <v>0.15565563205382177</v>
      </c>
      <c r="J76" s="3">
        <v>0.30592879583070015</v>
      </c>
      <c r="M76" s="2">
        <v>0.24308689216995771</v>
      </c>
      <c r="N76" s="3">
        <v>0.67022022068785048</v>
      </c>
      <c r="Q76" s="2">
        <v>0.15893457774006861</v>
      </c>
      <c r="R76" s="3">
        <v>5.9759821752717768E-2</v>
      </c>
      <c r="S76" s="2">
        <v>0.25471611088049428</v>
      </c>
      <c r="T76" s="3">
        <v>0</v>
      </c>
      <c r="U76" s="2">
        <v>0.10329183598873344</v>
      </c>
      <c r="V76" s="3">
        <v>0.17361907976150398</v>
      </c>
      <c r="AE76" s="2">
        <v>0.21505362416455115</v>
      </c>
      <c r="AF76" s="3">
        <v>0.56933862422364279</v>
      </c>
      <c r="AK76">
        <f t="shared" si="6"/>
        <v>21</v>
      </c>
      <c r="AL76">
        <f t="shared" si="7"/>
        <v>0.18527534805135695</v>
      </c>
      <c r="AM76">
        <f t="shared" si="8"/>
        <v>0.28354847698967089</v>
      </c>
      <c r="AO76">
        <f t="shared" si="9"/>
        <v>21</v>
      </c>
      <c r="AP76">
        <f t="shared" si="10"/>
        <v>7</v>
      </c>
    </row>
    <row r="77" spans="2:42" x14ac:dyDescent="0.75">
      <c r="B77">
        <f t="shared" si="11"/>
        <v>22</v>
      </c>
      <c r="C77" s="2">
        <v>0.16288565783474307</v>
      </c>
      <c r="D77" s="3">
        <v>8.0586338657406137E-2</v>
      </c>
      <c r="I77" s="2">
        <v>0.16325568235405113</v>
      </c>
      <c r="J77" s="3">
        <v>0.47584700354463783</v>
      </c>
      <c r="K77" s="2">
        <v>0.26195100757759704</v>
      </c>
      <c r="L77" s="3">
        <v>0.32132220430617497</v>
      </c>
      <c r="M77" s="2">
        <v>0.259097144507419</v>
      </c>
      <c r="N77" s="3">
        <v>0.75783198946079944</v>
      </c>
      <c r="Q77" s="2">
        <v>0.26914335929214278</v>
      </c>
      <c r="R77" s="3">
        <v>0.30307020978224541</v>
      </c>
      <c r="S77" s="2">
        <v>0.17489968174899631</v>
      </c>
      <c r="T77" s="3">
        <v>0.21421383044999295</v>
      </c>
      <c r="AG77" s="2">
        <v>0.37504183723385065</v>
      </c>
      <c r="AH77" s="3">
        <v>0.40193171374568726</v>
      </c>
      <c r="AK77">
        <f t="shared" si="6"/>
        <v>22</v>
      </c>
      <c r="AL77">
        <f t="shared" si="7"/>
        <v>0.23803919579268573</v>
      </c>
      <c r="AM77">
        <f t="shared" si="8"/>
        <v>0.36497189856384915</v>
      </c>
      <c r="AO77">
        <f t="shared" si="9"/>
        <v>22</v>
      </c>
      <c r="AP77">
        <f t="shared" si="10"/>
        <v>7</v>
      </c>
    </row>
    <row r="78" spans="2:42" x14ac:dyDescent="0.75">
      <c r="B78">
        <f t="shared" si="11"/>
        <v>23</v>
      </c>
      <c r="C78" s="2">
        <v>0.18853032068493816</v>
      </c>
      <c r="D78" s="3">
        <v>0.25947599194343873</v>
      </c>
      <c r="I78" s="2">
        <v>6.9115659090194917E-2</v>
      </c>
      <c r="J78" s="3">
        <v>0.26897113913847914</v>
      </c>
      <c r="K78" s="2">
        <v>0.26726682597083978</v>
      </c>
      <c r="L78" s="3">
        <v>0.30801953903063639</v>
      </c>
      <c r="M78" s="2">
        <v>0.25158839031081914</v>
      </c>
      <c r="N78" s="3">
        <v>0.75025460389240284</v>
      </c>
      <c r="Q78" s="2">
        <v>0.31065725281052115</v>
      </c>
      <c r="R78" s="3">
        <v>0.21933527431146302</v>
      </c>
      <c r="S78" s="2">
        <v>0.14058392140583903</v>
      </c>
      <c r="T78" s="3">
        <v>0.38999377006757008</v>
      </c>
      <c r="U78" s="2">
        <v>0.2563804854974302</v>
      </c>
      <c r="V78" s="3">
        <v>0.47738778265271697</v>
      </c>
      <c r="AG78" s="2">
        <v>0.32188494975240955</v>
      </c>
      <c r="AH78" s="3">
        <v>0.91036778858659029</v>
      </c>
      <c r="AK78">
        <f t="shared" si="6"/>
        <v>23</v>
      </c>
      <c r="AL78">
        <f t="shared" si="7"/>
        <v>0.225750975690374</v>
      </c>
      <c r="AM78">
        <f t="shared" si="8"/>
        <v>0.4479757362029122</v>
      </c>
      <c r="AO78">
        <f t="shared" si="9"/>
        <v>23</v>
      </c>
      <c r="AP78">
        <f t="shared" si="10"/>
        <v>8</v>
      </c>
    </row>
    <row r="79" spans="2:42" x14ac:dyDescent="0.75">
      <c r="B79">
        <f t="shared" si="11"/>
        <v>24</v>
      </c>
      <c r="C79" s="2">
        <v>0.15948123005218107</v>
      </c>
      <c r="D79" s="3">
        <v>0.23121171682677633</v>
      </c>
      <c r="I79" s="2">
        <v>0.10010531610550492</v>
      </c>
      <c r="J79" s="3">
        <v>0.34940785315857464</v>
      </c>
      <c r="K79" s="2">
        <v>0.20592407069016164</v>
      </c>
      <c r="L79" s="3">
        <v>0.22860665844636238</v>
      </c>
      <c r="M79" s="2">
        <v>0.28498971156275965</v>
      </c>
      <c r="N79" s="3">
        <v>0.59421278345121376</v>
      </c>
      <c r="S79" s="2">
        <v>0.21969696969696975</v>
      </c>
      <c r="T79" s="3">
        <v>0.52660181147265983</v>
      </c>
      <c r="U79" s="2">
        <v>0.2458018878066609</v>
      </c>
      <c r="V79" s="3">
        <v>0.42611092361345509</v>
      </c>
      <c r="AE79" s="2">
        <v>0.19850007771618108</v>
      </c>
      <c r="AF79" s="3">
        <v>0.2220739652557143</v>
      </c>
      <c r="AG79" s="2">
        <v>9.7242604464354371E-2</v>
      </c>
      <c r="AH79" s="3">
        <v>0.49830931696405401</v>
      </c>
      <c r="AK79">
        <f t="shared" si="6"/>
        <v>24</v>
      </c>
      <c r="AL79">
        <f t="shared" si="7"/>
        <v>0.18896773351184667</v>
      </c>
      <c r="AM79">
        <f t="shared" si="8"/>
        <v>0.38456687864860134</v>
      </c>
      <c r="AO79">
        <f t="shared" si="9"/>
        <v>24</v>
      </c>
      <c r="AP79">
        <f t="shared" si="10"/>
        <v>8</v>
      </c>
    </row>
    <row r="80" spans="2:42" x14ac:dyDescent="0.75">
      <c r="B80">
        <f t="shared" si="11"/>
        <v>25</v>
      </c>
      <c r="C80" s="2">
        <v>0.18405187699478154</v>
      </c>
      <c r="D80" s="3">
        <v>0.38860062827919567</v>
      </c>
      <c r="I80" s="2">
        <v>0</v>
      </c>
      <c r="J80" s="3">
        <v>0.1713149964736809</v>
      </c>
      <c r="K80" s="2">
        <v>0.29718747204722906</v>
      </c>
      <c r="L80" s="3">
        <v>0.28060324385848445</v>
      </c>
      <c r="S80" s="2">
        <v>0.22003136386698</v>
      </c>
      <c r="T80" s="3">
        <v>0.45687449082283021</v>
      </c>
      <c r="U80" s="2">
        <v>0.22534348190672793</v>
      </c>
      <c r="V80" s="3">
        <v>0.40881988975137801</v>
      </c>
      <c r="AE80" s="2">
        <v>0.19992487435884151</v>
      </c>
      <c r="AF80" s="3">
        <v>0.38236534090168234</v>
      </c>
      <c r="AG80" s="2">
        <v>0.18942183088317285</v>
      </c>
      <c r="AH80" s="3">
        <v>0.43043923078257024</v>
      </c>
      <c r="AK80">
        <f t="shared" si="6"/>
        <v>25</v>
      </c>
      <c r="AL80">
        <f t="shared" si="7"/>
        <v>0.18799441429396183</v>
      </c>
      <c r="AM80">
        <f t="shared" si="8"/>
        <v>0.3598596886956888</v>
      </c>
      <c r="AO80">
        <f t="shared" si="9"/>
        <v>25</v>
      </c>
      <c r="AP80">
        <f t="shared" si="10"/>
        <v>7</v>
      </c>
    </row>
    <row r="81" spans="2:42" x14ac:dyDescent="0.75">
      <c r="B81">
        <f t="shared" si="11"/>
        <v>26</v>
      </c>
      <c r="C81" s="2">
        <v>0.22996099093165784</v>
      </c>
      <c r="D81" s="3">
        <v>0.2325503327890468</v>
      </c>
      <c r="I81" s="2">
        <v>0.16346002703637383</v>
      </c>
      <c r="J81" s="3">
        <v>0.15270335870451301</v>
      </c>
      <c r="K81" s="2">
        <v>0.26040482001610082</v>
      </c>
      <c r="L81" s="3">
        <v>0.29742008915868334</v>
      </c>
      <c r="U81" s="2">
        <v>0.25409060611924572</v>
      </c>
      <c r="V81" s="3">
        <v>0.67774777815277243</v>
      </c>
      <c r="AE81" s="2">
        <v>0.26362623698253984</v>
      </c>
      <c r="AF81" s="3">
        <v>0.34316175607720756</v>
      </c>
      <c r="AG81" s="2">
        <v>0.17945813272916084</v>
      </c>
      <c r="AH81" s="3">
        <v>0.36761518320068065</v>
      </c>
      <c r="AK81">
        <f t="shared" si="6"/>
        <v>26</v>
      </c>
      <c r="AL81">
        <f t="shared" si="7"/>
        <v>0.22516680230251315</v>
      </c>
      <c r="AM81">
        <f t="shared" si="8"/>
        <v>0.34519974968048395</v>
      </c>
      <c r="AO81">
        <f t="shared" si="9"/>
        <v>26</v>
      </c>
      <c r="AP81">
        <f t="shared" si="10"/>
        <v>6</v>
      </c>
    </row>
    <row r="82" spans="2:42" x14ac:dyDescent="0.75">
      <c r="B82">
        <f t="shared" si="11"/>
        <v>27</v>
      </c>
      <c r="C82" s="2">
        <v>0.2004052890217336</v>
      </c>
      <c r="D82" s="3">
        <v>0.61722628826245129</v>
      </c>
      <c r="I82" s="2">
        <v>5.9668647238203351E-2</v>
      </c>
      <c r="J82" s="3">
        <v>0.19541761694098678</v>
      </c>
      <c r="K82" s="2">
        <v>0.21936695758845853</v>
      </c>
      <c r="L82" s="3">
        <v>0</v>
      </c>
      <c r="M82" s="2">
        <v>0.22776253564853269</v>
      </c>
      <c r="N82" s="3">
        <v>0.70002522680768764</v>
      </c>
      <c r="U82" s="2">
        <v>0.2491990797480059</v>
      </c>
      <c r="V82" s="3">
        <v>0.43800202497468826</v>
      </c>
      <c r="AE82" s="2">
        <v>0.25529765297134832</v>
      </c>
      <c r="AF82" s="3">
        <v>0.24812131379818383</v>
      </c>
      <c r="AG82" s="2">
        <v>0.19730010384215957</v>
      </c>
      <c r="AH82" s="3">
        <v>0.45742079800239344</v>
      </c>
      <c r="AK82">
        <f t="shared" si="6"/>
        <v>27</v>
      </c>
      <c r="AL82">
        <f t="shared" si="7"/>
        <v>0.20128575229406315</v>
      </c>
      <c r="AM82">
        <f t="shared" si="8"/>
        <v>0.37945903839805595</v>
      </c>
      <c r="AO82">
        <f t="shared" si="9"/>
        <v>27</v>
      </c>
      <c r="AP82">
        <f t="shared" si="10"/>
        <v>7</v>
      </c>
    </row>
    <row r="83" spans="2:42" x14ac:dyDescent="0.75">
      <c r="B83">
        <f t="shared" si="11"/>
        <v>28</v>
      </c>
      <c r="C83" s="2">
        <v>6.0955468868736644E-2</v>
      </c>
      <c r="D83" s="3">
        <v>0.47727668321632599</v>
      </c>
      <c r="I83" s="2">
        <v>0.14874720990914558</v>
      </c>
      <c r="J83" s="3">
        <v>0.20819021973090079</v>
      </c>
      <c r="K83" s="2">
        <v>0.17495559502664321</v>
      </c>
      <c r="L83" s="3">
        <v>0.11104998577255028</v>
      </c>
      <c r="S83" s="2">
        <v>0.25039204833725365</v>
      </c>
      <c r="T83" s="3">
        <v>0.69415824028370143</v>
      </c>
      <c r="U83" s="2">
        <v>0.27102281278892304</v>
      </c>
      <c r="V83" s="3">
        <v>0.62099223759702982</v>
      </c>
      <c r="AE83" s="2">
        <v>0.16547070099994787</v>
      </c>
      <c r="AF83" s="3">
        <v>0.56866060213576908</v>
      </c>
      <c r="AG83" s="2">
        <v>0.21966478720939223</v>
      </c>
      <c r="AH83" s="3">
        <v>0.50904298669996118</v>
      </c>
      <c r="AK83">
        <f t="shared" si="6"/>
        <v>28</v>
      </c>
      <c r="AL83">
        <f t="shared" si="7"/>
        <v>0.18445837473429177</v>
      </c>
      <c r="AM83">
        <f t="shared" si="8"/>
        <v>0.45562442220517696</v>
      </c>
      <c r="AO83">
        <f t="shared" si="9"/>
        <v>28</v>
      </c>
      <c r="AP83">
        <f t="shared" si="10"/>
        <v>7</v>
      </c>
    </row>
    <row r="84" spans="2:42" x14ac:dyDescent="0.75">
      <c r="B84">
        <f t="shared" si="11"/>
        <v>29</v>
      </c>
      <c r="I84" s="2">
        <v>6.8306139771762961E-2</v>
      </c>
      <c r="J84" s="3">
        <v>0.45122230465565732</v>
      </c>
      <c r="K84" s="2">
        <v>0.26253242521435766</v>
      </c>
      <c r="L84" s="3">
        <v>9.8373328274684382E-2</v>
      </c>
      <c r="S84" s="2">
        <v>0.29660762879940961</v>
      </c>
      <c r="T84" s="3">
        <v>0.52867206594143834</v>
      </c>
      <c r="U84" s="2">
        <v>0.2491023242813219</v>
      </c>
      <c r="V84" s="3">
        <v>0.63268084148948101</v>
      </c>
      <c r="AE84" s="2">
        <v>0.14614527744676462</v>
      </c>
      <c r="AF84" s="3">
        <v>0.5295178654473861</v>
      </c>
      <c r="AG84" s="2">
        <v>0.15020210602198672</v>
      </c>
      <c r="AH84" s="3">
        <v>0.46146109694983495</v>
      </c>
      <c r="AK84">
        <f t="shared" si="6"/>
        <v>29</v>
      </c>
      <c r="AL84">
        <f t="shared" si="7"/>
        <v>0.19548265025593392</v>
      </c>
      <c r="AM84">
        <f t="shared" si="8"/>
        <v>0.45032125045974708</v>
      </c>
      <c r="AO84">
        <f t="shared" si="9"/>
        <v>29</v>
      </c>
      <c r="AP84">
        <f t="shared" si="10"/>
        <v>6</v>
      </c>
    </row>
    <row r="85" spans="2:42" x14ac:dyDescent="0.75">
      <c r="B85">
        <f t="shared" si="11"/>
        <v>30</v>
      </c>
      <c r="I85" s="2">
        <v>0.16794775063661252</v>
      </c>
      <c r="J85" s="3">
        <v>0.18396394911109287</v>
      </c>
      <c r="K85" s="2">
        <v>0.13098508759599764</v>
      </c>
      <c r="L85" s="3">
        <v>0.14061936830124239</v>
      </c>
      <c r="S85" s="2">
        <v>0.35137908768045722</v>
      </c>
      <c r="T85" s="3">
        <v>0.6923275986006604</v>
      </c>
      <c r="U85" s="2">
        <v>0.2210862413726376</v>
      </c>
      <c r="V85" s="3">
        <v>0.407469906626167</v>
      </c>
      <c r="AE85" s="2">
        <v>0.24182684834982623</v>
      </c>
      <c r="AF85" s="3">
        <v>0.21418978533646862</v>
      </c>
      <c r="AG85" s="2">
        <v>5.4933360795722835E-2</v>
      </c>
      <c r="AH85" s="3">
        <v>0.48526938216372784</v>
      </c>
      <c r="AK85">
        <f t="shared" si="6"/>
        <v>30</v>
      </c>
      <c r="AL85">
        <f t="shared" si="7"/>
        <v>0.19469306273854234</v>
      </c>
      <c r="AM85">
        <f t="shared" si="8"/>
        <v>0.3539733316898932</v>
      </c>
      <c r="AO85">
        <f t="shared" si="9"/>
        <v>30</v>
      </c>
      <c r="AP85">
        <f t="shared" si="10"/>
        <v>6</v>
      </c>
    </row>
    <row r="86" spans="2:42" x14ac:dyDescent="0.75">
      <c r="B86">
        <f t="shared" si="11"/>
        <v>31</v>
      </c>
      <c r="I86" s="2">
        <v>3.3874060800402422E-2</v>
      </c>
      <c r="J86" s="3">
        <v>0.39359217431923726</v>
      </c>
      <c r="K86" s="2">
        <v>5.6288894284217399E-2</v>
      </c>
      <c r="L86" s="3">
        <v>0.23976097884852485</v>
      </c>
      <c r="S86" s="2">
        <v>0.26425211014252092</v>
      </c>
      <c r="T86" s="3">
        <v>0.52794364307279495</v>
      </c>
      <c r="U86" s="2">
        <v>0.29535143735621083</v>
      </c>
      <c r="V86" s="3">
        <v>0.70363370457869256</v>
      </c>
      <c r="AE86" s="2">
        <v>0.21019636288275229</v>
      </c>
      <c r="AF86" s="3">
        <v>0.35640057197247943</v>
      </c>
      <c r="AG86" s="2">
        <v>7.9263321404357878E-2</v>
      </c>
      <c r="AH86" s="3">
        <v>0.58206315351401994</v>
      </c>
      <c r="AK86">
        <f t="shared" si="6"/>
        <v>31</v>
      </c>
      <c r="AL86">
        <f t="shared" si="7"/>
        <v>0.15653769781174362</v>
      </c>
      <c r="AM86">
        <f t="shared" si="8"/>
        <v>0.46723237105095822</v>
      </c>
      <c r="AO86">
        <f t="shared" si="9"/>
        <v>31</v>
      </c>
      <c r="AP86">
        <f t="shared" si="10"/>
        <v>6</v>
      </c>
    </row>
    <row r="87" spans="2:42" x14ac:dyDescent="0.75">
      <c r="B87">
        <f t="shared" si="11"/>
        <v>32</v>
      </c>
      <c r="K87" s="2">
        <v>0.10600968603447604</v>
      </c>
      <c r="L87" s="3">
        <v>0.33702930854595498</v>
      </c>
      <c r="S87" s="2">
        <v>0.2816751994834184</v>
      </c>
      <c r="T87" s="3">
        <v>0.73811280969952553</v>
      </c>
      <c r="U87" s="2">
        <v>0.26609903459545481</v>
      </c>
      <c r="V87" s="3">
        <v>0.66475419057261742</v>
      </c>
      <c r="AE87" s="2">
        <v>0.21743692036682005</v>
      </c>
      <c r="AF87" s="3">
        <v>0.24510498476623438</v>
      </c>
      <c r="AG87" s="2">
        <v>0.1430876307681741</v>
      </c>
      <c r="AH87" s="3">
        <v>0.59584872288404578</v>
      </c>
      <c r="AK87">
        <f t="shared" si="6"/>
        <v>32</v>
      </c>
      <c r="AL87">
        <f t="shared" si="7"/>
        <v>0.20286169424966868</v>
      </c>
      <c r="AM87">
        <f t="shared" si="8"/>
        <v>0.51617000329367557</v>
      </c>
      <c r="AO87">
        <f t="shared" si="9"/>
        <v>32</v>
      </c>
      <c r="AP87">
        <f t="shared" si="10"/>
        <v>5</v>
      </c>
    </row>
    <row r="88" spans="2:42" x14ac:dyDescent="0.75">
      <c r="B88">
        <f t="shared" si="11"/>
        <v>33</v>
      </c>
      <c r="K88" s="2">
        <v>0.18981049618564488</v>
      </c>
      <c r="L88" s="3">
        <v>0.24254481646590179</v>
      </c>
      <c r="S88" s="2">
        <v>0.30183109635164429</v>
      </c>
      <c r="T88" s="3">
        <v>0.59694254085397902</v>
      </c>
      <c r="U88" s="2">
        <v>0.24810251779225567</v>
      </c>
      <c r="V88" s="3">
        <v>0.42654966812914852</v>
      </c>
      <c r="AG88" s="2">
        <v>4.4034225002788918E-2</v>
      </c>
      <c r="AH88" s="3">
        <v>8.2435970798869759E-2</v>
      </c>
      <c r="AK88" s="6">
        <f t="shared" si="6"/>
        <v>33</v>
      </c>
      <c r="AL88" s="6">
        <f t="shared" si="7"/>
        <v>0.19594458383308344</v>
      </c>
      <c r="AM88" s="6">
        <f t="shared" si="8"/>
        <v>0.3371182490619748</v>
      </c>
      <c r="AN88" s="6"/>
      <c r="AO88" s="6">
        <f t="shared" si="9"/>
        <v>33</v>
      </c>
      <c r="AP88" s="6">
        <f t="shared" si="10"/>
        <v>4</v>
      </c>
    </row>
    <row r="89" spans="2:42" x14ac:dyDescent="0.75">
      <c r="B89">
        <f t="shared" si="11"/>
        <v>34</v>
      </c>
      <c r="K89" s="2">
        <v>0.14921348888917274</v>
      </c>
      <c r="L89" s="3">
        <v>0.32399222232761093</v>
      </c>
      <c r="U89" s="2">
        <v>0.26852867186996082</v>
      </c>
      <c r="V89" s="3">
        <v>0.5989650129373385</v>
      </c>
      <c r="AG89" s="2">
        <v>9.9971679410931782E-2</v>
      </c>
      <c r="AH89" s="3">
        <v>0.38963741351506065</v>
      </c>
      <c r="AK89" s="6">
        <f t="shared" si="6"/>
        <v>34</v>
      </c>
      <c r="AL89" s="6">
        <f t="shared" si="7"/>
        <v>0.17257128005668845</v>
      </c>
      <c r="AM89" s="6">
        <f t="shared" si="8"/>
        <v>0.43753154959333668</v>
      </c>
      <c r="AN89" s="6"/>
      <c r="AO89" s="6">
        <f t="shared" si="9"/>
        <v>34</v>
      </c>
      <c r="AP89" s="6">
        <f t="shared" si="10"/>
        <v>3</v>
      </c>
    </row>
    <row r="90" spans="2:42" x14ac:dyDescent="0.75">
      <c r="B90">
        <f t="shared" si="11"/>
        <v>35</v>
      </c>
      <c r="K90" s="2">
        <v>0.18275042488211921</v>
      </c>
      <c r="L90" s="3">
        <v>0.28430238072654845</v>
      </c>
      <c r="U90" s="2">
        <v>0.27215162656690106</v>
      </c>
      <c r="V90" s="3">
        <v>0.4612104848689394</v>
      </c>
      <c r="AG90" s="2">
        <v>4.7046505840048512E-2</v>
      </c>
      <c r="AH90" s="3">
        <v>0.29541001231164066</v>
      </c>
      <c r="AK90" s="6">
        <f t="shared" si="6"/>
        <v>35</v>
      </c>
      <c r="AL90" s="6">
        <f t="shared" si="7"/>
        <v>0.16731618576302296</v>
      </c>
      <c r="AM90" s="6">
        <f t="shared" si="8"/>
        <v>0.3469742926357095</v>
      </c>
      <c r="AN90" s="6"/>
      <c r="AO90" s="6">
        <f t="shared" si="9"/>
        <v>35</v>
      </c>
      <c r="AP90" s="6">
        <f t="shared" si="10"/>
        <v>3</v>
      </c>
    </row>
    <row r="91" spans="2:42" x14ac:dyDescent="0.75">
      <c r="B91">
        <f t="shared" si="11"/>
        <v>36</v>
      </c>
      <c r="K91" s="2">
        <v>0.12336276627010996</v>
      </c>
      <c r="L91" s="3">
        <v>0.19386322678554521</v>
      </c>
      <c r="U91" s="2">
        <v>0.2929755531187514</v>
      </c>
      <c r="V91" s="3">
        <v>0.61568230397120038</v>
      </c>
      <c r="AG91" s="2">
        <v>5.0487886511675663E-2</v>
      </c>
      <c r="AH91" s="3">
        <v>0.29684926043454946</v>
      </c>
      <c r="AK91" s="6">
        <f t="shared" si="6"/>
        <v>36</v>
      </c>
      <c r="AL91" s="6">
        <f t="shared" si="7"/>
        <v>0.15560873530017902</v>
      </c>
      <c r="AM91" s="6">
        <f t="shared" si="8"/>
        <v>0.36879826373043167</v>
      </c>
      <c r="AN91" s="6"/>
      <c r="AO91" s="6">
        <f t="shared" si="9"/>
        <v>36</v>
      </c>
      <c r="AP91" s="6">
        <f t="shared" si="10"/>
        <v>3</v>
      </c>
    </row>
    <row r="92" spans="2:42" x14ac:dyDescent="0.75">
      <c r="B92">
        <f t="shared" si="11"/>
        <v>37</v>
      </c>
      <c r="U92" s="2">
        <v>0.22036595067621317</v>
      </c>
      <c r="V92" s="3">
        <v>0.44526943413207332</v>
      </c>
      <c r="AG92" s="2">
        <v>0</v>
      </c>
      <c r="AH92" s="3">
        <v>0.13117966325061992</v>
      </c>
      <c r="AK92" s="6">
        <f t="shared" si="6"/>
        <v>37</v>
      </c>
      <c r="AL92" s="6">
        <f t="shared" si="7"/>
        <v>0.11018297533810659</v>
      </c>
      <c r="AM92" s="6">
        <f t="shared" si="8"/>
        <v>0.28822454869134662</v>
      </c>
      <c r="AN92" s="6"/>
      <c r="AO92" s="6">
        <f t="shared" si="9"/>
        <v>37</v>
      </c>
      <c r="AP92" s="6">
        <f t="shared" si="10"/>
        <v>2</v>
      </c>
    </row>
    <row r="93" spans="2:42" x14ac:dyDescent="0.75">
      <c r="B93">
        <f t="shared" si="11"/>
        <v>38</v>
      </c>
      <c r="U93" s="2">
        <v>0.23191210303382151</v>
      </c>
      <c r="V93" s="3">
        <v>0.49176510293621362</v>
      </c>
      <c r="AG93" s="2">
        <v>1.8494202861237468E-2</v>
      </c>
      <c r="AH93" s="3">
        <v>0.2238637742981503</v>
      </c>
      <c r="AK93" s="6">
        <f t="shared" si="6"/>
        <v>38</v>
      </c>
      <c r="AL93" s="6">
        <f t="shared" si="7"/>
        <v>0.12520315294752948</v>
      </c>
      <c r="AM93" s="6">
        <f t="shared" si="8"/>
        <v>0.35781443861718198</v>
      </c>
      <c r="AN93" s="6"/>
      <c r="AO93" s="6">
        <f t="shared" si="9"/>
        <v>38</v>
      </c>
      <c r="AP93" s="6">
        <f t="shared" si="10"/>
        <v>2</v>
      </c>
    </row>
    <row r="94" spans="2:42" x14ac:dyDescent="0.75">
      <c r="B94">
        <f t="shared" si="11"/>
        <v>39</v>
      </c>
      <c r="U94" s="2">
        <v>0.22933195725558556</v>
      </c>
      <c r="V94" s="3">
        <v>0.6727865901676231</v>
      </c>
      <c r="AK94" s="6">
        <f t="shared" si="6"/>
        <v>39</v>
      </c>
      <c r="AL94" s="6">
        <f t="shared" si="7"/>
        <v>0.22933195725558556</v>
      </c>
      <c r="AM94" s="6">
        <f t="shared" si="8"/>
        <v>0.6727865901676231</v>
      </c>
      <c r="AN94" s="6"/>
      <c r="AO94" s="6">
        <f t="shared" si="9"/>
        <v>39</v>
      </c>
      <c r="AP94" s="6">
        <f t="shared" si="10"/>
        <v>1</v>
      </c>
    </row>
    <row r="95" spans="2:42" x14ac:dyDescent="0.75">
      <c r="B95">
        <f t="shared" si="11"/>
        <v>40</v>
      </c>
      <c r="U95" s="2">
        <v>0.23278290223397649</v>
      </c>
      <c r="V95" s="3">
        <v>0.86386545168185414</v>
      </c>
      <c r="AK95" s="6">
        <f t="shared" si="6"/>
        <v>40</v>
      </c>
      <c r="AL95" s="6">
        <f t="shared" si="7"/>
        <v>0.23278290223397649</v>
      </c>
      <c r="AM95" s="6">
        <f t="shared" si="8"/>
        <v>0.86386545168185414</v>
      </c>
      <c r="AN95" s="6"/>
      <c r="AO95" s="6">
        <f t="shared" si="9"/>
        <v>40</v>
      </c>
      <c r="AP95" s="6">
        <f t="shared" si="10"/>
        <v>1</v>
      </c>
    </row>
    <row r="96" spans="2:42" x14ac:dyDescent="0.75">
      <c r="B96">
        <f t="shared" si="11"/>
        <v>41</v>
      </c>
      <c r="U96" s="2">
        <v>0.22022619277989228</v>
      </c>
      <c r="V96" s="3">
        <v>1</v>
      </c>
      <c r="AK96" s="6">
        <f t="shared" si="6"/>
        <v>41</v>
      </c>
      <c r="AL96" s="6">
        <f t="shared" si="7"/>
        <v>0.22022619277989228</v>
      </c>
      <c r="AM96" s="6">
        <f t="shared" si="8"/>
        <v>1</v>
      </c>
      <c r="AN96" s="6"/>
      <c r="AO96" s="6">
        <f t="shared" si="9"/>
        <v>41</v>
      </c>
      <c r="AP96" s="6">
        <f t="shared" si="10"/>
        <v>1</v>
      </c>
    </row>
    <row r="97" spans="2:42" x14ac:dyDescent="0.75">
      <c r="B97">
        <f t="shared" si="11"/>
        <v>42</v>
      </c>
      <c r="U97" s="2">
        <v>0.22914919692962626</v>
      </c>
      <c r="V97" s="3">
        <v>0.94181572730340846</v>
      </c>
      <c r="AK97" s="6">
        <f t="shared" si="6"/>
        <v>42</v>
      </c>
      <c r="AL97" s="6">
        <f t="shared" si="7"/>
        <v>0.22914919692962626</v>
      </c>
      <c r="AM97" s="6">
        <f t="shared" si="8"/>
        <v>0.94181572730340846</v>
      </c>
      <c r="AN97" s="6"/>
      <c r="AO97" s="6">
        <f t="shared" si="9"/>
        <v>42</v>
      </c>
      <c r="AP97" s="6">
        <f t="shared" si="10"/>
        <v>1</v>
      </c>
    </row>
    <row r="98" spans="2:42" x14ac:dyDescent="0.75">
      <c r="B98">
        <f t="shared" si="11"/>
        <v>43</v>
      </c>
      <c r="AK98" s="6">
        <f t="shared" si="6"/>
        <v>43</v>
      </c>
      <c r="AL98" s="6" t="e">
        <f t="shared" si="7"/>
        <v>#DIV/0!</v>
      </c>
      <c r="AM98" s="6" t="e">
        <f t="shared" si="8"/>
        <v>#DIV/0!</v>
      </c>
      <c r="AN98" s="6"/>
      <c r="AO98" s="6">
        <f t="shared" si="9"/>
        <v>43</v>
      </c>
      <c r="AP98" s="6">
        <f t="shared" si="10"/>
        <v>0</v>
      </c>
    </row>
    <row r="99" spans="2:42" x14ac:dyDescent="0.75">
      <c r="B99">
        <f t="shared" si="11"/>
        <v>44</v>
      </c>
      <c r="AK99" s="6">
        <f t="shared" si="6"/>
        <v>44</v>
      </c>
      <c r="AL99" s="6" t="e">
        <f t="shared" si="7"/>
        <v>#DIV/0!</v>
      </c>
      <c r="AM99" s="6" t="e">
        <f t="shared" si="8"/>
        <v>#DIV/0!</v>
      </c>
      <c r="AN99" s="6"/>
      <c r="AO99" s="6">
        <f t="shared" si="9"/>
        <v>44</v>
      </c>
      <c r="AP99" s="6">
        <f t="shared" si="10"/>
        <v>0</v>
      </c>
    </row>
    <row r="100" spans="2:42" x14ac:dyDescent="0.75">
      <c r="B100">
        <f t="shared" si="11"/>
        <v>45</v>
      </c>
      <c r="U100" s="2">
        <v>0.32646369519877871</v>
      </c>
      <c r="V100" s="3">
        <v>0.84389695128810804</v>
      </c>
      <c r="AK100" s="6">
        <f t="shared" si="6"/>
        <v>45</v>
      </c>
      <c r="AL100" s="6">
        <f t="shared" si="7"/>
        <v>0.32646369519877871</v>
      </c>
      <c r="AM100" s="6">
        <f t="shared" si="8"/>
        <v>0.84389695128810804</v>
      </c>
      <c r="AN100" s="6"/>
      <c r="AO100" s="6">
        <f t="shared" si="9"/>
        <v>45</v>
      </c>
      <c r="AP100" s="6">
        <f t="shared" si="10"/>
        <v>1</v>
      </c>
    </row>
    <row r="119" spans="2:2" x14ac:dyDescent="0.75">
      <c r="B119" s="1"/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FE87B-5ADD-43E8-996B-2219D7D90CEB}">
  <dimension ref="A1:M18"/>
  <sheetViews>
    <sheetView zoomScale="80" zoomScaleNormal="80" workbookViewId="0">
      <selection activeCell="G25" sqref="G25"/>
    </sheetView>
  </sheetViews>
  <sheetFormatPr defaultRowHeight="14.75" x14ac:dyDescent="0.75"/>
  <sheetData>
    <row r="1" spans="1:13" x14ac:dyDescent="0.75">
      <c r="A1" t="s">
        <v>30</v>
      </c>
      <c r="H1" t="s">
        <v>27</v>
      </c>
      <c r="L1" t="s">
        <v>28</v>
      </c>
    </row>
    <row r="2" spans="1:13" x14ac:dyDescent="0.75">
      <c r="A2" t="s">
        <v>29</v>
      </c>
      <c r="B2" t="s">
        <v>23</v>
      </c>
      <c r="C2" t="s">
        <v>24</v>
      </c>
      <c r="D2" t="s">
        <v>25</v>
      </c>
      <c r="E2" t="s">
        <v>26</v>
      </c>
      <c r="G2" t="s">
        <v>29</v>
      </c>
      <c r="H2" t="s">
        <v>0</v>
      </c>
      <c r="I2" t="s">
        <v>1</v>
      </c>
      <c r="K2" t="s">
        <v>29</v>
      </c>
      <c r="L2" t="s">
        <v>0</v>
      </c>
      <c r="M2" t="s">
        <v>1</v>
      </c>
    </row>
    <row r="3" spans="1:13" x14ac:dyDescent="0.75">
      <c r="A3">
        <v>1</v>
      </c>
      <c r="B3">
        <v>321.88600000000002</v>
      </c>
      <c r="C3">
        <v>314.78500000000003</v>
      </c>
      <c r="D3">
        <v>454.11399999999998</v>
      </c>
      <c r="E3">
        <v>448.88900000000001</v>
      </c>
      <c r="G3">
        <f t="shared" ref="G3:G18" si="0">A3</f>
        <v>1</v>
      </c>
      <c r="H3">
        <f t="shared" ref="H3:H18" si="1">B3-C3</f>
        <v>7.1009999999999991</v>
      </c>
      <c r="I3">
        <f t="shared" ref="I3:I18" si="2">D3-E3</f>
        <v>5.2249999999999659</v>
      </c>
      <c r="K3">
        <f t="shared" ref="K3:K18" si="3">A3</f>
        <v>1</v>
      </c>
      <c r="L3">
        <f>(H3-MIN(H$3:H$18))/(MAX(H$3:H$18)-MIN(H$3:H$18))</f>
        <v>0.1314158562716328</v>
      </c>
      <c r="M3">
        <f>(I3-MIN(I$3:I$18))/(MAX(I$3:I$18)-MIN(I$3:I$18))</f>
        <v>0.48841866945315132</v>
      </c>
    </row>
    <row r="4" spans="1:13" x14ac:dyDescent="0.75">
      <c r="A4">
        <v>2</v>
      </c>
      <c r="B4">
        <v>319.77300000000002</v>
      </c>
      <c r="C4">
        <v>312.03500000000003</v>
      </c>
      <c r="D4">
        <v>435.67</v>
      </c>
      <c r="E4">
        <v>438.64600000000002</v>
      </c>
      <c r="G4">
        <f t="shared" si="0"/>
        <v>2</v>
      </c>
      <c r="H4">
        <f t="shared" si="1"/>
        <v>7.7379999999999995</v>
      </c>
      <c r="I4">
        <f t="shared" si="2"/>
        <v>-2.9759999999999991</v>
      </c>
      <c r="K4">
        <f t="shared" si="3"/>
        <v>2</v>
      </c>
      <c r="L4">
        <f t="shared" ref="L4:M18" si="4">(H4-MIN(H$3:H$18))/(MAX(H$3:H$18)-MIN(H$3:H$18))</f>
        <v>0.14191527938025322</v>
      </c>
      <c r="M4">
        <f t="shared" si="4"/>
        <v>0.30988766980146248</v>
      </c>
    </row>
    <row r="5" spans="1:13" x14ac:dyDescent="0.75">
      <c r="A5">
        <v>3</v>
      </c>
      <c r="B5">
        <v>324.23899999999998</v>
      </c>
      <c r="C5">
        <v>316</v>
      </c>
      <c r="D5">
        <v>445.69299999999998</v>
      </c>
      <c r="E5">
        <v>455.81900000000002</v>
      </c>
      <c r="G5">
        <f t="shared" si="0"/>
        <v>3</v>
      </c>
      <c r="H5">
        <f t="shared" si="1"/>
        <v>8.2389999999999759</v>
      </c>
      <c r="I5">
        <f t="shared" si="2"/>
        <v>-10.126000000000033</v>
      </c>
      <c r="K5">
        <f t="shared" si="3"/>
        <v>3</v>
      </c>
      <c r="L5">
        <f t="shared" si="4"/>
        <v>0.15017306741387737</v>
      </c>
      <c r="M5">
        <f t="shared" si="4"/>
        <v>0.15423632880529289</v>
      </c>
    </row>
    <row r="6" spans="1:13" x14ac:dyDescent="0.75">
      <c r="A6">
        <v>4</v>
      </c>
      <c r="B6">
        <v>334.25</v>
      </c>
      <c r="C6">
        <v>319.75</v>
      </c>
      <c r="D6">
        <v>444.63600000000002</v>
      </c>
      <c r="E6">
        <v>461.84699999999998</v>
      </c>
      <c r="G6">
        <f t="shared" si="0"/>
        <v>4</v>
      </c>
      <c r="H6">
        <f t="shared" si="1"/>
        <v>14.5</v>
      </c>
      <c r="I6">
        <f t="shared" si="2"/>
        <v>-17.210999999999956</v>
      </c>
      <c r="K6">
        <f t="shared" si="3"/>
        <v>4</v>
      </c>
      <c r="L6">
        <f t="shared" si="4"/>
        <v>0.25337069391791606</v>
      </c>
      <c r="M6">
        <f t="shared" si="4"/>
        <v>0</v>
      </c>
    </row>
    <row r="7" spans="1:13" x14ac:dyDescent="0.75">
      <c r="A7">
        <v>5</v>
      </c>
      <c r="B7">
        <v>351.80700000000002</v>
      </c>
      <c r="C7">
        <v>324.23599999999999</v>
      </c>
      <c r="D7">
        <v>479.98899999999998</v>
      </c>
      <c r="E7">
        <v>451.26400000000001</v>
      </c>
      <c r="G7">
        <f t="shared" si="0"/>
        <v>5</v>
      </c>
      <c r="H7">
        <f t="shared" si="1"/>
        <v>27.571000000000026</v>
      </c>
      <c r="I7">
        <f t="shared" si="2"/>
        <v>28.724999999999966</v>
      </c>
      <c r="K7">
        <f t="shared" si="3"/>
        <v>5</v>
      </c>
      <c r="L7">
        <f t="shared" si="4"/>
        <v>0.46881490028020445</v>
      </c>
      <c r="M7">
        <f t="shared" si="4"/>
        <v>1</v>
      </c>
    </row>
    <row r="8" spans="1:13" x14ac:dyDescent="0.75">
      <c r="A8">
        <v>6</v>
      </c>
      <c r="B8">
        <v>382.28399999999999</v>
      </c>
      <c r="C8">
        <v>322.48599999999999</v>
      </c>
      <c r="D8">
        <v>456.75</v>
      </c>
      <c r="E8">
        <v>458.11099999999999</v>
      </c>
      <c r="G8">
        <f t="shared" si="0"/>
        <v>6</v>
      </c>
      <c r="H8">
        <f t="shared" si="1"/>
        <v>59.798000000000002</v>
      </c>
      <c r="I8">
        <f t="shared" si="2"/>
        <v>-1.36099999999999</v>
      </c>
      <c r="K8">
        <f t="shared" si="3"/>
        <v>6</v>
      </c>
      <c r="L8">
        <f t="shared" si="4"/>
        <v>1</v>
      </c>
      <c r="M8">
        <f t="shared" si="4"/>
        <v>0.34504528039010784</v>
      </c>
    </row>
    <row r="9" spans="1:13" x14ac:dyDescent="0.75">
      <c r="A9">
        <v>7</v>
      </c>
      <c r="B9">
        <v>334.375</v>
      </c>
      <c r="C9">
        <v>308.63900000000001</v>
      </c>
      <c r="D9">
        <v>447.65899999999999</v>
      </c>
      <c r="E9">
        <v>447.95800000000003</v>
      </c>
      <c r="G9">
        <f t="shared" si="0"/>
        <v>7</v>
      </c>
      <c r="H9">
        <f t="shared" si="1"/>
        <v>25.73599999999999</v>
      </c>
      <c r="I9">
        <f t="shared" si="2"/>
        <v>-0.29900000000003502</v>
      </c>
      <c r="K9">
        <f t="shared" si="3"/>
        <v>7</v>
      </c>
      <c r="L9">
        <f t="shared" si="4"/>
        <v>0.438569309378605</v>
      </c>
      <c r="M9">
        <f t="shared" si="4"/>
        <v>0.36816440264716016</v>
      </c>
    </row>
    <row r="10" spans="1:13" x14ac:dyDescent="0.75">
      <c r="A10">
        <v>8</v>
      </c>
      <c r="B10">
        <v>352.762</v>
      </c>
      <c r="C10">
        <v>313.41199999999998</v>
      </c>
      <c r="D10">
        <v>467.84500000000003</v>
      </c>
      <c r="E10">
        <v>453.28699999999998</v>
      </c>
      <c r="G10">
        <f t="shared" si="0"/>
        <v>8</v>
      </c>
      <c r="H10">
        <f t="shared" si="1"/>
        <v>39.350000000000023</v>
      </c>
      <c r="I10">
        <f t="shared" si="2"/>
        <v>14.55800000000005</v>
      </c>
      <c r="K10">
        <f t="shared" si="3"/>
        <v>8</v>
      </c>
      <c r="L10">
        <f t="shared" si="4"/>
        <v>0.66296357343003143</v>
      </c>
      <c r="M10">
        <f t="shared" si="4"/>
        <v>0.69159265064437603</v>
      </c>
    </row>
    <row r="11" spans="1:13" x14ac:dyDescent="0.75">
      <c r="A11">
        <v>9</v>
      </c>
      <c r="B11">
        <v>343.012</v>
      </c>
      <c r="C11">
        <v>311.45600000000002</v>
      </c>
      <c r="D11">
        <v>440.452</v>
      </c>
      <c r="E11">
        <v>441.86799999999999</v>
      </c>
      <c r="G11">
        <f t="shared" si="0"/>
        <v>9</v>
      </c>
      <c r="H11">
        <f t="shared" si="1"/>
        <v>31.555999999999983</v>
      </c>
      <c r="I11">
        <f t="shared" si="2"/>
        <v>-1.4159999999999968</v>
      </c>
      <c r="K11">
        <f t="shared" si="3"/>
        <v>9</v>
      </c>
      <c r="L11">
        <f t="shared" si="4"/>
        <v>0.5344981044997521</v>
      </c>
      <c r="M11">
        <f t="shared" si="4"/>
        <v>0.34384796238244486</v>
      </c>
    </row>
    <row r="12" spans="1:13" x14ac:dyDescent="0.75">
      <c r="A12">
        <v>10</v>
      </c>
      <c r="B12">
        <v>379.21199999999999</v>
      </c>
      <c r="C12">
        <v>327.35599999999999</v>
      </c>
      <c r="D12">
        <v>422.05</v>
      </c>
      <c r="E12">
        <v>432.84800000000001</v>
      </c>
      <c r="G12">
        <f t="shared" si="0"/>
        <v>10</v>
      </c>
      <c r="H12">
        <f t="shared" si="1"/>
        <v>51.855999999999995</v>
      </c>
      <c r="I12">
        <f t="shared" si="2"/>
        <v>-10.798000000000002</v>
      </c>
      <c r="K12">
        <f t="shared" si="3"/>
        <v>10</v>
      </c>
      <c r="L12">
        <f t="shared" si="4"/>
        <v>0.86909510466457862</v>
      </c>
      <c r="M12">
        <f t="shared" si="4"/>
        <v>0.13960727969348583</v>
      </c>
    </row>
    <row r="13" spans="1:13" x14ac:dyDescent="0.75">
      <c r="A13">
        <v>11</v>
      </c>
      <c r="B13">
        <v>325.89999999999998</v>
      </c>
      <c r="C13">
        <v>324.33300000000003</v>
      </c>
      <c r="D13">
        <v>422.77499999999998</v>
      </c>
      <c r="E13">
        <v>435.18200000000002</v>
      </c>
      <c r="G13">
        <f t="shared" si="0"/>
        <v>11</v>
      </c>
      <c r="H13">
        <f t="shared" si="1"/>
        <v>1.5669999999999504</v>
      </c>
      <c r="I13">
        <f t="shared" si="2"/>
        <v>-12.407000000000039</v>
      </c>
      <c r="K13">
        <f t="shared" si="3"/>
        <v>11</v>
      </c>
      <c r="L13">
        <f t="shared" si="4"/>
        <v>4.0201087852314313E-2</v>
      </c>
      <c r="M13">
        <f t="shared" si="4"/>
        <v>0.10458028561476675</v>
      </c>
    </row>
    <row r="14" spans="1:13" x14ac:dyDescent="0.75">
      <c r="A14">
        <v>12</v>
      </c>
      <c r="B14">
        <v>343.67500000000001</v>
      </c>
      <c r="C14">
        <v>333.23500000000001</v>
      </c>
      <c r="D14">
        <v>436.57499999999999</v>
      </c>
      <c r="E14">
        <v>444.803</v>
      </c>
      <c r="G14">
        <f t="shared" si="0"/>
        <v>12</v>
      </c>
      <c r="H14">
        <f t="shared" si="1"/>
        <v>10.439999999999998</v>
      </c>
      <c r="I14">
        <f t="shared" si="2"/>
        <v>-8.2280000000000086</v>
      </c>
      <c r="K14">
        <f t="shared" si="3"/>
        <v>12</v>
      </c>
      <c r="L14">
        <f t="shared" si="4"/>
        <v>0.18645129388495077</v>
      </c>
      <c r="M14">
        <f t="shared" si="4"/>
        <v>0.1955546847788219</v>
      </c>
    </row>
    <row r="15" spans="1:13" x14ac:dyDescent="0.75">
      <c r="A15">
        <v>13</v>
      </c>
      <c r="B15">
        <v>354.25</v>
      </c>
      <c r="C15">
        <v>327.17399999999998</v>
      </c>
      <c r="D15">
        <v>443.77600000000001</v>
      </c>
      <c r="E15">
        <v>443.17399999999998</v>
      </c>
      <c r="G15">
        <f t="shared" si="0"/>
        <v>13</v>
      </c>
      <c r="H15">
        <f t="shared" si="1"/>
        <v>27.076000000000022</v>
      </c>
      <c r="I15">
        <f t="shared" si="2"/>
        <v>0.60200000000003229</v>
      </c>
      <c r="K15">
        <f t="shared" si="3"/>
        <v>13</v>
      </c>
      <c r="L15">
        <f t="shared" si="4"/>
        <v>0.46065600791165318</v>
      </c>
      <c r="M15">
        <f t="shared" si="4"/>
        <v>0.38777864855451105</v>
      </c>
    </row>
    <row r="16" spans="1:13" x14ac:dyDescent="0.75">
      <c r="A16">
        <v>14</v>
      </c>
      <c r="B16">
        <v>353.012</v>
      </c>
      <c r="C16">
        <v>342.45600000000002</v>
      </c>
      <c r="D16">
        <v>461.84500000000003</v>
      </c>
      <c r="E16">
        <v>440.32400000000001</v>
      </c>
      <c r="G16">
        <f t="shared" si="0"/>
        <v>14</v>
      </c>
      <c r="H16">
        <f t="shared" si="1"/>
        <v>10.555999999999983</v>
      </c>
      <c r="I16">
        <f t="shared" si="2"/>
        <v>21.521000000000015</v>
      </c>
      <c r="K16">
        <f t="shared" si="3"/>
        <v>14</v>
      </c>
      <c r="L16">
        <f t="shared" si="4"/>
        <v>0.18836327674303524</v>
      </c>
      <c r="M16">
        <f t="shared" si="4"/>
        <v>0.8431731104144905</v>
      </c>
    </row>
    <row r="17" spans="1:13" x14ac:dyDescent="0.75">
      <c r="A17">
        <v>15</v>
      </c>
      <c r="B17">
        <v>363.202</v>
      </c>
      <c r="C17">
        <v>343.36</v>
      </c>
      <c r="D17">
        <v>440.92899999999997</v>
      </c>
      <c r="E17">
        <v>438.81599999999997</v>
      </c>
      <c r="G17">
        <f t="shared" si="0"/>
        <v>15</v>
      </c>
      <c r="H17">
        <f t="shared" si="1"/>
        <v>19.841999999999985</v>
      </c>
      <c r="I17">
        <f t="shared" si="2"/>
        <v>2.1129999999999995</v>
      </c>
      <c r="K17">
        <f t="shared" si="3"/>
        <v>15</v>
      </c>
      <c r="L17">
        <f t="shared" si="4"/>
        <v>0.34142080105488637</v>
      </c>
      <c r="M17">
        <f t="shared" si="4"/>
        <v>0.42067223963775663</v>
      </c>
    </row>
    <row r="18" spans="1:13" x14ac:dyDescent="0.75">
      <c r="A18">
        <v>16</v>
      </c>
      <c r="B18">
        <v>340.10500000000002</v>
      </c>
      <c r="C18">
        <v>340.97699999999998</v>
      </c>
      <c r="D18">
        <v>454.06599999999997</v>
      </c>
      <c r="E18">
        <v>457.75799999999998</v>
      </c>
      <c r="G18">
        <f t="shared" si="0"/>
        <v>16</v>
      </c>
      <c r="H18">
        <f t="shared" si="1"/>
        <v>-0.87199999999995725</v>
      </c>
      <c r="I18">
        <f t="shared" si="2"/>
        <v>-3.6920000000000073</v>
      </c>
      <c r="K18">
        <f t="shared" si="3"/>
        <v>16</v>
      </c>
      <c r="L18">
        <f t="shared" si="4"/>
        <v>0</v>
      </c>
      <c r="M18">
        <f t="shared" si="4"/>
        <v>0.29430076628352431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07B81-8256-4506-8D7D-E67BE448B0F4}">
  <dimension ref="A1:L58"/>
  <sheetViews>
    <sheetView zoomScale="80" zoomScaleNormal="80" workbookViewId="0"/>
  </sheetViews>
  <sheetFormatPr defaultRowHeight="14.75" x14ac:dyDescent="0.75"/>
  <sheetData>
    <row r="1" spans="1:12" x14ac:dyDescent="0.75">
      <c r="A1" t="s">
        <v>31</v>
      </c>
      <c r="G1" t="s">
        <v>27</v>
      </c>
      <c r="J1" t="s">
        <v>28</v>
      </c>
    </row>
    <row r="2" spans="1:12" x14ac:dyDescent="0.75">
      <c r="A2" t="s">
        <v>29</v>
      </c>
      <c r="B2" s="2" t="s">
        <v>23</v>
      </c>
      <c r="C2" s="2" t="s">
        <v>24</v>
      </c>
      <c r="D2" s="3" t="s">
        <v>25</v>
      </c>
      <c r="E2" s="3" t="s">
        <v>26</v>
      </c>
      <c r="G2" s="2" t="s">
        <v>0</v>
      </c>
      <c r="H2" s="3" t="s">
        <v>1</v>
      </c>
      <c r="K2" s="2" t="s">
        <v>0</v>
      </c>
      <c r="L2" s="3" t="s">
        <v>1</v>
      </c>
    </row>
    <row r="3" spans="1:12" x14ac:dyDescent="0.75">
      <c r="A3">
        <v>65</v>
      </c>
      <c r="B3">
        <v>274.54300000000001</v>
      </c>
      <c r="C3">
        <v>278.19200000000001</v>
      </c>
      <c r="D3">
        <v>331.81</v>
      </c>
      <c r="E3">
        <v>337.279</v>
      </c>
      <c r="G3">
        <f>B3-C3</f>
        <v>-3.6490000000000009</v>
      </c>
      <c r="H3">
        <f>D3-E3</f>
        <v>-5.4689999999999941</v>
      </c>
      <c r="J3">
        <f>A3</f>
        <v>65</v>
      </c>
      <c r="K3">
        <f>(G3-MIN(G$3:G$58))/(MAX(G$3:G$58)-MIN(G$3:G$58))</f>
        <v>0.20602324322072715</v>
      </c>
      <c r="L3">
        <f>(H3-MIN(H$3:H$58))/(MAX(H$3:H$58)-MIN(H$3:H$58))</f>
        <v>0.15542332494177535</v>
      </c>
    </row>
    <row r="4" spans="1:12" x14ac:dyDescent="0.75">
      <c r="A4">
        <v>66</v>
      </c>
      <c r="B4">
        <v>268.41399999999999</v>
      </c>
      <c r="C4">
        <v>274.29700000000003</v>
      </c>
      <c r="D4">
        <v>319.37900000000002</v>
      </c>
      <c r="E4">
        <v>316.64</v>
      </c>
      <c r="G4">
        <f t="shared" ref="G4:G57" si="0">B4-C4</f>
        <v>-5.8830000000000382</v>
      </c>
      <c r="H4">
        <f t="shared" ref="H4:H57" si="1">D4-E4</f>
        <v>2.7390000000000327</v>
      </c>
      <c r="J4">
        <f t="shared" ref="J4:J57" si="2">A4</f>
        <v>66</v>
      </c>
      <c r="K4">
        <f t="shared" ref="K4:K58" si="3">(G4-MIN(G$3:G$58))/(MAX(G$3:G$58)-MIN(G$3:G$58))</f>
        <v>0.15949514724871822</v>
      </c>
      <c r="L4">
        <f t="shared" ref="L4:L58" si="4">(H4-MIN(H$3:H$58))/(MAX(H$3:H$58)-MIN(H$3:H$58))</f>
        <v>0.26592264509093899</v>
      </c>
    </row>
    <row r="5" spans="1:12" x14ac:dyDescent="0.75">
      <c r="A5">
        <v>67</v>
      </c>
      <c r="B5">
        <v>279.08600000000001</v>
      </c>
      <c r="C5">
        <v>279.57600000000002</v>
      </c>
      <c r="D5">
        <v>342.58600000000001</v>
      </c>
      <c r="E5">
        <v>309.36</v>
      </c>
      <c r="G5">
        <f t="shared" si="0"/>
        <v>-0.49000000000000909</v>
      </c>
      <c r="H5">
        <f t="shared" si="1"/>
        <v>33.225999999999999</v>
      </c>
      <c r="J5">
        <f t="shared" si="2"/>
        <v>67</v>
      </c>
      <c r="K5">
        <f t="shared" si="3"/>
        <v>0.27181655350522732</v>
      </c>
      <c r="L5">
        <f t="shared" si="4"/>
        <v>0.67635061455823164</v>
      </c>
    </row>
    <row r="6" spans="1:12" x14ac:dyDescent="0.75">
      <c r="A6">
        <v>68</v>
      </c>
      <c r="B6">
        <v>274.90499999999997</v>
      </c>
      <c r="C6">
        <v>282.05200000000002</v>
      </c>
      <c r="D6">
        <v>329.14699999999999</v>
      </c>
      <c r="E6">
        <v>328.209</v>
      </c>
      <c r="G6">
        <f t="shared" si="0"/>
        <v>-7.1470000000000482</v>
      </c>
      <c r="H6">
        <f t="shared" si="1"/>
        <v>0.93799999999998818</v>
      </c>
      <c r="J6">
        <f t="shared" si="2"/>
        <v>68</v>
      </c>
      <c r="K6">
        <f t="shared" si="3"/>
        <v>0.1331694922314314</v>
      </c>
      <c r="L6">
        <f t="shared" si="4"/>
        <v>0.2416768756478776</v>
      </c>
    </row>
    <row r="7" spans="1:12" x14ac:dyDescent="0.75">
      <c r="A7">
        <v>69</v>
      </c>
      <c r="B7">
        <v>277.137</v>
      </c>
      <c r="C7">
        <v>283.34100000000001</v>
      </c>
      <c r="D7">
        <v>330.71800000000002</v>
      </c>
      <c r="E7">
        <v>343.767</v>
      </c>
      <c r="G7">
        <f t="shared" si="0"/>
        <v>-6.2040000000000077</v>
      </c>
      <c r="H7">
        <f t="shared" si="1"/>
        <v>-13.048999999999978</v>
      </c>
      <c r="J7">
        <f t="shared" si="2"/>
        <v>69</v>
      </c>
      <c r="K7">
        <f t="shared" si="3"/>
        <v>0.15280959720081616</v>
      </c>
      <c r="L7">
        <f t="shared" si="4"/>
        <v>5.3378387474590158E-2</v>
      </c>
    </row>
    <row r="8" spans="1:12" x14ac:dyDescent="0.75">
      <c r="A8">
        <v>70</v>
      </c>
      <c r="B8">
        <v>270.815</v>
      </c>
      <c r="C8">
        <v>279.80700000000002</v>
      </c>
      <c r="D8">
        <v>329.80599999999998</v>
      </c>
      <c r="E8">
        <v>326.31200000000001</v>
      </c>
      <c r="G8">
        <f t="shared" si="0"/>
        <v>-8.9920000000000186</v>
      </c>
      <c r="H8">
        <f t="shared" si="1"/>
        <v>3.4939999999999714</v>
      </c>
      <c r="J8">
        <f t="shared" si="2"/>
        <v>70</v>
      </c>
      <c r="K8">
        <f t="shared" si="3"/>
        <v>9.4743199900028691E-2</v>
      </c>
      <c r="L8">
        <f t="shared" si="4"/>
        <v>0.27608675165923963</v>
      </c>
    </row>
    <row r="9" spans="1:12" x14ac:dyDescent="0.75">
      <c r="A9">
        <v>71</v>
      </c>
      <c r="B9">
        <v>266.315</v>
      </c>
      <c r="C9">
        <v>272.76100000000002</v>
      </c>
      <c r="D9">
        <v>308.685</v>
      </c>
      <c r="E9">
        <v>307.19299999999998</v>
      </c>
      <c r="G9">
        <f t="shared" si="0"/>
        <v>-6.4460000000000264</v>
      </c>
      <c r="H9">
        <f t="shared" si="1"/>
        <v>1.4920000000000186</v>
      </c>
      <c r="J9">
        <f t="shared" si="2"/>
        <v>71</v>
      </c>
      <c r="K9">
        <f t="shared" si="3"/>
        <v>0.14776940059149349</v>
      </c>
      <c r="L9">
        <f t="shared" si="4"/>
        <v>0.24913504126223432</v>
      </c>
    </row>
    <row r="10" spans="1:12" x14ac:dyDescent="0.75">
      <c r="A10">
        <v>72</v>
      </c>
      <c r="B10">
        <v>266.62900000000002</v>
      </c>
      <c r="C10">
        <v>280.17</v>
      </c>
      <c r="D10">
        <v>309.685</v>
      </c>
      <c r="E10">
        <v>326.69900000000001</v>
      </c>
      <c r="G10">
        <f t="shared" si="0"/>
        <v>-13.540999999999997</v>
      </c>
      <c r="H10">
        <f t="shared" si="1"/>
        <v>-17.01400000000001</v>
      </c>
      <c r="J10">
        <f t="shared" si="2"/>
        <v>72</v>
      </c>
      <c r="K10">
        <f t="shared" si="3"/>
        <v>0</v>
      </c>
      <c r="L10">
        <f t="shared" si="4"/>
        <v>0</v>
      </c>
    </row>
    <row r="11" spans="1:12" x14ac:dyDescent="0.75">
      <c r="A11">
        <v>73</v>
      </c>
      <c r="B11">
        <v>267.66699999999997</v>
      </c>
      <c r="C11">
        <v>272.28800000000001</v>
      </c>
      <c r="D11">
        <v>331.00799999999998</v>
      </c>
      <c r="E11">
        <v>320.52199999999999</v>
      </c>
      <c r="G11">
        <f t="shared" si="0"/>
        <v>-4.6210000000000377</v>
      </c>
      <c r="H11">
        <f t="shared" si="1"/>
        <v>10.48599999999999</v>
      </c>
      <c r="J11">
        <f t="shared" si="2"/>
        <v>73</v>
      </c>
      <c r="K11">
        <f t="shared" si="3"/>
        <v>0.18577914774857243</v>
      </c>
      <c r="L11">
        <f t="shared" si="4"/>
        <v>0.37021580215667532</v>
      </c>
    </row>
    <row r="12" spans="1:12" x14ac:dyDescent="0.75">
      <c r="A12">
        <v>74</v>
      </c>
      <c r="B12">
        <v>275.66699999999997</v>
      </c>
      <c r="C12">
        <v>276.14100000000002</v>
      </c>
      <c r="D12">
        <v>333.60599999999999</v>
      </c>
      <c r="E12">
        <v>323.98399999999998</v>
      </c>
      <c r="G12">
        <f t="shared" si="0"/>
        <v>-0.47400000000004638</v>
      </c>
      <c r="H12">
        <f t="shared" si="1"/>
        <v>9.6220000000000141</v>
      </c>
      <c r="J12">
        <f t="shared" si="2"/>
        <v>74</v>
      </c>
      <c r="K12">
        <f t="shared" si="3"/>
        <v>0.27214978964468589</v>
      </c>
      <c r="L12">
        <f t="shared" si="4"/>
        <v>0.35858429477255316</v>
      </c>
    </row>
    <row r="13" spans="1:12" x14ac:dyDescent="0.75">
      <c r="A13">
        <v>75</v>
      </c>
      <c r="B13">
        <v>274.43200000000002</v>
      </c>
      <c r="C13">
        <v>280.38</v>
      </c>
      <c r="D13">
        <v>335.74200000000002</v>
      </c>
      <c r="E13">
        <v>335.64699999999999</v>
      </c>
      <c r="G13">
        <f t="shared" si="0"/>
        <v>-5.9479999999999791</v>
      </c>
      <c r="H13">
        <f t="shared" si="1"/>
        <v>9.5000000000027285E-2</v>
      </c>
      <c r="J13">
        <f t="shared" si="2"/>
        <v>75</v>
      </c>
      <c r="K13">
        <f t="shared" si="3"/>
        <v>0.15814137543216594</v>
      </c>
      <c r="L13">
        <f t="shared" si="4"/>
        <v>0.23032807851267534</v>
      </c>
    </row>
    <row r="14" spans="1:12" x14ac:dyDescent="0.75">
      <c r="A14">
        <v>76</v>
      </c>
      <c r="B14">
        <v>270.76499999999999</v>
      </c>
      <c r="C14">
        <v>277.04899999999998</v>
      </c>
      <c r="D14">
        <v>320.86399999999998</v>
      </c>
      <c r="E14">
        <v>316.95699999999999</v>
      </c>
      <c r="G14">
        <f t="shared" si="0"/>
        <v>-6.2839999999999918</v>
      </c>
      <c r="H14">
        <f t="shared" si="1"/>
        <v>3.9069999999999823</v>
      </c>
      <c r="J14">
        <f t="shared" si="2"/>
        <v>76</v>
      </c>
      <c r="K14">
        <f t="shared" si="3"/>
        <v>0.15114341650351987</v>
      </c>
      <c r="L14">
        <f t="shared" si="4"/>
        <v>0.28164671988799278</v>
      </c>
    </row>
    <row r="15" spans="1:12" x14ac:dyDescent="0.75">
      <c r="A15">
        <v>77</v>
      </c>
      <c r="B15">
        <v>275.82600000000002</v>
      </c>
      <c r="C15">
        <v>278.35899999999998</v>
      </c>
      <c r="D15">
        <v>327.37099999999998</v>
      </c>
      <c r="E15">
        <v>332.125</v>
      </c>
      <c r="G15">
        <f t="shared" si="0"/>
        <v>-2.5329999999999586</v>
      </c>
      <c r="H15">
        <f t="shared" si="1"/>
        <v>-4.7540000000000191</v>
      </c>
      <c r="J15">
        <f t="shared" si="2"/>
        <v>77</v>
      </c>
      <c r="K15">
        <f t="shared" si="3"/>
        <v>0.22926646394801592</v>
      </c>
      <c r="L15">
        <f t="shared" si="4"/>
        <v>0.16504893579784857</v>
      </c>
    </row>
    <row r="16" spans="1:12" x14ac:dyDescent="0.75">
      <c r="A16">
        <v>78</v>
      </c>
      <c r="B16">
        <v>270.80200000000002</v>
      </c>
      <c r="C16">
        <v>279.779</v>
      </c>
      <c r="D16">
        <v>321.56</v>
      </c>
      <c r="E16">
        <v>314.36</v>
      </c>
      <c r="G16">
        <f t="shared" si="0"/>
        <v>-8.9769999999999754</v>
      </c>
      <c r="H16">
        <f t="shared" si="1"/>
        <v>7.1999999999999886</v>
      </c>
      <c r="J16">
        <f t="shared" si="2"/>
        <v>78</v>
      </c>
      <c r="K16">
        <f t="shared" si="3"/>
        <v>9.5055608780772696E-2</v>
      </c>
      <c r="L16">
        <f t="shared" si="4"/>
        <v>0.32597837939715402</v>
      </c>
    </row>
    <row r="17" spans="1:12" x14ac:dyDescent="0.75">
      <c r="A17">
        <v>79</v>
      </c>
      <c r="B17">
        <v>269.90300000000002</v>
      </c>
      <c r="C17">
        <v>272.858</v>
      </c>
      <c r="D17">
        <v>325.58100000000002</v>
      </c>
      <c r="E17">
        <v>318.92</v>
      </c>
      <c r="G17">
        <f t="shared" si="0"/>
        <v>-2.9549999999999841</v>
      </c>
      <c r="H17">
        <f t="shared" si="1"/>
        <v>6.6610000000000014</v>
      </c>
      <c r="J17">
        <f t="shared" si="2"/>
        <v>79</v>
      </c>
      <c r="K17">
        <f t="shared" si="3"/>
        <v>0.2204773607697757</v>
      </c>
      <c r="L17">
        <f t="shared" si="4"/>
        <v>0.31872214967488333</v>
      </c>
    </row>
    <row r="18" spans="1:12" x14ac:dyDescent="0.75">
      <c r="A18">
        <v>80</v>
      </c>
      <c r="B18">
        <v>271</v>
      </c>
      <c r="C18">
        <v>275.16500000000002</v>
      </c>
      <c r="D18">
        <v>377.55599999999998</v>
      </c>
      <c r="E18">
        <v>353.41500000000002</v>
      </c>
      <c r="G18">
        <f t="shared" si="0"/>
        <v>-4.1650000000000205</v>
      </c>
      <c r="H18">
        <f t="shared" si="1"/>
        <v>24.140999999999963</v>
      </c>
      <c r="J18">
        <f t="shared" si="2"/>
        <v>80</v>
      </c>
      <c r="K18">
        <f t="shared" si="3"/>
        <v>0.19527637772316356</v>
      </c>
      <c r="L18">
        <f t="shared" si="4"/>
        <v>0.55404477591847134</v>
      </c>
    </row>
    <row r="19" spans="1:12" x14ac:dyDescent="0.75">
      <c r="A19">
        <v>81</v>
      </c>
      <c r="B19">
        <v>279.96800000000002</v>
      </c>
      <c r="C19">
        <v>281.64800000000002</v>
      </c>
      <c r="D19">
        <v>350.17700000000002</v>
      </c>
      <c r="E19">
        <v>341.125</v>
      </c>
      <c r="G19">
        <f t="shared" si="0"/>
        <v>-1.6800000000000068</v>
      </c>
      <c r="H19">
        <f t="shared" si="1"/>
        <v>9.0520000000000209</v>
      </c>
      <c r="J19">
        <f t="shared" si="2"/>
        <v>81</v>
      </c>
      <c r="K19">
        <f t="shared" si="3"/>
        <v>0.24703211563294014</v>
      </c>
      <c r="L19">
        <f t="shared" si="4"/>
        <v>0.35091073087330582</v>
      </c>
    </row>
    <row r="20" spans="1:12" x14ac:dyDescent="0.75">
      <c r="A20">
        <v>82</v>
      </c>
      <c r="B20">
        <v>281.17700000000002</v>
      </c>
      <c r="C20">
        <v>286.36900000000003</v>
      </c>
      <c r="D20">
        <v>366.065</v>
      </c>
      <c r="E20">
        <v>361.858</v>
      </c>
      <c r="G20">
        <f t="shared" si="0"/>
        <v>-5.1920000000000073</v>
      </c>
      <c r="H20">
        <f t="shared" si="1"/>
        <v>4.2069999999999936</v>
      </c>
      <c r="J20">
        <f t="shared" si="2"/>
        <v>82</v>
      </c>
      <c r="K20">
        <f t="shared" si="3"/>
        <v>0.17388678302161845</v>
      </c>
      <c r="L20">
        <f t="shared" si="4"/>
        <v>0.28568543772970212</v>
      </c>
    </row>
    <row r="21" spans="1:12" x14ac:dyDescent="0.75">
      <c r="A21">
        <v>83</v>
      </c>
      <c r="B21">
        <v>279.60500000000002</v>
      </c>
      <c r="C21">
        <v>279.97199999999998</v>
      </c>
      <c r="D21">
        <v>350.524</v>
      </c>
      <c r="E21">
        <v>360.47699999999998</v>
      </c>
      <c r="G21">
        <f t="shared" si="0"/>
        <v>-0.3669999999999618</v>
      </c>
      <c r="H21">
        <f t="shared" si="1"/>
        <v>-9.9529999999999745</v>
      </c>
      <c r="J21">
        <f t="shared" si="2"/>
        <v>83</v>
      </c>
      <c r="K21">
        <f t="shared" si="3"/>
        <v>0.27437830632732185</v>
      </c>
      <c r="L21">
        <f t="shared" si="4"/>
        <v>9.505795560102899E-2</v>
      </c>
    </row>
    <row r="22" spans="1:12" x14ac:dyDescent="0.75">
      <c r="A22">
        <v>84</v>
      </c>
      <c r="B22">
        <v>275.24200000000002</v>
      </c>
      <c r="C22">
        <v>281.11399999999998</v>
      </c>
      <c r="D22">
        <v>363.411</v>
      </c>
      <c r="E22">
        <v>375.69299999999998</v>
      </c>
      <c r="G22">
        <f t="shared" si="0"/>
        <v>-5.8719999999999573</v>
      </c>
      <c r="H22">
        <f t="shared" si="1"/>
        <v>-12.281999999999982</v>
      </c>
      <c r="J22">
        <f t="shared" si="2"/>
        <v>84</v>
      </c>
      <c r="K22">
        <f t="shared" si="3"/>
        <v>0.1597242470945982</v>
      </c>
      <c r="L22">
        <f t="shared" si="4"/>
        <v>6.3704042756559914E-2</v>
      </c>
    </row>
    <row r="23" spans="1:12" x14ac:dyDescent="0.75">
      <c r="A23">
        <v>85</v>
      </c>
      <c r="B23">
        <v>269.45800000000003</v>
      </c>
      <c r="C23">
        <v>275.21600000000001</v>
      </c>
      <c r="D23">
        <v>402.625</v>
      </c>
      <c r="E23">
        <v>345.358</v>
      </c>
      <c r="G23">
        <f t="shared" si="0"/>
        <v>-5.7579999999999814</v>
      </c>
      <c r="H23">
        <f t="shared" si="1"/>
        <v>57.266999999999996</v>
      </c>
      <c r="J23">
        <f t="shared" si="2"/>
        <v>85</v>
      </c>
      <c r="K23">
        <f t="shared" si="3"/>
        <v>0.16209855458824537</v>
      </c>
      <c r="L23">
        <f t="shared" si="4"/>
        <v>1</v>
      </c>
    </row>
    <row r="24" spans="1:12" x14ac:dyDescent="0.75">
      <c r="A24">
        <v>86</v>
      </c>
      <c r="B24">
        <v>278.661</v>
      </c>
      <c r="C24">
        <v>279.02800000000002</v>
      </c>
      <c r="D24">
        <v>369.30599999999998</v>
      </c>
      <c r="E24">
        <v>347.14800000000002</v>
      </c>
      <c r="G24">
        <f t="shared" si="0"/>
        <v>-0.36700000000001864</v>
      </c>
      <c r="H24">
        <f t="shared" si="1"/>
        <v>22.157999999999959</v>
      </c>
      <c r="J24">
        <f t="shared" si="2"/>
        <v>86</v>
      </c>
      <c r="K24">
        <f t="shared" si="3"/>
        <v>0.27437830632732069</v>
      </c>
      <c r="L24">
        <f t="shared" si="4"/>
        <v>0.52734885098477358</v>
      </c>
    </row>
    <row r="25" spans="1:12" x14ac:dyDescent="0.75">
      <c r="A25">
        <v>87</v>
      </c>
      <c r="B25">
        <v>263.80599999999998</v>
      </c>
      <c r="C25">
        <v>268.19900000000001</v>
      </c>
      <c r="D25">
        <v>361.07299999999998</v>
      </c>
      <c r="E25">
        <v>325.142</v>
      </c>
      <c r="G25">
        <f t="shared" si="0"/>
        <v>-4.3930000000000291</v>
      </c>
      <c r="H25">
        <f t="shared" si="1"/>
        <v>35.930999999999983</v>
      </c>
      <c r="J25">
        <f t="shared" si="2"/>
        <v>87</v>
      </c>
      <c r="K25">
        <f t="shared" si="3"/>
        <v>0.19052776273586799</v>
      </c>
      <c r="L25">
        <f t="shared" si="4"/>
        <v>0.71276638709764262</v>
      </c>
    </row>
    <row r="26" spans="1:12" x14ac:dyDescent="0.75">
      <c r="A26">
        <v>88</v>
      </c>
      <c r="B26">
        <v>267.34699999999998</v>
      </c>
      <c r="C26">
        <v>271.68799999999999</v>
      </c>
      <c r="D26">
        <v>333.661</v>
      </c>
      <c r="E26">
        <v>328.58</v>
      </c>
      <c r="G26">
        <f t="shared" si="0"/>
        <v>-4.3410000000000082</v>
      </c>
      <c r="H26">
        <f t="shared" si="1"/>
        <v>5.0810000000000173</v>
      </c>
      <c r="J26">
        <f t="shared" si="2"/>
        <v>88</v>
      </c>
      <c r="K26">
        <f t="shared" si="3"/>
        <v>0.19161078018911123</v>
      </c>
      <c r="L26">
        <f t="shared" si="4"/>
        <v>0.29745156904188186</v>
      </c>
    </row>
    <row r="27" spans="1:12" x14ac:dyDescent="0.75">
      <c r="A27">
        <v>89</v>
      </c>
      <c r="B27">
        <v>265.04000000000002</v>
      </c>
      <c r="C27">
        <v>266.44299999999998</v>
      </c>
      <c r="D27">
        <v>304.25</v>
      </c>
      <c r="E27">
        <v>315.642</v>
      </c>
      <c r="G27">
        <f t="shared" si="0"/>
        <v>-1.4029999999999632</v>
      </c>
      <c r="H27">
        <f t="shared" si="1"/>
        <v>-11.391999999999996</v>
      </c>
      <c r="J27">
        <f t="shared" si="2"/>
        <v>89</v>
      </c>
      <c r="K27">
        <f t="shared" si="3"/>
        <v>0.25280126629733057</v>
      </c>
      <c r="L27">
        <f t="shared" si="4"/>
        <v>7.5685572353630312E-2</v>
      </c>
    </row>
    <row r="28" spans="1:12" x14ac:dyDescent="0.75">
      <c r="A28">
        <v>90</v>
      </c>
      <c r="B28">
        <v>265.84699999999998</v>
      </c>
      <c r="C28">
        <v>271.16500000000002</v>
      </c>
      <c r="D28">
        <v>311.39499999999998</v>
      </c>
      <c r="E28">
        <v>318.01100000000002</v>
      </c>
      <c r="G28">
        <f t="shared" si="0"/>
        <v>-5.3180000000000405</v>
      </c>
      <c r="H28">
        <f t="shared" si="1"/>
        <v>-6.6160000000000423</v>
      </c>
      <c r="J28">
        <f t="shared" si="2"/>
        <v>90</v>
      </c>
      <c r="K28">
        <f t="shared" si="3"/>
        <v>0.17126254842337557</v>
      </c>
      <c r="L28">
        <f t="shared" si="4"/>
        <v>0.13998196039363991</v>
      </c>
    </row>
    <row r="29" spans="1:12" x14ac:dyDescent="0.75">
      <c r="A29">
        <v>91</v>
      </c>
      <c r="B29">
        <v>266.37900000000002</v>
      </c>
      <c r="C29">
        <v>266.22300000000001</v>
      </c>
      <c r="D29">
        <v>297.09800000000001</v>
      </c>
      <c r="E29">
        <v>295.01100000000002</v>
      </c>
      <c r="G29">
        <f t="shared" si="0"/>
        <v>0.15600000000000591</v>
      </c>
      <c r="H29">
        <f t="shared" si="1"/>
        <v>2.0869999999999891</v>
      </c>
      <c r="J29">
        <f t="shared" si="2"/>
        <v>91</v>
      </c>
      <c r="K29">
        <f t="shared" si="3"/>
        <v>0.28527096263589785</v>
      </c>
      <c r="L29">
        <f t="shared" si="4"/>
        <v>0.25714516498162382</v>
      </c>
    </row>
    <row r="30" spans="1:12" x14ac:dyDescent="0.75">
      <c r="A30">
        <v>92</v>
      </c>
      <c r="B30">
        <v>264.33300000000003</v>
      </c>
      <c r="C30">
        <v>261.94600000000003</v>
      </c>
      <c r="D30">
        <v>302.90899999999999</v>
      </c>
      <c r="E30">
        <v>294.78300000000002</v>
      </c>
      <c r="G30">
        <f t="shared" si="0"/>
        <v>2.3870000000000005</v>
      </c>
      <c r="H30">
        <f t="shared" si="1"/>
        <v>8.1259999999999764</v>
      </c>
      <c r="J30">
        <f t="shared" si="2"/>
        <v>92</v>
      </c>
      <c r="K30">
        <f t="shared" si="3"/>
        <v>0.33173657683175728</v>
      </c>
      <c r="L30">
        <f t="shared" si="4"/>
        <v>0.33844455513522953</v>
      </c>
    </row>
    <row r="31" spans="1:12" x14ac:dyDescent="0.75">
      <c r="A31">
        <v>93</v>
      </c>
      <c r="B31">
        <v>277.50799999999998</v>
      </c>
      <c r="C31">
        <v>272.42399999999998</v>
      </c>
      <c r="D31">
        <v>317.33300000000003</v>
      </c>
      <c r="E31">
        <v>296.73399999999998</v>
      </c>
      <c r="G31">
        <f t="shared" si="0"/>
        <v>5.0840000000000032</v>
      </c>
      <c r="H31">
        <f t="shared" si="1"/>
        <v>20.599000000000046</v>
      </c>
      <c r="J31">
        <f t="shared" si="2"/>
        <v>93</v>
      </c>
      <c r="K31">
        <f t="shared" si="3"/>
        <v>0.38790769358936966</v>
      </c>
      <c r="L31">
        <f t="shared" si="4"/>
        <v>0.50636098060069268</v>
      </c>
    </row>
    <row r="32" spans="1:12" x14ac:dyDescent="0.75">
      <c r="A32">
        <v>94</v>
      </c>
      <c r="B32">
        <v>299.57600000000002</v>
      </c>
      <c r="C32">
        <v>271.745</v>
      </c>
      <c r="D32">
        <v>319.24200000000002</v>
      </c>
      <c r="E32">
        <v>300.28300000000002</v>
      </c>
      <c r="G32">
        <f t="shared" si="0"/>
        <v>27.831000000000017</v>
      </c>
      <c r="H32">
        <f t="shared" si="1"/>
        <v>18.959000000000003</v>
      </c>
      <c r="J32">
        <f t="shared" si="2"/>
        <v>94</v>
      </c>
      <c r="K32">
        <f t="shared" si="3"/>
        <v>0.86166534760694813</v>
      </c>
      <c r="L32">
        <f t="shared" si="4"/>
        <v>0.48428265639934853</v>
      </c>
    </row>
    <row r="33" spans="1:12" x14ac:dyDescent="0.75">
      <c r="A33">
        <v>95</v>
      </c>
      <c r="B33">
        <v>311.26499999999999</v>
      </c>
      <c r="C33">
        <v>282.08199999999999</v>
      </c>
      <c r="D33">
        <v>295.27999999999997</v>
      </c>
      <c r="E33">
        <v>290.47300000000001</v>
      </c>
      <c r="G33">
        <f t="shared" si="0"/>
        <v>29.182999999999993</v>
      </c>
      <c r="H33">
        <f t="shared" si="1"/>
        <v>4.8069999999999595</v>
      </c>
      <c r="J33">
        <f t="shared" si="2"/>
        <v>95</v>
      </c>
      <c r="K33">
        <f t="shared" si="3"/>
        <v>0.88982380139126049</v>
      </c>
      <c r="L33">
        <f t="shared" si="4"/>
        <v>0.29376287341312002</v>
      </c>
    </row>
    <row r="34" spans="1:12" x14ac:dyDescent="0.75">
      <c r="A34">
        <v>96</v>
      </c>
      <c r="B34">
        <v>321.59800000000001</v>
      </c>
      <c r="C34">
        <v>287.125</v>
      </c>
      <c r="D34">
        <v>295.82600000000002</v>
      </c>
      <c r="E34">
        <v>295.60300000000001</v>
      </c>
      <c r="G34">
        <f t="shared" si="0"/>
        <v>34.473000000000013</v>
      </c>
      <c r="H34">
        <f t="shared" si="1"/>
        <v>0.22300000000001319</v>
      </c>
      <c r="J34">
        <f t="shared" si="2"/>
        <v>96</v>
      </c>
      <c r="K34">
        <f t="shared" si="3"/>
        <v>1</v>
      </c>
      <c r="L34">
        <f t="shared" si="4"/>
        <v>0.23205126479180438</v>
      </c>
    </row>
    <row r="35" spans="1:12" x14ac:dyDescent="0.75">
      <c r="A35">
        <v>97</v>
      </c>
      <c r="B35">
        <v>306.66699999999997</v>
      </c>
      <c r="C35">
        <v>282.91800000000001</v>
      </c>
      <c r="D35">
        <v>320.59100000000001</v>
      </c>
      <c r="E35">
        <v>306.38</v>
      </c>
      <c r="G35">
        <f t="shared" si="0"/>
        <v>23.748999999999967</v>
      </c>
      <c r="H35">
        <f t="shared" si="1"/>
        <v>14.211000000000013</v>
      </c>
      <c r="J35">
        <f t="shared" si="2"/>
        <v>97</v>
      </c>
      <c r="K35">
        <f t="shared" si="3"/>
        <v>0.77664847752738697</v>
      </c>
      <c r="L35">
        <f t="shared" si="4"/>
        <v>0.420363215357898</v>
      </c>
    </row>
    <row r="36" spans="1:12" x14ac:dyDescent="0.75">
      <c r="A36">
        <v>98</v>
      </c>
      <c r="B36">
        <v>306.02999999999997</v>
      </c>
      <c r="C36">
        <v>281.18599999999998</v>
      </c>
      <c r="D36">
        <v>335.36399999999998</v>
      </c>
      <c r="E36">
        <v>305.58999999999997</v>
      </c>
      <c r="G36">
        <f t="shared" si="0"/>
        <v>24.843999999999994</v>
      </c>
      <c r="H36">
        <f t="shared" si="1"/>
        <v>29.774000000000001</v>
      </c>
      <c r="J36">
        <f t="shared" si="2"/>
        <v>98</v>
      </c>
      <c r="K36">
        <f t="shared" si="3"/>
        <v>0.799454325821635</v>
      </c>
      <c r="L36">
        <f t="shared" si="4"/>
        <v>0.62987843459296466</v>
      </c>
    </row>
    <row r="37" spans="1:12" x14ac:dyDescent="0.75">
      <c r="A37">
        <v>99</v>
      </c>
      <c r="B37">
        <v>313.77199999999999</v>
      </c>
      <c r="C37">
        <v>291.911</v>
      </c>
      <c r="D37">
        <v>338.99299999999999</v>
      </c>
      <c r="E37">
        <v>319.35899999999998</v>
      </c>
      <c r="G37">
        <f t="shared" si="0"/>
        <v>21.86099999999999</v>
      </c>
      <c r="H37">
        <f t="shared" si="1"/>
        <v>19.634000000000015</v>
      </c>
      <c r="J37">
        <f t="shared" si="2"/>
        <v>99</v>
      </c>
      <c r="K37">
        <f t="shared" si="3"/>
        <v>0.73732661307118719</v>
      </c>
      <c r="L37">
        <f t="shared" si="4"/>
        <v>0.49336977154319439</v>
      </c>
    </row>
    <row r="38" spans="1:12" x14ac:dyDescent="0.75">
      <c r="A38">
        <v>100</v>
      </c>
      <c r="B38">
        <v>310.50700000000001</v>
      </c>
      <c r="C38">
        <v>284.95800000000003</v>
      </c>
      <c r="D38">
        <v>346.471</v>
      </c>
      <c r="E38">
        <v>337.30200000000002</v>
      </c>
      <c r="G38">
        <f t="shared" si="0"/>
        <v>25.548999999999978</v>
      </c>
      <c r="H38">
        <f t="shared" si="1"/>
        <v>9.1689999999999827</v>
      </c>
      <c r="J38">
        <f t="shared" si="2"/>
        <v>100</v>
      </c>
      <c r="K38">
        <f t="shared" si="3"/>
        <v>0.81413754321656118</v>
      </c>
      <c r="L38">
        <f t="shared" si="4"/>
        <v>0.35248583083157187</v>
      </c>
    </row>
    <row r="39" spans="1:12" x14ac:dyDescent="0.75">
      <c r="A39">
        <v>101</v>
      </c>
      <c r="B39">
        <v>307.10599999999999</v>
      </c>
      <c r="C39">
        <v>288.83499999999998</v>
      </c>
      <c r="D39">
        <v>329.697</v>
      </c>
      <c r="E39">
        <v>329.75</v>
      </c>
      <c r="G39">
        <f t="shared" si="0"/>
        <v>18.271000000000015</v>
      </c>
      <c r="H39">
        <f t="shared" si="1"/>
        <v>-5.2999999999997272E-2</v>
      </c>
      <c r="J39">
        <f t="shared" si="2"/>
        <v>101</v>
      </c>
      <c r="K39">
        <f t="shared" si="3"/>
        <v>0.66255675428000183</v>
      </c>
      <c r="L39">
        <f t="shared" si="4"/>
        <v>0.22833564437743178</v>
      </c>
    </row>
    <row r="40" spans="1:12" x14ac:dyDescent="0.75">
      <c r="A40">
        <v>102</v>
      </c>
      <c r="B40">
        <v>320.00700000000001</v>
      </c>
      <c r="C40">
        <v>294.81799999999998</v>
      </c>
      <c r="D40">
        <v>341.11799999999999</v>
      </c>
      <c r="E40">
        <v>344.10899999999998</v>
      </c>
      <c r="G40">
        <f t="shared" si="0"/>
        <v>25.189000000000021</v>
      </c>
      <c r="H40">
        <f t="shared" si="1"/>
        <v>-2.9909999999999854</v>
      </c>
      <c r="J40">
        <f t="shared" si="2"/>
        <v>102</v>
      </c>
      <c r="K40">
        <f t="shared" si="3"/>
        <v>0.80663973007872725</v>
      </c>
      <c r="L40">
        <f t="shared" si="4"/>
        <v>0.18878313431429333</v>
      </c>
    </row>
    <row r="41" spans="1:12" x14ac:dyDescent="0.75">
      <c r="A41">
        <v>103</v>
      </c>
      <c r="B41">
        <v>318.82400000000001</v>
      </c>
      <c r="C41">
        <v>291.20800000000003</v>
      </c>
      <c r="D41">
        <v>344.72800000000001</v>
      </c>
      <c r="E41">
        <v>333.52600000000001</v>
      </c>
      <c r="G41">
        <f t="shared" si="0"/>
        <v>27.615999999999985</v>
      </c>
      <c r="H41">
        <f t="shared" si="1"/>
        <v>11.201999999999998</v>
      </c>
      <c r="J41">
        <f t="shared" si="2"/>
        <v>103</v>
      </c>
      <c r="K41">
        <f t="shared" si="3"/>
        <v>0.85718748698296277</v>
      </c>
      <c r="L41">
        <f t="shared" si="4"/>
        <v>0.37985487540555468</v>
      </c>
    </row>
    <row r="42" spans="1:12" x14ac:dyDescent="0.75">
      <c r="A42">
        <v>104</v>
      </c>
      <c r="B42">
        <v>300.91199999999998</v>
      </c>
      <c r="C42">
        <v>283.72399999999999</v>
      </c>
      <c r="D42">
        <v>339.03699999999998</v>
      </c>
      <c r="E42">
        <v>315.17200000000003</v>
      </c>
      <c r="G42">
        <f t="shared" si="0"/>
        <v>17.187999999999988</v>
      </c>
      <c r="H42">
        <f t="shared" si="1"/>
        <v>23.864999999999952</v>
      </c>
      <c r="J42">
        <f t="shared" si="2"/>
        <v>104</v>
      </c>
      <c r="K42">
        <f t="shared" si="3"/>
        <v>0.64000083309034816</v>
      </c>
      <c r="L42">
        <f t="shared" si="4"/>
        <v>0.55032915550409878</v>
      </c>
    </row>
    <row r="43" spans="1:12" x14ac:dyDescent="0.75">
      <c r="A43">
        <v>105</v>
      </c>
      <c r="B43">
        <v>293.346</v>
      </c>
      <c r="C43">
        <v>275.02100000000002</v>
      </c>
      <c r="D43">
        <v>327.529</v>
      </c>
      <c r="E43">
        <v>324.54199999999997</v>
      </c>
      <c r="G43">
        <f t="shared" si="0"/>
        <v>18.324999999999989</v>
      </c>
      <c r="H43">
        <f t="shared" si="1"/>
        <v>2.9870000000000232</v>
      </c>
      <c r="J43">
        <f t="shared" si="2"/>
        <v>105</v>
      </c>
      <c r="K43">
        <f t="shared" si="3"/>
        <v>0.6636814262506765</v>
      </c>
      <c r="L43">
        <f t="shared" si="4"/>
        <v>0.26926131850675183</v>
      </c>
    </row>
    <row r="44" spans="1:12" x14ac:dyDescent="0.75">
      <c r="A44">
        <v>106</v>
      </c>
      <c r="B44">
        <v>293.89</v>
      </c>
      <c r="C44">
        <v>276.255</v>
      </c>
      <c r="D44">
        <v>366.64699999999999</v>
      </c>
      <c r="E44">
        <v>327.73399999999998</v>
      </c>
      <c r="G44">
        <f t="shared" si="0"/>
        <v>17.634999999999991</v>
      </c>
      <c r="H44">
        <f t="shared" si="1"/>
        <v>38.913000000000011</v>
      </c>
      <c r="J44">
        <f t="shared" si="2"/>
        <v>106</v>
      </c>
      <c r="K44">
        <f t="shared" si="3"/>
        <v>0.64931061773649312</v>
      </c>
      <c r="L44">
        <f t="shared" si="4"/>
        <v>0.75291124244423224</v>
      </c>
    </row>
    <row r="45" spans="1:12" x14ac:dyDescent="0.75">
      <c r="A45">
        <v>107</v>
      </c>
      <c r="B45">
        <v>282.92399999999998</v>
      </c>
      <c r="C45">
        <v>274.23899999999998</v>
      </c>
      <c r="D45">
        <v>357.72</v>
      </c>
      <c r="E45">
        <v>327.16800000000001</v>
      </c>
      <c r="G45">
        <f t="shared" si="0"/>
        <v>8.6850000000000023</v>
      </c>
      <c r="H45">
        <f t="shared" si="1"/>
        <v>30.552000000000021</v>
      </c>
      <c r="J45">
        <f t="shared" si="2"/>
        <v>107</v>
      </c>
      <c r="K45">
        <f t="shared" si="3"/>
        <v>0.46290665222643385</v>
      </c>
      <c r="L45">
        <f t="shared" si="4"/>
        <v>0.64035217619579743</v>
      </c>
    </row>
    <row r="46" spans="1:12" x14ac:dyDescent="0.75">
      <c r="A46">
        <v>108</v>
      </c>
      <c r="B46">
        <v>300.47800000000001</v>
      </c>
      <c r="C46">
        <v>281.67200000000003</v>
      </c>
      <c r="D46">
        <v>369.596</v>
      </c>
      <c r="E46">
        <v>335.80200000000002</v>
      </c>
      <c r="G46">
        <f t="shared" si="0"/>
        <v>18.805999999999983</v>
      </c>
      <c r="H46">
        <f t="shared" si="1"/>
        <v>33.793999999999983</v>
      </c>
      <c r="J46">
        <f t="shared" si="2"/>
        <v>108</v>
      </c>
      <c r="K46">
        <f t="shared" si="3"/>
        <v>0.67369933769317225</v>
      </c>
      <c r="L46">
        <f t="shared" si="4"/>
        <v>0.68399725367186748</v>
      </c>
    </row>
    <row r="47" spans="1:12" x14ac:dyDescent="0.75">
      <c r="A47">
        <v>109</v>
      </c>
      <c r="B47">
        <v>292.14</v>
      </c>
      <c r="C47">
        <v>280.56200000000001</v>
      </c>
      <c r="D47">
        <v>357.70600000000002</v>
      </c>
      <c r="E47">
        <v>331.29199999999997</v>
      </c>
      <c r="G47">
        <f t="shared" si="0"/>
        <v>11.577999999999975</v>
      </c>
      <c r="H47">
        <f t="shared" si="1"/>
        <v>26.414000000000044</v>
      </c>
      <c r="J47">
        <f t="shared" si="2"/>
        <v>109</v>
      </c>
      <c r="K47">
        <f t="shared" si="3"/>
        <v>0.52315991169242237</v>
      </c>
      <c r="L47">
        <f t="shared" si="4"/>
        <v>0.58464479476582232</v>
      </c>
    </row>
    <row r="48" spans="1:12" x14ac:dyDescent="0.75">
      <c r="A48">
        <v>110</v>
      </c>
      <c r="B48">
        <v>290.24200000000002</v>
      </c>
      <c r="C48">
        <v>275.78399999999999</v>
      </c>
      <c r="D48">
        <v>352.452</v>
      </c>
      <c r="E48">
        <v>333.40899999999999</v>
      </c>
      <c r="G48">
        <f t="shared" si="0"/>
        <v>14.458000000000027</v>
      </c>
      <c r="H48">
        <f t="shared" si="1"/>
        <v>19.043000000000006</v>
      </c>
      <c r="J48">
        <f t="shared" si="2"/>
        <v>110</v>
      </c>
      <c r="K48">
        <f t="shared" si="3"/>
        <v>0.58314241679510181</v>
      </c>
      <c r="L48">
        <f t="shared" si="4"/>
        <v>0.48541349739502715</v>
      </c>
    </row>
    <row r="49" spans="1:12" x14ac:dyDescent="0.75">
      <c r="A49">
        <v>111</v>
      </c>
      <c r="B49">
        <v>282.065</v>
      </c>
      <c r="C49">
        <v>273.39800000000002</v>
      </c>
      <c r="D49">
        <v>339.53199999999998</v>
      </c>
      <c r="E49">
        <v>310.04500000000002</v>
      </c>
      <c r="G49">
        <f t="shared" si="0"/>
        <v>8.6669999999999732</v>
      </c>
      <c r="H49">
        <f t="shared" si="1"/>
        <v>29.486999999999966</v>
      </c>
      <c r="J49">
        <f t="shared" si="2"/>
        <v>111</v>
      </c>
      <c r="K49">
        <f t="shared" si="3"/>
        <v>0.46253176156954151</v>
      </c>
      <c r="L49">
        <f t="shared" si="4"/>
        <v>0.62601472785772905</v>
      </c>
    </row>
    <row r="50" spans="1:12" x14ac:dyDescent="0.75">
      <c r="A50">
        <v>112</v>
      </c>
      <c r="B50">
        <v>289.35500000000002</v>
      </c>
      <c r="C50">
        <v>274.517</v>
      </c>
      <c r="D50">
        <v>333.274</v>
      </c>
      <c r="E50">
        <v>319.892</v>
      </c>
      <c r="G50">
        <f t="shared" si="0"/>
        <v>14.838000000000022</v>
      </c>
      <c r="H50">
        <f t="shared" si="1"/>
        <v>13.382000000000005</v>
      </c>
      <c r="J50">
        <f t="shared" si="2"/>
        <v>112</v>
      </c>
      <c r="K50">
        <f t="shared" si="3"/>
        <v>0.59105677510726062</v>
      </c>
      <c r="L50">
        <f t="shared" si="4"/>
        <v>0.40920289172197483</v>
      </c>
    </row>
    <row r="51" spans="1:12" x14ac:dyDescent="0.75">
      <c r="A51">
        <v>113</v>
      </c>
      <c r="B51">
        <v>304.976</v>
      </c>
      <c r="C51">
        <v>278.85199999999998</v>
      </c>
      <c r="D51">
        <v>344.53199999999998</v>
      </c>
      <c r="E51">
        <v>312.22199999999998</v>
      </c>
      <c r="G51">
        <f t="shared" si="0"/>
        <v>26.124000000000024</v>
      </c>
      <c r="H51">
        <f t="shared" si="1"/>
        <v>32.31</v>
      </c>
      <c r="J51">
        <f t="shared" si="2"/>
        <v>113</v>
      </c>
      <c r="K51">
        <f t="shared" si="3"/>
        <v>0.82611321697838158</v>
      </c>
      <c r="L51">
        <f t="shared" si="4"/>
        <v>0.66401906274821298</v>
      </c>
    </row>
    <row r="52" spans="1:12" x14ac:dyDescent="0.75">
      <c r="A52">
        <v>114</v>
      </c>
      <c r="B52">
        <v>293.024</v>
      </c>
      <c r="C52">
        <v>275.608</v>
      </c>
      <c r="D52">
        <v>346.315</v>
      </c>
      <c r="E52">
        <v>314.31799999999998</v>
      </c>
      <c r="G52">
        <f t="shared" si="0"/>
        <v>17.415999999999997</v>
      </c>
      <c r="H52">
        <f t="shared" si="1"/>
        <v>31.997000000000014</v>
      </c>
      <c r="J52">
        <f t="shared" si="2"/>
        <v>114</v>
      </c>
      <c r="K52">
        <f t="shared" si="3"/>
        <v>0.64474944807764378</v>
      </c>
      <c r="L52">
        <f t="shared" si="4"/>
        <v>0.65980533380002993</v>
      </c>
    </row>
    <row r="53" spans="1:12" x14ac:dyDescent="0.75">
      <c r="A53">
        <v>115</v>
      </c>
      <c r="B53">
        <v>294.89999999999998</v>
      </c>
      <c r="C53">
        <v>277.52300000000002</v>
      </c>
      <c r="D53">
        <v>348.38299999999998</v>
      </c>
      <c r="E53">
        <v>321.78399999999999</v>
      </c>
      <c r="G53">
        <f t="shared" si="0"/>
        <v>17.376999999999953</v>
      </c>
      <c r="H53">
        <f t="shared" si="1"/>
        <v>26.59899999999999</v>
      </c>
      <c r="J53">
        <f t="shared" si="2"/>
        <v>115</v>
      </c>
      <c r="K53">
        <f t="shared" si="3"/>
        <v>0.64393718498771069</v>
      </c>
      <c r="L53">
        <f t="shared" si="4"/>
        <v>0.58713533743487567</v>
      </c>
    </row>
    <row r="54" spans="1:12" x14ac:dyDescent="0.75">
      <c r="A54">
        <v>116</v>
      </c>
      <c r="B54">
        <v>285.142</v>
      </c>
      <c r="C54">
        <v>277.58</v>
      </c>
      <c r="D54">
        <v>372.66699999999997</v>
      </c>
      <c r="E54">
        <v>338.33</v>
      </c>
      <c r="G54">
        <f t="shared" si="0"/>
        <v>7.5620000000000118</v>
      </c>
      <c r="H54">
        <f t="shared" si="1"/>
        <v>34.336999999999989</v>
      </c>
      <c r="J54">
        <f t="shared" si="2"/>
        <v>116</v>
      </c>
      <c r="K54">
        <f t="shared" si="3"/>
        <v>0.4395176406881327</v>
      </c>
      <c r="L54">
        <f t="shared" si="4"/>
        <v>0.69130733296536118</v>
      </c>
    </row>
    <row r="55" spans="1:12" x14ac:dyDescent="0.75">
      <c r="A55">
        <v>117</v>
      </c>
      <c r="B55">
        <v>264.95800000000003</v>
      </c>
      <c r="C55">
        <v>270.11399999999998</v>
      </c>
      <c r="D55">
        <v>340.13299999999998</v>
      </c>
      <c r="E55">
        <v>321.06799999999998</v>
      </c>
      <c r="G55">
        <f t="shared" si="0"/>
        <v>-5.1559999999999491</v>
      </c>
      <c r="H55">
        <f t="shared" si="1"/>
        <v>19.064999999999998</v>
      </c>
      <c r="J55">
        <f t="shared" si="2"/>
        <v>117</v>
      </c>
      <c r="K55">
        <f t="shared" si="3"/>
        <v>0.17463656433540314</v>
      </c>
      <c r="L55">
        <f t="shared" si="4"/>
        <v>0.48570967003675242</v>
      </c>
    </row>
    <row r="56" spans="1:12" x14ac:dyDescent="0.75">
      <c r="A56">
        <v>118</v>
      </c>
      <c r="B56">
        <v>268.36700000000002</v>
      </c>
      <c r="C56">
        <v>273.28300000000002</v>
      </c>
      <c r="D56">
        <v>335.79700000000003</v>
      </c>
      <c r="E56">
        <v>315.37799999999999</v>
      </c>
      <c r="G56">
        <f t="shared" si="0"/>
        <v>-4.9159999999999968</v>
      </c>
      <c r="H56">
        <f t="shared" si="1"/>
        <v>20.41900000000004</v>
      </c>
      <c r="J56">
        <f t="shared" si="2"/>
        <v>118</v>
      </c>
      <c r="K56">
        <f t="shared" si="3"/>
        <v>0.179635106427292</v>
      </c>
      <c r="L56">
        <f t="shared" si="4"/>
        <v>0.50393774989566709</v>
      </c>
    </row>
    <row r="57" spans="1:12" x14ac:dyDescent="0.75">
      <c r="A57">
        <v>119</v>
      </c>
      <c r="B57">
        <v>259.31799999999998</v>
      </c>
      <c r="C57">
        <v>262.97300000000001</v>
      </c>
      <c r="D57">
        <v>324.87900000000002</v>
      </c>
      <c r="E57">
        <v>312.815</v>
      </c>
      <c r="G57">
        <f t="shared" si="0"/>
        <v>-3.6550000000000296</v>
      </c>
      <c r="H57">
        <f t="shared" si="1"/>
        <v>12.064000000000021</v>
      </c>
      <c r="J57">
        <f t="shared" si="2"/>
        <v>119</v>
      </c>
      <c r="K57">
        <f t="shared" si="3"/>
        <v>0.20589827966842933</v>
      </c>
      <c r="L57">
        <f t="shared" si="4"/>
        <v>0.39145945800406601</v>
      </c>
    </row>
    <row r="58" spans="1:12" x14ac:dyDescent="0.75">
      <c r="A58">
        <v>120</v>
      </c>
      <c r="B58">
        <v>255.5</v>
      </c>
      <c r="C58">
        <v>261.26100000000002</v>
      </c>
      <c r="D58">
        <v>310.41899999999998</v>
      </c>
      <c r="E58">
        <v>309.27800000000002</v>
      </c>
      <c r="G58">
        <f t="shared" ref="G58" si="5">B58-C58</f>
        <v>-5.7610000000000241</v>
      </c>
      <c r="H58">
        <f t="shared" ref="H58" si="6">D58-E58</f>
        <v>1.1409999999999627</v>
      </c>
      <c r="J58">
        <f t="shared" ref="J58" si="7">A58</f>
        <v>120</v>
      </c>
      <c r="K58">
        <f t="shared" si="3"/>
        <v>0.16203607281209587</v>
      </c>
      <c r="L58">
        <f t="shared" si="4"/>
        <v>0.24440974138743382</v>
      </c>
    </row>
  </sheetData>
  <sortState xmlns:xlrd2="http://schemas.microsoft.com/office/spreadsheetml/2017/richdata2" ref="A3:C114">
    <sortCondition ref="A5:A114"/>
  </sortState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1F4A1-AE41-4A20-99F2-F3C7C320A640}">
  <dimension ref="A1:M23"/>
  <sheetViews>
    <sheetView zoomScale="80" zoomScaleNormal="80" workbookViewId="0">
      <selection activeCell="G25" sqref="G25"/>
    </sheetView>
  </sheetViews>
  <sheetFormatPr defaultRowHeight="14.75" x14ac:dyDescent="0.75"/>
  <sheetData>
    <row r="1" spans="1:13" x14ac:dyDescent="0.75">
      <c r="A1" t="s">
        <v>31</v>
      </c>
      <c r="H1" t="s">
        <v>27</v>
      </c>
      <c r="L1" t="s">
        <v>28</v>
      </c>
    </row>
    <row r="2" spans="1:13" x14ac:dyDescent="0.75">
      <c r="A2" t="s">
        <v>29</v>
      </c>
      <c r="B2" t="s">
        <v>23</v>
      </c>
      <c r="C2" t="s">
        <v>24</v>
      </c>
      <c r="D2" t="s">
        <v>25</v>
      </c>
      <c r="E2" t="s">
        <v>26</v>
      </c>
      <c r="G2" t="s">
        <v>29</v>
      </c>
      <c r="H2" t="s">
        <v>0</v>
      </c>
      <c r="I2" t="s">
        <v>1</v>
      </c>
      <c r="K2" t="s">
        <v>29</v>
      </c>
      <c r="L2" t="s">
        <v>0</v>
      </c>
      <c r="M2" t="s">
        <v>1</v>
      </c>
    </row>
    <row r="3" spans="1:13" x14ac:dyDescent="0.75">
      <c r="A3">
        <v>1</v>
      </c>
      <c r="B3">
        <v>280.024</v>
      </c>
      <c r="C3">
        <v>297.34699999999998</v>
      </c>
      <c r="D3">
        <v>403.69400000000002</v>
      </c>
      <c r="E3">
        <v>426.25599999999997</v>
      </c>
      <c r="G3">
        <f t="shared" ref="G3:G23" si="0">A3</f>
        <v>1</v>
      </c>
      <c r="H3">
        <f t="shared" ref="H3:H23" si="1">B3-C3</f>
        <v>-17.322999999999979</v>
      </c>
      <c r="I3">
        <f t="shared" ref="I3:I23" si="2">D3-E3</f>
        <v>-22.561999999999955</v>
      </c>
      <c r="K3">
        <f t="shared" ref="K3:K23" si="3">A3</f>
        <v>1</v>
      </c>
      <c r="L3">
        <f>(H3-MIN(H$3:H$23))/(MAX(H$3:H$23)-MIN(H$3:H$23))</f>
        <v>5.5252478211695849E-2</v>
      </c>
      <c r="M3">
        <f>(I3-MIN(I$3:I$23))/(MAX(I$3:I$23)-MIN(I$3:I$23))</f>
        <v>0.15378713142606804</v>
      </c>
    </row>
    <row r="4" spans="1:13" x14ac:dyDescent="0.75">
      <c r="A4">
        <v>2</v>
      </c>
      <c r="B4">
        <v>266.363</v>
      </c>
      <c r="C4">
        <v>283.142</v>
      </c>
      <c r="D4">
        <v>401.58100000000002</v>
      </c>
      <c r="E4">
        <v>400.983</v>
      </c>
      <c r="G4">
        <f t="shared" si="0"/>
        <v>2</v>
      </c>
      <c r="H4">
        <f t="shared" si="1"/>
        <v>-16.778999999999996</v>
      </c>
      <c r="I4">
        <f t="shared" si="2"/>
        <v>0.59800000000001319</v>
      </c>
      <c r="K4">
        <f t="shared" si="3"/>
        <v>2</v>
      </c>
      <c r="L4">
        <f t="shared" ref="L4:M23" si="4">(H4-MIN(H$3:H$23))/(MAX(H$3:H$23)-MIN(H$3:H$23))</f>
        <v>6.4300445745459123E-2</v>
      </c>
      <c r="M4">
        <f t="shared" si="4"/>
        <v>1</v>
      </c>
    </row>
    <row r="5" spans="1:13" x14ac:dyDescent="0.75">
      <c r="A5">
        <v>3</v>
      </c>
      <c r="B5">
        <v>273.798</v>
      </c>
      <c r="C5">
        <v>294.44299999999998</v>
      </c>
      <c r="D5">
        <v>400.524</v>
      </c>
      <c r="E5">
        <v>414.04</v>
      </c>
      <c r="G5">
        <f t="shared" si="0"/>
        <v>3</v>
      </c>
      <c r="H5">
        <f t="shared" si="1"/>
        <v>-20.644999999999982</v>
      </c>
      <c r="I5">
        <f t="shared" si="2"/>
        <v>-13.51600000000002</v>
      </c>
      <c r="K5">
        <f t="shared" si="3"/>
        <v>3</v>
      </c>
      <c r="L5">
        <f t="shared" si="4"/>
        <v>0</v>
      </c>
      <c r="M5">
        <f t="shared" si="4"/>
        <v>0.48430706273521068</v>
      </c>
    </row>
    <row r="6" spans="1:13" x14ac:dyDescent="0.75">
      <c r="A6">
        <v>4</v>
      </c>
      <c r="B6">
        <v>280.548</v>
      </c>
      <c r="C6">
        <v>297.63600000000002</v>
      </c>
      <c r="D6">
        <v>413.387</v>
      </c>
      <c r="E6">
        <v>419.27800000000002</v>
      </c>
      <c r="G6">
        <f t="shared" si="0"/>
        <v>4</v>
      </c>
      <c r="H6">
        <f t="shared" si="1"/>
        <v>-17.088000000000022</v>
      </c>
      <c r="I6">
        <f t="shared" si="2"/>
        <v>-5.8910000000000196</v>
      </c>
      <c r="K6">
        <f t="shared" si="3"/>
        <v>4</v>
      </c>
      <c r="L6">
        <f t="shared" si="4"/>
        <v>5.9161067127934903E-2</v>
      </c>
      <c r="M6">
        <f t="shared" si="4"/>
        <v>0.76290693850706914</v>
      </c>
    </row>
    <row r="7" spans="1:13" x14ac:dyDescent="0.75">
      <c r="A7">
        <v>5</v>
      </c>
      <c r="B7">
        <v>280.65300000000002</v>
      </c>
      <c r="C7">
        <v>297.68799999999999</v>
      </c>
      <c r="D7">
        <v>389.661</v>
      </c>
      <c r="E7">
        <v>416.43200000000002</v>
      </c>
      <c r="G7">
        <f t="shared" si="0"/>
        <v>5</v>
      </c>
      <c r="H7">
        <f t="shared" si="1"/>
        <v>-17.034999999999968</v>
      </c>
      <c r="I7">
        <f t="shared" si="2"/>
        <v>-26.771000000000015</v>
      </c>
      <c r="K7">
        <f t="shared" si="3"/>
        <v>5</v>
      </c>
      <c r="L7">
        <f t="shared" si="4"/>
        <v>6.0042578670747325E-2</v>
      </c>
      <c r="M7">
        <f t="shared" si="4"/>
        <v>0</v>
      </c>
    </row>
    <row r="8" spans="1:13" x14ac:dyDescent="0.75">
      <c r="A8">
        <v>6</v>
      </c>
      <c r="B8">
        <v>277.07299999999998</v>
      </c>
      <c r="C8">
        <v>291.52300000000002</v>
      </c>
      <c r="D8">
        <v>393.09699999999998</v>
      </c>
      <c r="E8">
        <v>414.17599999999999</v>
      </c>
      <c r="G8">
        <f t="shared" si="0"/>
        <v>6</v>
      </c>
      <c r="H8">
        <f t="shared" si="1"/>
        <v>-14.450000000000045</v>
      </c>
      <c r="I8">
        <f t="shared" si="2"/>
        <v>-21.079000000000008</v>
      </c>
      <c r="K8">
        <f t="shared" si="3"/>
        <v>6</v>
      </c>
      <c r="L8">
        <f t="shared" si="4"/>
        <v>0.1030370567493835</v>
      </c>
      <c r="M8">
        <f t="shared" si="4"/>
        <v>0.20797252365815344</v>
      </c>
    </row>
    <row r="9" spans="1:13" x14ac:dyDescent="0.75">
      <c r="A9">
        <v>7</v>
      </c>
      <c r="B9">
        <v>274.935</v>
      </c>
      <c r="C9">
        <v>290.72199999999998</v>
      </c>
      <c r="D9">
        <v>388.26600000000002</v>
      </c>
      <c r="E9">
        <v>403.64800000000002</v>
      </c>
      <c r="G9">
        <f t="shared" si="0"/>
        <v>7</v>
      </c>
      <c r="H9">
        <f t="shared" si="1"/>
        <v>-15.786999999999978</v>
      </c>
      <c r="I9">
        <f t="shared" si="2"/>
        <v>-15.382000000000005</v>
      </c>
      <c r="K9">
        <f t="shared" si="3"/>
        <v>7</v>
      </c>
      <c r="L9">
        <f t="shared" si="4"/>
        <v>8.0799680659969439E-2</v>
      </c>
      <c r="M9">
        <f t="shared" si="4"/>
        <v>0.41612773575943579</v>
      </c>
    </row>
    <row r="10" spans="1:13" x14ac:dyDescent="0.75">
      <c r="A10">
        <v>8</v>
      </c>
      <c r="B10">
        <v>272.85500000000002</v>
      </c>
      <c r="C10">
        <v>282.125</v>
      </c>
      <c r="D10">
        <v>383.435</v>
      </c>
      <c r="E10">
        <v>409.02800000000002</v>
      </c>
      <c r="G10">
        <f t="shared" si="0"/>
        <v>8</v>
      </c>
      <c r="H10">
        <f t="shared" si="1"/>
        <v>-9.2699999999999818</v>
      </c>
      <c r="I10">
        <f t="shared" si="2"/>
        <v>-25.593000000000018</v>
      </c>
      <c r="K10">
        <f t="shared" si="3"/>
        <v>8</v>
      </c>
      <c r="L10">
        <f t="shared" si="4"/>
        <v>0.18919233583926545</v>
      </c>
      <c r="M10">
        <f t="shared" si="4"/>
        <v>4.304139720121291E-2</v>
      </c>
    </row>
    <row r="11" spans="1:13" x14ac:dyDescent="0.75">
      <c r="A11">
        <v>9</v>
      </c>
      <c r="B11">
        <v>265.62099999999998</v>
      </c>
      <c r="C11">
        <v>279.642</v>
      </c>
      <c r="D11">
        <v>396.04</v>
      </c>
      <c r="E11">
        <v>407.392</v>
      </c>
      <c r="G11">
        <f t="shared" si="0"/>
        <v>9</v>
      </c>
      <c r="H11">
        <f t="shared" si="1"/>
        <v>-14.021000000000015</v>
      </c>
      <c r="I11">
        <f t="shared" si="2"/>
        <v>-11.351999999999975</v>
      </c>
      <c r="K11">
        <f t="shared" si="3"/>
        <v>9</v>
      </c>
      <c r="L11">
        <f t="shared" si="4"/>
        <v>0.11017231055817917</v>
      </c>
      <c r="M11">
        <f t="shared" si="4"/>
        <v>0.56337462092148138</v>
      </c>
    </row>
    <row r="12" spans="1:13" x14ac:dyDescent="0.75">
      <c r="A12">
        <v>10</v>
      </c>
      <c r="B12">
        <v>271.524</v>
      </c>
      <c r="C12">
        <v>276.31799999999998</v>
      </c>
      <c r="D12">
        <v>390.23399999999998</v>
      </c>
      <c r="E12">
        <v>392.47699999999998</v>
      </c>
      <c r="G12">
        <f t="shared" si="0"/>
        <v>10</v>
      </c>
      <c r="H12">
        <f t="shared" si="1"/>
        <v>-4.7939999999999827</v>
      </c>
      <c r="I12">
        <f t="shared" si="2"/>
        <v>-2.242999999999995</v>
      </c>
      <c r="K12">
        <f t="shared" si="3"/>
        <v>10</v>
      </c>
      <c r="L12">
        <f t="shared" si="4"/>
        <v>0.2636384804736876</v>
      </c>
      <c r="M12">
        <f t="shared" si="4"/>
        <v>0.89619642661405219</v>
      </c>
    </row>
    <row r="13" spans="1:13" x14ac:dyDescent="0.75">
      <c r="A13">
        <v>11</v>
      </c>
      <c r="B13">
        <v>261.92700000000002</v>
      </c>
      <c r="C13">
        <v>270.48899999999998</v>
      </c>
      <c r="D13">
        <v>396.30599999999998</v>
      </c>
      <c r="E13">
        <v>399.83499999999998</v>
      </c>
      <c r="G13">
        <f t="shared" si="0"/>
        <v>11</v>
      </c>
      <c r="H13">
        <f t="shared" si="1"/>
        <v>-8.561999999999955</v>
      </c>
      <c r="I13">
        <f t="shared" si="2"/>
        <v>-3.5289999999999964</v>
      </c>
      <c r="K13">
        <f t="shared" si="3"/>
        <v>11</v>
      </c>
      <c r="L13">
        <f t="shared" si="4"/>
        <v>0.20096799946776697</v>
      </c>
      <c r="M13">
        <f t="shared" si="4"/>
        <v>0.84920895904125082</v>
      </c>
    </row>
    <row r="14" spans="1:13" x14ac:dyDescent="0.75">
      <c r="A14">
        <v>12</v>
      </c>
      <c r="B14">
        <v>266.911</v>
      </c>
      <c r="C14">
        <v>283.11900000000003</v>
      </c>
      <c r="D14">
        <v>382.065</v>
      </c>
      <c r="E14">
        <v>387.16500000000002</v>
      </c>
      <c r="G14">
        <f t="shared" si="0"/>
        <v>12</v>
      </c>
      <c r="H14">
        <f t="shared" si="1"/>
        <v>-16.208000000000027</v>
      </c>
      <c r="I14">
        <f t="shared" si="2"/>
        <v>-5.1000000000000227</v>
      </c>
      <c r="K14">
        <f t="shared" si="3"/>
        <v>12</v>
      </c>
      <c r="L14">
        <f t="shared" si="4"/>
        <v>7.379748519725822E-2</v>
      </c>
      <c r="M14">
        <f t="shared" si="4"/>
        <v>0.7918082502100906</v>
      </c>
    </row>
    <row r="15" spans="1:13" x14ac:dyDescent="0.75">
      <c r="A15">
        <v>13</v>
      </c>
      <c r="B15">
        <v>253.29</v>
      </c>
      <c r="C15">
        <v>265.79500000000002</v>
      </c>
      <c r="D15">
        <v>379.49200000000002</v>
      </c>
      <c r="E15">
        <v>388.77300000000002</v>
      </c>
      <c r="G15">
        <f t="shared" si="0"/>
        <v>13</v>
      </c>
      <c r="H15">
        <f t="shared" si="1"/>
        <v>-12.505000000000024</v>
      </c>
      <c r="I15">
        <f t="shared" si="2"/>
        <v>-9.2810000000000059</v>
      </c>
      <c r="K15">
        <f t="shared" si="3"/>
        <v>13</v>
      </c>
      <c r="L15">
        <f t="shared" si="4"/>
        <v>0.13538686714124068</v>
      </c>
      <c r="M15">
        <f t="shared" si="4"/>
        <v>0.63904417406554825</v>
      </c>
    </row>
    <row r="16" spans="1:13" x14ac:dyDescent="0.75">
      <c r="A16">
        <v>14</v>
      </c>
      <c r="B16">
        <v>261.16899999999998</v>
      </c>
      <c r="C16">
        <v>271.11399999999998</v>
      </c>
      <c r="D16">
        <v>362.74200000000002</v>
      </c>
      <c r="E16">
        <v>389.23899999999998</v>
      </c>
      <c r="G16">
        <f t="shared" si="0"/>
        <v>14</v>
      </c>
      <c r="H16">
        <f t="shared" si="1"/>
        <v>-9.9449999999999932</v>
      </c>
      <c r="I16">
        <f t="shared" si="2"/>
        <v>-26.496999999999957</v>
      </c>
      <c r="K16">
        <f t="shared" si="3"/>
        <v>14</v>
      </c>
      <c r="L16">
        <f t="shared" si="4"/>
        <v>0.17796553788836378</v>
      </c>
      <c r="M16">
        <f t="shared" si="4"/>
        <v>1.0011326683476103E-2</v>
      </c>
    </row>
    <row r="17" spans="1:13" x14ac:dyDescent="0.75">
      <c r="A17">
        <v>15</v>
      </c>
      <c r="B17">
        <v>285.56099999999998</v>
      </c>
      <c r="C17">
        <v>281.19600000000003</v>
      </c>
      <c r="D17">
        <v>376.57600000000002</v>
      </c>
      <c r="E17">
        <v>390.53800000000001</v>
      </c>
      <c r="G17">
        <f t="shared" si="0"/>
        <v>15</v>
      </c>
      <c r="H17">
        <f t="shared" si="1"/>
        <v>4.3649999999999523</v>
      </c>
      <c r="I17">
        <f t="shared" si="2"/>
        <v>-13.961999999999989</v>
      </c>
      <c r="K17">
        <f t="shared" si="3"/>
        <v>15</v>
      </c>
      <c r="L17">
        <f t="shared" si="4"/>
        <v>0.41597365444747397</v>
      </c>
      <c r="M17">
        <f t="shared" si="4"/>
        <v>0.4680112536080972</v>
      </c>
    </row>
    <row r="18" spans="1:13" x14ac:dyDescent="0.75">
      <c r="A18">
        <v>16</v>
      </c>
      <c r="B18">
        <v>338.21800000000002</v>
      </c>
      <c r="C18">
        <v>298.73899999999998</v>
      </c>
      <c r="D18">
        <v>383.298</v>
      </c>
      <c r="E18">
        <v>395.94900000000001</v>
      </c>
      <c r="G18">
        <f t="shared" si="0"/>
        <v>16</v>
      </c>
      <c r="H18">
        <f t="shared" si="1"/>
        <v>39.479000000000042</v>
      </c>
      <c r="I18">
        <f t="shared" si="2"/>
        <v>-12.65100000000001</v>
      </c>
      <c r="K18">
        <f t="shared" si="3"/>
        <v>16</v>
      </c>
      <c r="L18">
        <f t="shared" si="4"/>
        <v>1</v>
      </c>
      <c r="M18">
        <f t="shared" si="4"/>
        <v>0.51591216339654322</v>
      </c>
    </row>
    <row r="19" spans="1:13" x14ac:dyDescent="0.75">
      <c r="A19">
        <v>17</v>
      </c>
      <c r="B19">
        <v>293.47699999999998</v>
      </c>
      <c r="C19">
        <v>279.67899999999997</v>
      </c>
      <c r="D19">
        <v>369.53800000000001</v>
      </c>
      <c r="E19">
        <v>374.98399999999998</v>
      </c>
      <c r="G19">
        <f t="shared" si="0"/>
        <v>17</v>
      </c>
      <c r="H19">
        <f t="shared" si="1"/>
        <v>13.798000000000002</v>
      </c>
      <c r="I19">
        <f t="shared" si="2"/>
        <v>-5.4459999999999695</v>
      </c>
      <c r="K19">
        <f t="shared" si="3"/>
        <v>17</v>
      </c>
      <c r="L19">
        <f t="shared" si="4"/>
        <v>0.57286607677466517</v>
      </c>
      <c r="M19">
        <f t="shared" si="4"/>
        <v>0.77916620994555974</v>
      </c>
    </row>
    <row r="20" spans="1:13" x14ac:dyDescent="0.75">
      <c r="A20">
        <v>18</v>
      </c>
      <c r="B20">
        <v>312.68900000000002</v>
      </c>
      <c r="C20">
        <v>283.875</v>
      </c>
      <c r="D20">
        <v>404.17399999999998</v>
      </c>
      <c r="E20">
        <v>409.51600000000002</v>
      </c>
      <c r="G20">
        <f t="shared" si="0"/>
        <v>18</v>
      </c>
      <c r="H20">
        <f t="shared" si="1"/>
        <v>28.814000000000021</v>
      </c>
      <c r="I20">
        <f t="shared" si="2"/>
        <v>-5.3420000000000414</v>
      </c>
      <c r="K20">
        <f t="shared" si="3"/>
        <v>18</v>
      </c>
      <c r="L20">
        <f t="shared" si="4"/>
        <v>0.82261659237575646</v>
      </c>
      <c r="M20">
        <f t="shared" si="4"/>
        <v>0.78296612956264211</v>
      </c>
    </row>
    <row r="21" spans="1:13" x14ac:dyDescent="0.75">
      <c r="A21">
        <v>19</v>
      </c>
      <c r="B21">
        <v>307.17700000000002</v>
      </c>
      <c r="C21">
        <v>285.80700000000002</v>
      </c>
      <c r="D21">
        <v>400.62099999999998</v>
      </c>
      <c r="E21">
        <v>409</v>
      </c>
      <c r="G21">
        <f t="shared" si="0"/>
        <v>19</v>
      </c>
      <c r="H21">
        <f t="shared" si="1"/>
        <v>21.370000000000005</v>
      </c>
      <c r="I21">
        <f t="shared" si="2"/>
        <v>-8.3790000000000191</v>
      </c>
      <c r="K21">
        <f t="shared" si="3"/>
        <v>19</v>
      </c>
      <c r="L21">
        <f t="shared" si="4"/>
        <v>0.69880580134388881</v>
      </c>
      <c r="M21">
        <f t="shared" si="4"/>
        <v>0.67200116920603514</v>
      </c>
    </row>
    <row r="22" spans="1:13" x14ac:dyDescent="0.75">
      <c r="A22">
        <v>20</v>
      </c>
      <c r="B22">
        <v>319.452</v>
      </c>
      <c r="C22">
        <v>295.39800000000002</v>
      </c>
      <c r="D22">
        <v>395.411</v>
      </c>
      <c r="E22">
        <v>397.16500000000002</v>
      </c>
      <c r="G22">
        <f t="shared" si="0"/>
        <v>20</v>
      </c>
      <c r="H22">
        <f t="shared" si="1"/>
        <v>24.053999999999974</v>
      </c>
      <c r="I22">
        <f t="shared" si="2"/>
        <v>-1.7540000000000191</v>
      </c>
      <c r="K22">
        <f t="shared" si="3"/>
        <v>20</v>
      </c>
      <c r="L22">
        <f t="shared" si="4"/>
        <v>0.74344687645532459</v>
      </c>
      <c r="M22">
        <f t="shared" si="4"/>
        <v>0.91406335635207603</v>
      </c>
    </row>
    <row r="23" spans="1:13" x14ac:dyDescent="0.75">
      <c r="A23">
        <v>21</v>
      </c>
      <c r="B23">
        <v>291.69400000000002</v>
      </c>
      <c r="C23">
        <v>300.70999999999998</v>
      </c>
      <c r="D23">
        <v>355.5</v>
      </c>
      <c r="E23">
        <v>363.56200000000001</v>
      </c>
      <c r="G23">
        <f t="shared" si="0"/>
        <v>21</v>
      </c>
      <c r="H23">
        <f t="shared" si="1"/>
        <v>-9.0159999999999627</v>
      </c>
      <c r="I23">
        <f t="shared" si="2"/>
        <v>-8.0620000000000118</v>
      </c>
      <c r="K23">
        <f t="shared" si="3"/>
        <v>21</v>
      </c>
      <c r="L23">
        <f t="shared" si="4"/>
        <v>0.19341693832745682</v>
      </c>
      <c r="M23">
        <f t="shared" si="4"/>
        <v>0.68358361650041954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520BA-7463-418B-89FA-F0A1E4481318}">
  <dimension ref="A1:M8"/>
  <sheetViews>
    <sheetView zoomScale="80" zoomScaleNormal="80" workbookViewId="0">
      <selection activeCell="G25" sqref="G25"/>
    </sheetView>
  </sheetViews>
  <sheetFormatPr defaultRowHeight="14.75" x14ac:dyDescent="0.75"/>
  <sheetData>
    <row r="1" spans="1:13" x14ac:dyDescent="0.75">
      <c r="A1" t="s">
        <v>32</v>
      </c>
      <c r="H1" t="s">
        <v>27</v>
      </c>
      <c r="L1" t="s">
        <v>28</v>
      </c>
    </row>
    <row r="2" spans="1:13" x14ac:dyDescent="0.75">
      <c r="A2" t="s">
        <v>29</v>
      </c>
      <c r="B2" t="s">
        <v>23</v>
      </c>
      <c r="C2" t="s">
        <v>24</v>
      </c>
      <c r="D2" t="s">
        <v>25</v>
      </c>
      <c r="E2" t="s">
        <v>26</v>
      </c>
      <c r="G2" t="s">
        <v>29</v>
      </c>
      <c r="H2" t="s">
        <v>0</v>
      </c>
      <c r="I2" t="s">
        <v>1</v>
      </c>
      <c r="K2" t="s">
        <v>29</v>
      </c>
      <c r="L2" t="s">
        <v>0</v>
      </c>
      <c r="M2" t="s">
        <v>1</v>
      </c>
    </row>
    <row r="3" spans="1:13" x14ac:dyDescent="0.75">
      <c r="A3">
        <v>48</v>
      </c>
      <c r="B3">
        <v>364.76900000000001</v>
      </c>
      <c r="C3">
        <v>347.73200000000003</v>
      </c>
      <c r="D3">
        <v>422.45400000000001</v>
      </c>
      <c r="E3">
        <v>433.63400000000001</v>
      </c>
      <c r="G3">
        <f t="shared" ref="G3:G8" si="0">A3</f>
        <v>48</v>
      </c>
      <c r="H3">
        <f t="shared" ref="H3:H8" si="1">B3-C3</f>
        <v>17.036999999999978</v>
      </c>
      <c r="I3">
        <f t="shared" ref="I3:I8" si="2">D3-E3</f>
        <v>-11.180000000000007</v>
      </c>
      <c r="K3">
        <f t="shared" ref="K3:K8" si="3">A3</f>
        <v>48</v>
      </c>
      <c r="L3">
        <f>(H3-MIN(H$3:H$8))/(MAX(H$3:H$8)-MIN(H$3:H$8))</f>
        <v>0</v>
      </c>
      <c r="M3">
        <f>(I3-MIN(I$3:I$8))/(MAX(I$3:I$8)-MIN(I$3:I$8))</f>
        <v>0</v>
      </c>
    </row>
    <row r="4" spans="1:13" x14ac:dyDescent="0.75">
      <c r="A4">
        <v>49</v>
      </c>
      <c r="B4">
        <v>420.596</v>
      </c>
      <c r="C4">
        <v>362.904</v>
      </c>
      <c r="D4">
        <v>430.673</v>
      </c>
      <c r="E4">
        <v>424.923</v>
      </c>
      <c r="G4">
        <f t="shared" si="0"/>
        <v>49</v>
      </c>
      <c r="H4">
        <f t="shared" si="1"/>
        <v>57.692000000000007</v>
      </c>
      <c r="I4">
        <f t="shared" si="2"/>
        <v>5.75</v>
      </c>
      <c r="K4">
        <f t="shared" si="3"/>
        <v>49</v>
      </c>
      <c r="L4">
        <f t="shared" ref="L4:M8" si="4">(H4-MIN(H$3:H$8))/(MAX(H$3:H$8)-MIN(H$3:H$8))</f>
        <v>1</v>
      </c>
      <c r="M4">
        <f t="shared" si="4"/>
        <v>1</v>
      </c>
    </row>
    <row r="5" spans="1:13" x14ac:dyDescent="0.75">
      <c r="A5">
        <v>50</v>
      </c>
      <c r="B5">
        <v>365.31700000000001</v>
      </c>
      <c r="C5">
        <v>346.96800000000002</v>
      </c>
      <c r="D5">
        <v>433.03800000000001</v>
      </c>
      <c r="E5">
        <v>427.86500000000001</v>
      </c>
      <c r="G5">
        <f t="shared" si="0"/>
        <v>50</v>
      </c>
      <c r="H5">
        <f t="shared" si="1"/>
        <v>18.34899999999999</v>
      </c>
      <c r="I5">
        <f t="shared" si="2"/>
        <v>5.1730000000000018</v>
      </c>
      <c r="K5">
        <f t="shared" si="3"/>
        <v>50</v>
      </c>
      <c r="L5">
        <f t="shared" si="4"/>
        <v>3.2271553314475732E-2</v>
      </c>
      <c r="M5">
        <f t="shared" si="4"/>
        <v>0.96591848789131729</v>
      </c>
    </row>
    <row r="6" spans="1:13" x14ac:dyDescent="0.75">
      <c r="A6">
        <v>51</v>
      </c>
      <c r="B6">
        <v>392.029</v>
      </c>
      <c r="C6">
        <v>348.29500000000002</v>
      </c>
      <c r="D6">
        <v>431.81700000000001</v>
      </c>
      <c r="E6">
        <v>428.39100000000002</v>
      </c>
      <c r="G6">
        <f t="shared" si="0"/>
        <v>51</v>
      </c>
      <c r="H6">
        <f t="shared" si="1"/>
        <v>43.73399999999998</v>
      </c>
      <c r="I6">
        <f t="shared" si="2"/>
        <v>3.4259999999999877</v>
      </c>
      <c r="K6">
        <f t="shared" si="3"/>
        <v>51</v>
      </c>
      <c r="L6">
        <f t="shared" si="4"/>
        <v>0.65667199606444426</v>
      </c>
      <c r="M6">
        <f t="shared" si="4"/>
        <v>0.86272888363851086</v>
      </c>
    </row>
    <row r="7" spans="1:13" x14ac:dyDescent="0.75">
      <c r="A7">
        <v>52</v>
      </c>
      <c r="B7">
        <v>381.76</v>
      </c>
      <c r="C7">
        <v>338.41699999999997</v>
      </c>
      <c r="D7">
        <v>414.49</v>
      </c>
      <c r="E7">
        <v>420.29500000000002</v>
      </c>
      <c r="G7">
        <f t="shared" si="0"/>
        <v>52</v>
      </c>
      <c r="H7">
        <f t="shared" si="1"/>
        <v>43.343000000000018</v>
      </c>
      <c r="I7">
        <f t="shared" si="2"/>
        <v>-5.8050000000000068</v>
      </c>
      <c r="K7">
        <f t="shared" si="3"/>
        <v>52</v>
      </c>
      <c r="L7">
        <f t="shared" si="4"/>
        <v>0.64705448284343925</v>
      </c>
      <c r="M7">
        <f t="shared" si="4"/>
        <v>0.31748375664500872</v>
      </c>
    </row>
    <row r="8" spans="1:13" x14ac:dyDescent="0.75">
      <c r="A8">
        <v>53</v>
      </c>
      <c r="B8">
        <v>363.74</v>
      </c>
      <c r="C8">
        <v>340.89100000000002</v>
      </c>
      <c r="D8">
        <v>424.96199999999999</v>
      </c>
      <c r="E8">
        <v>430.73700000000002</v>
      </c>
      <c r="G8">
        <f t="shared" si="0"/>
        <v>53</v>
      </c>
      <c r="H8">
        <f t="shared" si="1"/>
        <v>22.84899999999999</v>
      </c>
      <c r="I8">
        <f t="shared" si="2"/>
        <v>-5.7750000000000341</v>
      </c>
      <c r="K8">
        <f t="shared" si="3"/>
        <v>53</v>
      </c>
      <c r="L8">
        <f t="shared" si="4"/>
        <v>0.14295904562784423</v>
      </c>
      <c r="M8">
        <f t="shared" si="4"/>
        <v>0.31925575900767694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FAF40-96D0-4E72-BA7B-6F21FEE68E34}">
  <dimension ref="A1:M28"/>
  <sheetViews>
    <sheetView zoomScale="80" zoomScaleNormal="80" workbookViewId="0">
      <selection activeCell="G25" sqref="G25"/>
    </sheetView>
  </sheetViews>
  <sheetFormatPr defaultRowHeight="14.75" x14ac:dyDescent="0.75"/>
  <sheetData>
    <row r="1" spans="1:13" x14ac:dyDescent="0.75">
      <c r="A1" t="s">
        <v>33</v>
      </c>
      <c r="H1" t="s">
        <v>27</v>
      </c>
      <c r="L1" t="s">
        <v>28</v>
      </c>
    </row>
    <row r="2" spans="1:13" x14ac:dyDescent="0.75">
      <c r="A2" t="s">
        <v>29</v>
      </c>
      <c r="B2" t="s">
        <v>23</v>
      </c>
      <c r="C2" t="s">
        <v>24</v>
      </c>
      <c r="D2" t="s">
        <v>25</v>
      </c>
      <c r="E2" t="s">
        <v>26</v>
      </c>
      <c r="G2" t="s">
        <v>29</v>
      </c>
      <c r="H2" t="s">
        <v>0</v>
      </c>
      <c r="I2" t="s">
        <v>1</v>
      </c>
      <c r="K2" t="s">
        <v>29</v>
      </c>
      <c r="L2" t="s">
        <v>0</v>
      </c>
      <c r="M2" t="s">
        <v>1</v>
      </c>
    </row>
    <row r="3" spans="1:13" x14ac:dyDescent="0.75">
      <c r="A3">
        <v>32</v>
      </c>
      <c r="B3">
        <v>420.79700000000003</v>
      </c>
      <c r="C3">
        <v>470.48200000000003</v>
      </c>
      <c r="D3">
        <v>729.81399999999996</v>
      </c>
      <c r="E3">
        <v>792.5</v>
      </c>
      <c r="G3">
        <f t="shared" ref="G3:G28" si="0">A3</f>
        <v>32</v>
      </c>
      <c r="H3">
        <f t="shared" ref="H3:H28" si="1">B3-C3</f>
        <v>-49.685000000000002</v>
      </c>
      <c r="I3">
        <f t="shared" ref="I3:I28" si="2">D3-E3</f>
        <v>-62.686000000000035</v>
      </c>
      <c r="K3">
        <f t="shared" ref="K3:K28" si="3">A3</f>
        <v>32</v>
      </c>
      <c r="L3">
        <f>(H3-MIN(H$3:H$28))/(MAX(H$3:H$28)-MIN(H$3:H$28))</f>
        <v>0</v>
      </c>
      <c r="M3">
        <f>(I3-MIN(I$3:I$28))/(MAX(I$3:I$28)-MIN(I$3:I$28))</f>
        <v>0</v>
      </c>
    </row>
    <row r="4" spans="1:13" x14ac:dyDescent="0.75">
      <c r="A4">
        <v>33</v>
      </c>
      <c r="B4">
        <v>427.524</v>
      </c>
      <c r="C4">
        <v>468.245</v>
      </c>
      <c r="D4">
        <v>719.36</v>
      </c>
      <c r="E4">
        <v>770.25</v>
      </c>
      <c r="G4">
        <f t="shared" si="0"/>
        <v>33</v>
      </c>
      <c r="H4">
        <f t="shared" si="1"/>
        <v>-40.721000000000004</v>
      </c>
      <c r="I4">
        <f t="shared" si="2"/>
        <v>-50.889999999999986</v>
      </c>
      <c r="K4">
        <f t="shared" si="3"/>
        <v>33</v>
      </c>
      <c r="L4">
        <f t="shared" ref="L4:M28" si="4">(H4-MIN(H$3:H$28))/(MAX(H$3:H$28)-MIN(H$3:H$28))</f>
        <v>8.1309072438002242E-2</v>
      </c>
      <c r="M4">
        <f t="shared" si="4"/>
        <v>0.13536526588786169</v>
      </c>
    </row>
    <row r="5" spans="1:13" x14ac:dyDescent="0.75">
      <c r="A5">
        <v>34</v>
      </c>
      <c r="B5">
        <v>495.89800000000002</v>
      </c>
      <c r="C5">
        <v>484.63799999999998</v>
      </c>
      <c r="D5">
        <v>749.78399999999999</v>
      </c>
      <c r="E5">
        <v>759.22</v>
      </c>
      <c r="G5">
        <f t="shared" si="0"/>
        <v>34</v>
      </c>
      <c r="H5">
        <f t="shared" si="1"/>
        <v>11.260000000000048</v>
      </c>
      <c r="I5">
        <f t="shared" si="2"/>
        <v>-9.4360000000000355</v>
      </c>
      <c r="K5">
        <f t="shared" si="3"/>
        <v>34</v>
      </c>
      <c r="L5">
        <f t="shared" si="4"/>
        <v>0.55280917221486525</v>
      </c>
      <c r="M5">
        <f t="shared" si="4"/>
        <v>0.61107158431066499</v>
      </c>
    </row>
    <row r="6" spans="1:13" x14ac:dyDescent="0.75">
      <c r="A6">
        <v>35</v>
      </c>
      <c r="B6">
        <v>536.06500000000005</v>
      </c>
      <c r="C6">
        <v>475.50400000000002</v>
      </c>
      <c r="D6">
        <v>808.56</v>
      </c>
      <c r="E6">
        <v>792.78300000000002</v>
      </c>
      <c r="G6">
        <f t="shared" si="0"/>
        <v>35</v>
      </c>
      <c r="H6">
        <f t="shared" si="1"/>
        <v>60.561000000000035</v>
      </c>
      <c r="I6">
        <f t="shared" si="2"/>
        <v>15.77699999999993</v>
      </c>
      <c r="K6">
        <f t="shared" si="3"/>
        <v>35</v>
      </c>
      <c r="L6">
        <f t="shared" si="4"/>
        <v>1</v>
      </c>
      <c r="M6">
        <f t="shared" si="4"/>
        <v>0.90040393839939314</v>
      </c>
    </row>
    <row r="7" spans="1:13" x14ac:dyDescent="0.75">
      <c r="A7">
        <v>36</v>
      </c>
      <c r="B7">
        <v>514.81500000000005</v>
      </c>
      <c r="C7">
        <v>460.85</v>
      </c>
      <c r="D7">
        <v>746.09199999999998</v>
      </c>
      <c r="E7">
        <v>729.06700000000001</v>
      </c>
      <c r="G7">
        <f t="shared" si="0"/>
        <v>36</v>
      </c>
      <c r="H7">
        <f t="shared" si="1"/>
        <v>53.965000000000032</v>
      </c>
      <c r="I7">
        <f t="shared" si="2"/>
        <v>17.024999999999977</v>
      </c>
      <c r="K7">
        <f t="shared" si="3"/>
        <v>36</v>
      </c>
      <c r="L7">
        <f t="shared" si="4"/>
        <v>0.94017016490394212</v>
      </c>
      <c r="M7">
        <f t="shared" si="4"/>
        <v>0.91472539074154791</v>
      </c>
    </row>
    <row r="8" spans="1:13" x14ac:dyDescent="0.75">
      <c r="A8">
        <v>37</v>
      </c>
      <c r="B8">
        <v>499.88600000000002</v>
      </c>
      <c r="C8">
        <v>472.96600000000001</v>
      </c>
      <c r="D8">
        <v>790.63099999999997</v>
      </c>
      <c r="E8">
        <v>773.23299999999995</v>
      </c>
      <c r="G8">
        <f t="shared" si="0"/>
        <v>37</v>
      </c>
      <c r="H8">
        <f t="shared" si="1"/>
        <v>26.920000000000016</v>
      </c>
      <c r="I8">
        <f t="shared" si="2"/>
        <v>17.398000000000025</v>
      </c>
      <c r="K8">
        <f t="shared" si="3"/>
        <v>37</v>
      </c>
      <c r="L8">
        <f t="shared" si="4"/>
        <v>0.6948551421366761</v>
      </c>
      <c r="M8">
        <f t="shared" si="4"/>
        <v>0.91900576071240059</v>
      </c>
    </row>
    <row r="9" spans="1:13" x14ac:dyDescent="0.75">
      <c r="A9">
        <v>38</v>
      </c>
      <c r="B9">
        <v>541.72699999999998</v>
      </c>
      <c r="C9">
        <v>491.20299999999997</v>
      </c>
      <c r="D9">
        <v>802.94299999999998</v>
      </c>
      <c r="E9">
        <v>820.89200000000005</v>
      </c>
      <c r="G9">
        <f t="shared" si="0"/>
        <v>38</v>
      </c>
      <c r="H9">
        <f t="shared" si="1"/>
        <v>50.524000000000001</v>
      </c>
      <c r="I9">
        <f t="shared" si="2"/>
        <v>-17.949000000000069</v>
      </c>
      <c r="K9">
        <f t="shared" si="3"/>
        <v>38</v>
      </c>
      <c r="L9">
        <f t="shared" si="4"/>
        <v>0.90895814814142883</v>
      </c>
      <c r="M9">
        <f t="shared" si="4"/>
        <v>0.51338045947992861</v>
      </c>
    </row>
    <row r="10" spans="1:13" x14ac:dyDescent="0.75">
      <c r="A10">
        <v>39</v>
      </c>
      <c r="B10">
        <v>522.89800000000002</v>
      </c>
      <c r="C10">
        <v>481.69</v>
      </c>
      <c r="D10">
        <v>746.61400000000003</v>
      </c>
      <c r="E10">
        <v>739.12099999999998</v>
      </c>
      <c r="G10">
        <f t="shared" si="0"/>
        <v>39</v>
      </c>
      <c r="H10">
        <f t="shared" si="1"/>
        <v>41.208000000000027</v>
      </c>
      <c r="I10">
        <f t="shared" si="2"/>
        <v>7.4930000000000518</v>
      </c>
      <c r="K10">
        <f t="shared" si="3"/>
        <v>39</v>
      </c>
      <c r="L10">
        <f t="shared" si="4"/>
        <v>0.82445621609854325</v>
      </c>
      <c r="M10">
        <f t="shared" si="4"/>
        <v>0.80534070826926218</v>
      </c>
    </row>
    <row r="11" spans="1:13" x14ac:dyDescent="0.75">
      <c r="A11">
        <v>40</v>
      </c>
      <c r="B11">
        <v>489.625</v>
      </c>
      <c r="C11">
        <v>467.57799999999997</v>
      </c>
      <c r="D11">
        <v>718.44299999999998</v>
      </c>
      <c r="E11">
        <v>720.14200000000005</v>
      </c>
      <c r="G11">
        <f t="shared" si="0"/>
        <v>40</v>
      </c>
      <c r="H11">
        <f t="shared" si="1"/>
        <v>22.047000000000025</v>
      </c>
      <c r="I11">
        <f t="shared" si="2"/>
        <v>-1.6990000000000691</v>
      </c>
      <c r="K11">
        <f t="shared" si="3"/>
        <v>40</v>
      </c>
      <c r="L11">
        <f t="shared" si="4"/>
        <v>0.65065399198156848</v>
      </c>
      <c r="M11">
        <f t="shared" si="4"/>
        <v>0.69985770351839449</v>
      </c>
    </row>
    <row r="12" spans="1:13" x14ac:dyDescent="0.75">
      <c r="A12">
        <v>41</v>
      </c>
      <c r="B12">
        <v>503.93799999999999</v>
      </c>
      <c r="C12">
        <v>462.56099999999998</v>
      </c>
      <c r="D12">
        <v>669.78399999999999</v>
      </c>
      <c r="E12">
        <v>687.74599999999998</v>
      </c>
      <c r="G12">
        <f t="shared" si="0"/>
        <v>41</v>
      </c>
      <c r="H12">
        <f t="shared" si="1"/>
        <v>41.37700000000001</v>
      </c>
      <c r="I12">
        <f t="shared" si="2"/>
        <v>-17.961999999999989</v>
      </c>
      <c r="K12">
        <f t="shared" si="3"/>
        <v>41</v>
      </c>
      <c r="L12">
        <f t="shared" si="4"/>
        <v>0.82598915153384234</v>
      </c>
      <c r="M12">
        <f t="shared" si="4"/>
        <v>0.51323127768469878</v>
      </c>
    </row>
    <row r="13" spans="1:13" x14ac:dyDescent="0.75">
      <c r="A13">
        <v>42</v>
      </c>
      <c r="B13">
        <v>496.25</v>
      </c>
      <c r="C13">
        <v>459.95600000000002</v>
      </c>
      <c r="D13">
        <v>752.25</v>
      </c>
      <c r="E13">
        <v>727.79399999999998</v>
      </c>
      <c r="G13">
        <f t="shared" si="0"/>
        <v>42</v>
      </c>
      <c r="H13">
        <f t="shared" si="1"/>
        <v>36.293999999999983</v>
      </c>
      <c r="I13">
        <f t="shared" si="2"/>
        <v>24.456000000000017</v>
      </c>
      <c r="K13">
        <f t="shared" si="3"/>
        <v>42</v>
      </c>
      <c r="L13">
        <f t="shared" si="4"/>
        <v>0.77988317036445731</v>
      </c>
      <c r="M13">
        <f t="shared" si="4"/>
        <v>1</v>
      </c>
    </row>
    <row r="14" spans="1:13" x14ac:dyDescent="0.75">
      <c r="A14">
        <v>43</v>
      </c>
      <c r="B14">
        <v>499.54700000000003</v>
      </c>
      <c r="C14">
        <v>468.01299999999998</v>
      </c>
      <c r="D14">
        <v>714.18</v>
      </c>
      <c r="E14">
        <v>730.68799999999999</v>
      </c>
      <c r="G14">
        <f t="shared" si="0"/>
        <v>43</v>
      </c>
      <c r="H14">
        <f t="shared" si="1"/>
        <v>31.534000000000049</v>
      </c>
      <c r="I14">
        <f t="shared" si="2"/>
        <v>-16.508000000000038</v>
      </c>
      <c r="K14">
        <f t="shared" si="3"/>
        <v>43</v>
      </c>
      <c r="L14">
        <f t="shared" si="4"/>
        <v>0.73670700070750883</v>
      </c>
      <c r="M14">
        <f t="shared" si="4"/>
        <v>0.52991668770512457</v>
      </c>
    </row>
    <row r="15" spans="1:13" x14ac:dyDescent="0.75">
      <c r="A15">
        <v>44</v>
      </c>
      <c r="B15">
        <v>487.89800000000002</v>
      </c>
      <c r="C15">
        <v>488.25900000000001</v>
      </c>
      <c r="D15">
        <v>739.26099999999997</v>
      </c>
      <c r="E15">
        <v>729.56</v>
      </c>
      <c r="G15">
        <f t="shared" si="0"/>
        <v>44</v>
      </c>
      <c r="H15">
        <f t="shared" si="1"/>
        <v>-0.36099999999999</v>
      </c>
      <c r="I15">
        <f t="shared" si="2"/>
        <v>9.7010000000000218</v>
      </c>
      <c r="K15">
        <f t="shared" si="3"/>
        <v>44</v>
      </c>
      <c r="L15">
        <f t="shared" si="4"/>
        <v>0.44739945213431775</v>
      </c>
      <c r="M15">
        <f t="shared" si="4"/>
        <v>0.83067866241307309</v>
      </c>
    </row>
    <row r="16" spans="1:13" x14ac:dyDescent="0.75">
      <c r="A16">
        <v>45</v>
      </c>
      <c r="B16">
        <v>463.42899999999997</v>
      </c>
      <c r="C16">
        <v>475.82499999999999</v>
      </c>
      <c r="D16">
        <v>716.31</v>
      </c>
      <c r="E16">
        <v>713.22500000000002</v>
      </c>
      <c r="G16">
        <f t="shared" si="0"/>
        <v>45</v>
      </c>
      <c r="H16">
        <f t="shared" si="1"/>
        <v>-12.396000000000015</v>
      </c>
      <c r="I16">
        <f t="shared" si="2"/>
        <v>3.0849999999999227</v>
      </c>
      <c r="K16">
        <f t="shared" si="3"/>
        <v>45</v>
      </c>
      <c r="L16">
        <f t="shared" si="4"/>
        <v>0.33823449376848119</v>
      </c>
      <c r="M16">
        <f t="shared" si="4"/>
        <v>0.75475660416331869</v>
      </c>
    </row>
    <row r="17" spans="1:13" x14ac:dyDescent="0.75">
      <c r="A17">
        <v>46</v>
      </c>
      <c r="B17">
        <v>472.01100000000002</v>
      </c>
      <c r="C17">
        <v>499.70800000000003</v>
      </c>
      <c r="D17">
        <v>696.34799999999996</v>
      </c>
      <c r="E17">
        <v>704.471</v>
      </c>
      <c r="G17">
        <f t="shared" si="0"/>
        <v>46</v>
      </c>
      <c r="H17">
        <f t="shared" si="1"/>
        <v>-27.697000000000003</v>
      </c>
      <c r="I17">
        <f t="shared" si="2"/>
        <v>-8.1230000000000473</v>
      </c>
      <c r="K17">
        <f t="shared" si="3"/>
        <v>46</v>
      </c>
      <c r="L17">
        <f t="shared" si="4"/>
        <v>0.1994448778186963</v>
      </c>
      <c r="M17">
        <f t="shared" si="4"/>
        <v>0.62613894562897288</v>
      </c>
    </row>
    <row r="18" spans="1:13" x14ac:dyDescent="0.75">
      <c r="A18">
        <v>47</v>
      </c>
      <c r="B18">
        <v>480.63799999999998</v>
      </c>
      <c r="C18">
        <v>483.101</v>
      </c>
      <c r="D18">
        <v>717.88800000000003</v>
      </c>
      <c r="E18">
        <v>714.73400000000004</v>
      </c>
      <c r="G18">
        <f t="shared" si="0"/>
        <v>47</v>
      </c>
      <c r="H18">
        <f t="shared" si="1"/>
        <v>-2.4630000000000223</v>
      </c>
      <c r="I18">
        <f t="shared" si="2"/>
        <v>3.1539999999999964</v>
      </c>
      <c r="K18">
        <f t="shared" si="3"/>
        <v>47</v>
      </c>
      <c r="L18">
        <f t="shared" si="4"/>
        <v>0.42833300074379083</v>
      </c>
      <c r="M18">
        <f t="shared" si="4"/>
        <v>0.75554841523031369</v>
      </c>
    </row>
    <row r="19" spans="1:13" x14ac:dyDescent="0.75">
      <c r="A19">
        <v>48</v>
      </c>
      <c r="B19">
        <v>417.76499999999999</v>
      </c>
      <c r="C19">
        <v>425.827</v>
      </c>
      <c r="D19">
        <v>667.87199999999996</v>
      </c>
      <c r="E19">
        <v>679.70600000000002</v>
      </c>
      <c r="G19">
        <f t="shared" si="0"/>
        <v>48</v>
      </c>
      <c r="H19">
        <f t="shared" si="1"/>
        <v>-8.0620000000000118</v>
      </c>
      <c r="I19">
        <f t="shared" si="2"/>
        <v>-11.83400000000006</v>
      </c>
      <c r="K19">
        <f t="shared" si="3"/>
        <v>48</v>
      </c>
      <c r="L19">
        <f t="shared" si="4"/>
        <v>0.37754657765361083</v>
      </c>
      <c r="M19">
        <f t="shared" si="4"/>
        <v>0.58355328085194214</v>
      </c>
    </row>
    <row r="20" spans="1:13" x14ac:dyDescent="0.75">
      <c r="A20">
        <v>49</v>
      </c>
      <c r="B20">
        <v>431.47899999999998</v>
      </c>
      <c r="C20">
        <v>420.459</v>
      </c>
      <c r="D20">
        <v>699.41</v>
      </c>
      <c r="E20">
        <v>683.88099999999997</v>
      </c>
      <c r="G20">
        <f t="shared" si="0"/>
        <v>49</v>
      </c>
      <c r="H20">
        <f t="shared" si="1"/>
        <v>11.019999999999982</v>
      </c>
      <c r="I20">
        <f t="shared" si="2"/>
        <v>15.528999999999996</v>
      </c>
      <c r="K20">
        <f t="shared" si="3"/>
        <v>49</v>
      </c>
      <c r="L20">
        <f t="shared" si="4"/>
        <v>0.55063222248426213</v>
      </c>
      <c r="M20">
        <f t="shared" si="4"/>
        <v>0.89755800876729919</v>
      </c>
    </row>
    <row r="21" spans="1:13" x14ac:dyDescent="0.75">
      <c r="A21">
        <v>50</v>
      </c>
      <c r="B21">
        <v>397.548</v>
      </c>
      <c r="C21">
        <v>430.89800000000002</v>
      </c>
      <c r="D21">
        <v>651.46299999999997</v>
      </c>
      <c r="E21">
        <v>676.75800000000004</v>
      </c>
      <c r="G21">
        <f t="shared" si="0"/>
        <v>50</v>
      </c>
      <c r="H21">
        <f t="shared" si="1"/>
        <v>-33.350000000000023</v>
      </c>
      <c r="I21">
        <f t="shared" si="2"/>
        <v>-25.295000000000073</v>
      </c>
      <c r="K21">
        <f t="shared" si="3"/>
        <v>50</v>
      </c>
      <c r="L21">
        <f t="shared" si="4"/>
        <v>0.14816864103913044</v>
      </c>
      <c r="M21">
        <f t="shared" si="4"/>
        <v>0.42908126965183196</v>
      </c>
    </row>
    <row r="22" spans="1:13" x14ac:dyDescent="0.75">
      <c r="A22">
        <v>51</v>
      </c>
      <c r="B22">
        <v>392.50599999999997</v>
      </c>
      <c r="C22">
        <v>423.54399999999998</v>
      </c>
      <c r="D22">
        <v>651.17600000000004</v>
      </c>
      <c r="E22">
        <v>683.548</v>
      </c>
      <c r="G22">
        <f t="shared" si="0"/>
        <v>51</v>
      </c>
      <c r="H22">
        <f t="shared" si="1"/>
        <v>-31.038000000000011</v>
      </c>
      <c r="I22">
        <f t="shared" si="2"/>
        <v>-32.371999999999957</v>
      </c>
      <c r="K22">
        <f t="shared" si="3"/>
        <v>51</v>
      </c>
      <c r="L22">
        <f t="shared" si="4"/>
        <v>0.16913992344393433</v>
      </c>
      <c r="M22">
        <f t="shared" si="4"/>
        <v>0.34786899543274263</v>
      </c>
    </row>
    <row r="23" spans="1:13" x14ac:dyDescent="0.75">
      <c r="A23">
        <v>52</v>
      </c>
      <c r="B23">
        <v>402.22800000000001</v>
      </c>
      <c r="C23">
        <v>421.24200000000002</v>
      </c>
      <c r="D23">
        <v>658.06700000000001</v>
      </c>
      <c r="E23">
        <v>662.21600000000001</v>
      </c>
      <c r="G23">
        <f t="shared" si="0"/>
        <v>52</v>
      </c>
      <c r="H23">
        <f t="shared" si="1"/>
        <v>-19.01400000000001</v>
      </c>
      <c r="I23">
        <f t="shared" si="2"/>
        <v>-4.1490000000000009</v>
      </c>
      <c r="K23">
        <f t="shared" si="3"/>
        <v>52</v>
      </c>
      <c r="L23">
        <f t="shared" si="4"/>
        <v>0.27820510494711809</v>
      </c>
      <c r="M23">
        <f t="shared" si="4"/>
        <v>0.67174267287874967</v>
      </c>
    </row>
    <row r="24" spans="1:13" x14ac:dyDescent="0.75">
      <c r="A24">
        <v>53</v>
      </c>
      <c r="B24">
        <v>405.37799999999999</v>
      </c>
      <c r="C24">
        <v>423.12299999999999</v>
      </c>
      <c r="D24">
        <v>635.678</v>
      </c>
      <c r="E24">
        <v>658.21199999999999</v>
      </c>
      <c r="G24">
        <f t="shared" si="0"/>
        <v>53</v>
      </c>
      <c r="H24">
        <f t="shared" si="1"/>
        <v>-17.745000000000005</v>
      </c>
      <c r="I24">
        <f t="shared" si="2"/>
        <v>-22.533999999999992</v>
      </c>
      <c r="K24">
        <f t="shared" si="3"/>
        <v>53</v>
      </c>
      <c r="L24">
        <f t="shared" si="4"/>
        <v>0.2897157266476787</v>
      </c>
      <c r="M24">
        <f t="shared" si="4"/>
        <v>0.46076518785430698</v>
      </c>
    </row>
    <row r="25" spans="1:13" x14ac:dyDescent="0.75">
      <c r="A25">
        <v>54</v>
      </c>
      <c r="B25">
        <v>389.37200000000001</v>
      </c>
      <c r="C25">
        <v>418.47899999999998</v>
      </c>
      <c r="D25">
        <v>685.72799999999995</v>
      </c>
      <c r="E25">
        <v>682.46600000000001</v>
      </c>
      <c r="G25">
        <f t="shared" si="0"/>
        <v>54</v>
      </c>
      <c r="H25">
        <f t="shared" si="1"/>
        <v>-29.106999999999971</v>
      </c>
      <c r="I25">
        <f t="shared" si="2"/>
        <v>3.2619999999999436</v>
      </c>
      <c r="K25">
        <f t="shared" si="3"/>
        <v>54</v>
      </c>
      <c r="L25">
        <f t="shared" si="4"/>
        <v>0.18665529815140708</v>
      </c>
      <c r="M25">
        <f t="shared" si="4"/>
        <v>0.75678777168299949</v>
      </c>
    </row>
    <row r="26" spans="1:13" x14ac:dyDescent="0.75">
      <c r="A26">
        <v>55</v>
      </c>
      <c r="B26">
        <v>384.15</v>
      </c>
      <c r="C26">
        <v>414.84300000000002</v>
      </c>
      <c r="D26">
        <v>617.45600000000002</v>
      </c>
      <c r="E26">
        <v>643.678</v>
      </c>
      <c r="G26">
        <f t="shared" si="0"/>
        <v>55</v>
      </c>
      <c r="H26">
        <f t="shared" si="1"/>
        <v>-30.69300000000004</v>
      </c>
      <c r="I26">
        <f t="shared" si="2"/>
        <v>-26.22199999999998</v>
      </c>
      <c r="K26">
        <f t="shared" si="3"/>
        <v>55</v>
      </c>
      <c r="L26">
        <f t="shared" si="4"/>
        <v>0.17226928868167513</v>
      </c>
      <c r="M26">
        <f t="shared" si="4"/>
        <v>0.41844346009960792</v>
      </c>
    </row>
    <row r="27" spans="1:13" x14ac:dyDescent="0.75">
      <c r="A27">
        <v>56</v>
      </c>
      <c r="B27">
        <v>398.01100000000002</v>
      </c>
      <c r="C27">
        <v>427.80900000000003</v>
      </c>
      <c r="D27">
        <v>631.07799999999997</v>
      </c>
      <c r="E27">
        <v>646.26700000000005</v>
      </c>
      <c r="G27">
        <f t="shared" si="0"/>
        <v>56</v>
      </c>
      <c r="H27">
        <f t="shared" si="1"/>
        <v>-29.798000000000002</v>
      </c>
      <c r="I27">
        <f t="shared" si="2"/>
        <v>-15.189000000000078</v>
      </c>
      <c r="K27">
        <f t="shared" si="3"/>
        <v>56</v>
      </c>
      <c r="L27">
        <f t="shared" si="4"/>
        <v>0.18038749705204718</v>
      </c>
      <c r="M27">
        <f t="shared" si="4"/>
        <v>0.5450529021596926</v>
      </c>
    </row>
    <row r="28" spans="1:13" x14ac:dyDescent="0.75">
      <c r="A28">
        <v>57</v>
      </c>
      <c r="B28">
        <v>400.63299999999998</v>
      </c>
      <c r="C28">
        <v>416.52100000000002</v>
      </c>
      <c r="D28">
        <v>642.43299999999999</v>
      </c>
      <c r="E28">
        <v>650.48699999999997</v>
      </c>
      <c r="G28">
        <f t="shared" si="0"/>
        <v>57</v>
      </c>
      <c r="H28">
        <f t="shared" si="1"/>
        <v>-15.888000000000034</v>
      </c>
      <c r="I28">
        <f t="shared" si="2"/>
        <v>-8.0539999999999736</v>
      </c>
      <c r="K28">
        <f t="shared" si="3"/>
        <v>57</v>
      </c>
      <c r="L28">
        <f t="shared" si="4"/>
        <v>0.30655987518821504</v>
      </c>
      <c r="M28">
        <f t="shared" si="4"/>
        <v>0.62693075669596787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157-0939-41D2-85E3-1CA2F2A8CF20}">
  <dimension ref="A1:M56"/>
  <sheetViews>
    <sheetView zoomScale="80" zoomScaleNormal="80" workbookViewId="0">
      <selection activeCell="G25" sqref="G25"/>
    </sheetView>
  </sheetViews>
  <sheetFormatPr defaultRowHeight="14.75" x14ac:dyDescent="0.75"/>
  <sheetData>
    <row r="1" spans="1:13" x14ac:dyDescent="0.75">
      <c r="A1" t="s">
        <v>34</v>
      </c>
      <c r="H1" t="s">
        <v>27</v>
      </c>
      <c r="L1" t="s">
        <v>28</v>
      </c>
    </row>
    <row r="2" spans="1:13" x14ac:dyDescent="0.75">
      <c r="A2" t="s">
        <v>29</v>
      </c>
      <c r="B2" t="s">
        <v>23</v>
      </c>
      <c r="C2" t="s">
        <v>24</v>
      </c>
      <c r="D2" t="s">
        <v>25</v>
      </c>
      <c r="E2" t="s">
        <v>26</v>
      </c>
      <c r="G2" t="s">
        <v>29</v>
      </c>
      <c r="H2" t="s">
        <v>0</v>
      </c>
      <c r="I2" t="s">
        <v>1</v>
      </c>
      <c r="K2" t="s">
        <v>29</v>
      </c>
      <c r="L2" t="s">
        <v>0</v>
      </c>
      <c r="M2" t="s">
        <v>1</v>
      </c>
    </row>
    <row r="3" spans="1:13" x14ac:dyDescent="0.75">
      <c r="A3">
        <v>33</v>
      </c>
      <c r="B3">
        <v>406.66899999999998</v>
      </c>
      <c r="C3">
        <v>409.483</v>
      </c>
      <c r="D3">
        <v>774.50800000000004</v>
      </c>
      <c r="E3">
        <v>742.83</v>
      </c>
      <c r="G3">
        <f t="shared" ref="G3:G56" si="0">A3</f>
        <v>33</v>
      </c>
      <c r="H3">
        <f t="shared" ref="H3:H56" si="1">B3-C3</f>
        <v>-2.8140000000000214</v>
      </c>
      <c r="I3">
        <f t="shared" ref="I3:I56" si="2">D3-E3</f>
        <v>31.677999999999997</v>
      </c>
      <c r="K3">
        <f t="shared" ref="K3:K56" si="3">A3</f>
        <v>33</v>
      </c>
      <c r="L3">
        <f>(H3-MIN(H$3:H$56))/(MAX(H$3:H$56)-MIN(H$3:H$56))</f>
        <v>0.11096798415390378</v>
      </c>
      <c r="M3">
        <f>(I3-MIN(I$3:I$56))/(MAX(I$3:I$56)-MIN(I$3:I$56))</f>
        <v>0.48952492639962913</v>
      </c>
    </row>
    <row r="4" spans="1:13" x14ac:dyDescent="0.75">
      <c r="A4">
        <v>34</v>
      </c>
      <c r="B4">
        <v>405.59800000000001</v>
      </c>
      <c r="C4">
        <v>395.005</v>
      </c>
      <c r="D4">
        <v>738.22</v>
      </c>
      <c r="E4">
        <v>718.58199999999999</v>
      </c>
      <c r="G4">
        <f t="shared" si="0"/>
        <v>34</v>
      </c>
      <c r="H4">
        <f t="shared" si="1"/>
        <v>10.593000000000018</v>
      </c>
      <c r="I4">
        <f t="shared" si="2"/>
        <v>19.638000000000034</v>
      </c>
      <c r="K4">
        <f t="shared" si="3"/>
        <v>34</v>
      </c>
      <c r="L4">
        <f t="shared" ref="L4:M56" si="4">(H4-MIN(H$3:H$56))/(MAX(H$3:H$56)-MIN(H$3:H$56))</f>
        <v>0.1977525471563768</v>
      </c>
      <c r="M4">
        <f t="shared" si="4"/>
        <v>0.34244634196992579</v>
      </c>
    </row>
    <row r="5" spans="1:13" x14ac:dyDescent="0.75">
      <c r="A5">
        <v>35</v>
      </c>
      <c r="B5">
        <v>402.64499999999998</v>
      </c>
      <c r="C5">
        <v>393.71</v>
      </c>
      <c r="D5">
        <v>694.71</v>
      </c>
      <c r="E5">
        <v>701.04</v>
      </c>
      <c r="G5">
        <f t="shared" si="0"/>
        <v>35</v>
      </c>
      <c r="H5">
        <f t="shared" si="1"/>
        <v>8.9350000000000023</v>
      </c>
      <c r="I5">
        <f t="shared" si="2"/>
        <v>-6.3299999999999272</v>
      </c>
      <c r="K5">
        <f t="shared" si="3"/>
        <v>35</v>
      </c>
      <c r="L5">
        <f t="shared" si="4"/>
        <v>0.18702018305865908</v>
      </c>
      <c r="M5">
        <f t="shared" si="4"/>
        <v>2.522568744579428E-2</v>
      </c>
    </row>
    <row r="6" spans="1:13" x14ac:dyDescent="0.75">
      <c r="A6">
        <v>36</v>
      </c>
      <c r="B6">
        <v>411</v>
      </c>
      <c r="C6">
        <v>396.63600000000002</v>
      </c>
      <c r="D6">
        <v>752.66099999999994</v>
      </c>
      <c r="E6">
        <v>722.83</v>
      </c>
      <c r="G6">
        <f t="shared" si="0"/>
        <v>36</v>
      </c>
      <c r="H6">
        <f t="shared" si="1"/>
        <v>14.363999999999976</v>
      </c>
      <c r="I6">
        <f t="shared" si="2"/>
        <v>29.830999999999904</v>
      </c>
      <c r="K6">
        <f t="shared" si="3"/>
        <v>36</v>
      </c>
      <c r="L6">
        <f t="shared" si="4"/>
        <v>0.22216252605414072</v>
      </c>
      <c r="M6">
        <f t="shared" si="4"/>
        <v>0.46696228973503806</v>
      </c>
    </row>
    <row r="7" spans="1:13" x14ac:dyDescent="0.75">
      <c r="A7">
        <v>37</v>
      </c>
      <c r="B7">
        <v>421.75799999999998</v>
      </c>
      <c r="C7">
        <v>408.80099999999999</v>
      </c>
      <c r="D7">
        <v>758.14499999999998</v>
      </c>
      <c r="E7">
        <v>742.97699999999998</v>
      </c>
      <c r="G7">
        <f t="shared" si="0"/>
        <v>37</v>
      </c>
      <c r="H7">
        <f t="shared" si="1"/>
        <v>12.956999999999994</v>
      </c>
      <c r="I7">
        <f t="shared" si="2"/>
        <v>15.168000000000006</v>
      </c>
      <c r="K7">
        <f t="shared" si="3"/>
        <v>37</v>
      </c>
      <c r="L7">
        <f t="shared" si="4"/>
        <v>0.21305490465155419</v>
      </c>
      <c r="M7">
        <f t="shared" si="4"/>
        <v>0.28784158512600716</v>
      </c>
    </row>
    <row r="8" spans="1:13" x14ac:dyDescent="0.75">
      <c r="A8">
        <v>38</v>
      </c>
      <c r="B8">
        <v>400.14499999999998</v>
      </c>
      <c r="C8">
        <v>392.46</v>
      </c>
      <c r="D8">
        <v>722.86300000000006</v>
      </c>
      <c r="E8">
        <v>712.17600000000004</v>
      </c>
      <c r="G8">
        <f t="shared" si="0"/>
        <v>38</v>
      </c>
      <c r="H8">
        <f t="shared" si="1"/>
        <v>7.6850000000000023</v>
      </c>
      <c r="I8">
        <f t="shared" si="2"/>
        <v>10.687000000000012</v>
      </c>
      <c r="K8">
        <f t="shared" si="3"/>
        <v>38</v>
      </c>
      <c r="L8">
        <f t="shared" si="4"/>
        <v>0.17892883497533763</v>
      </c>
      <c r="M8">
        <f t="shared" si="4"/>
        <v>0.23310245416010167</v>
      </c>
    </row>
    <row r="9" spans="1:13" x14ac:dyDescent="0.75">
      <c r="A9">
        <v>39</v>
      </c>
      <c r="B9">
        <v>441.69400000000002</v>
      </c>
      <c r="C9">
        <v>400.54500000000002</v>
      </c>
      <c r="D9">
        <v>759.66099999999994</v>
      </c>
      <c r="E9">
        <v>724.31200000000001</v>
      </c>
      <c r="G9">
        <f t="shared" si="0"/>
        <v>39</v>
      </c>
      <c r="H9">
        <f t="shared" si="1"/>
        <v>41.149000000000001</v>
      </c>
      <c r="I9">
        <f t="shared" si="2"/>
        <v>35.348999999999933</v>
      </c>
      <c r="K9">
        <f t="shared" si="3"/>
        <v>39</v>
      </c>
      <c r="L9">
        <f t="shared" si="4"/>
        <v>0.39554393278355332</v>
      </c>
      <c r="M9">
        <f t="shared" si="4"/>
        <v>0.53436923565556216</v>
      </c>
    </row>
    <row r="10" spans="1:13" x14ac:dyDescent="0.75">
      <c r="A10">
        <v>40</v>
      </c>
      <c r="B10">
        <v>484.42700000000002</v>
      </c>
      <c r="C10">
        <v>396.96</v>
      </c>
      <c r="D10">
        <v>713.08900000000006</v>
      </c>
      <c r="E10">
        <v>689.11400000000003</v>
      </c>
      <c r="G10">
        <f t="shared" si="0"/>
        <v>40</v>
      </c>
      <c r="H10">
        <f t="shared" si="1"/>
        <v>87.467000000000041</v>
      </c>
      <c r="I10">
        <f t="shared" si="2"/>
        <v>23.975000000000023</v>
      </c>
      <c r="K10">
        <f t="shared" si="3"/>
        <v>40</v>
      </c>
      <c r="L10">
        <f t="shared" si="4"/>
        <v>0.69536398120218068</v>
      </c>
      <c r="M10">
        <f t="shared" si="4"/>
        <v>0.39542639352072512</v>
      </c>
    </row>
    <row r="11" spans="1:13" x14ac:dyDescent="0.75">
      <c r="A11">
        <v>41</v>
      </c>
      <c r="B11">
        <v>497.99200000000002</v>
      </c>
      <c r="C11">
        <v>393.75599999999997</v>
      </c>
      <c r="D11">
        <v>810.83900000000006</v>
      </c>
      <c r="E11">
        <v>758.35799999999995</v>
      </c>
      <c r="G11">
        <f t="shared" si="0"/>
        <v>41</v>
      </c>
      <c r="H11">
        <f t="shared" si="1"/>
        <v>104.23600000000005</v>
      </c>
      <c r="I11">
        <f t="shared" si="2"/>
        <v>52.481000000000108</v>
      </c>
      <c r="K11">
        <f t="shared" si="3"/>
        <v>41</v>
      </c>
      <c r="L11">
        <f t="shared" si="4"/>
        <v>0.80391103400955488</v>
      </c>
      <c r="M11">
        <f t="shared" si="4"/>
        <v>0.74365082273610295</v>
      </c>
    </row>
    <row r="12" spans="1:13" x14ac:dyDescent="0.75">
      <c r="A12">
        <v>42</v>
      </c>
      <c r="B12">
        <v>509.637</v>
      </c>
      <c r="C12">
        <v>392.94900000000001</v>
      </c>
      <c r="D12">
        <v>755.41099999999994</v>
      </c>
      <c r="E12">
        <v>721.94899999999996</v>
      </c>
      <c r="G12">
        <f t="shared" si="0"/>
        <v>42</v>
      </c>
      <c r="H12">
        <f t="shared" si="1"/>
        <v>116.68799999999999</v>
      </c>
      <c r="I12">
        <f t="shared" si="2"/>
        <v>33.461999999999989</v>
      </c>
      <c r="K12">
        <f t="shared" si="3"/>
        <v>42</v>
      </c>
      <c r="L12">
        <f t="shared" si="4"/>
        <v>0.88451380707636962</v>
      </c>
      <c r="M12">
        <f t="shared" si="4"/>
        <v>0.51131796582011013</v>
      </c>
    </row>
    <row r="13" spans="1:13" x14ac:dyDescent="0.75">
      <c r="A13">
        <v>43</v>
      </c>
      <c r="B13">
        <v>490.08100000000002</v>
      </c>
      <c r="C13">
        <v>397.88099999999997</v>
      </c>
      <c r="D13">
        <v>729.88699999999994</v>
      </c>
      <c r="E13">
        <v>706.39200000000005</v>
      </c>
      <c r="G13">
        <f t="shared" si="0"/>
        <v>43</v>
      </c>
      <c r="H13">
        <f t="shared" si="1"/>
        <v>92.200000000000045</v>
      </c>
      <c r="I13">
        <f t="shared" si="2"/>
        <v>23.494999999999891</v>
      </c>
      <c r="K13">
        <f t="shared" si="3"/>
        <v>43</v>
      </c>
      <c r="L13">
        <f t="shared" si="4"/>
        <v>0.7260010615848691</v>
      </c>
      <c r="M13">
        <f t="shared" si="4"/>
        <v>0.38956279547036987</v>
      </c>
    </row>
    <row r="14" spans="1:13" x14ac:dyDescent="0.75">
      <c r="A14">
        <v>44</v>
      </c>
      <c r="B14">
        <v>481.60300000000001</v>
      </c>
      <c r="C14">
        <v>382.291</v>
      </c>
      <c r="D14">
        <v>717.71600000000001</v>
      </c>
      <c r="E14">
        <v>674.97699999999998</v>
      </c>
      <c r="G14">
        <f t="shared" si="0"/>
        <v>44</v>
      </c>
      <c r="H14">
        <f t="shared" si="1"/>
        <v>99.312000000000012</v>
      </c>
      <c r="I14">
        <f t="shared" si="2"/>
        <v>42.739000000000033</v>
      </c>
      <c r="K14">
        <f t="shared" si="3"/>
        <v>44</v>
      </c>
      <c r="L14">
        <f t="shared" si="4"/>
        <v>0.77203759563973473</v>
      </c>
      <c r="M14">
        <f t="shared" si="4"/>
        <v>0.62464421397246628</v>
      </c>
    </row>
    <row r="15" spans="1:13" x14ac:dyDescent="0.75">
      <c r="A15">
        <v>45</v>
      </c>
      <c r="B15">
        <v>562.38199999999995</v>
      </c>
      <c r="C15">
        <v>438.40100000000001</v>
      </c>
      <c r="D15">
        <v>696.625</v>
      </c>
      <c r="E15">
        <v>674.11500000000001</v>
      </c>
      <c r="G15">
        <f t="shared" si="0"/>
        <v>45</v>
      </c>
      <c r="H15">
        <f t="shared" si="1"/>
        <v>123.98099999999994</v>
      </c>
      <c r="I15">
        <f t="shared" si="2"/>
        <v>22.509999999999991</v>
      </c>
      <c r="K15">
        <f t="shared" si="3"/>
        <v>45</v>
      </c>
      <c r="L15">
        <f t="shared" si="4"/>
        <v>0.93172196833370013</v>
      </c>
      <c r="M15">
        <f t="shared" si="4"/>
        <v>0.37753020363787454</v>
      </c>
    </row>
    <row r="16" spans="1:13" x14ac:dyDescent="0.75">
      <c r="A16">
        <v>46</v>
      </c>
      <c r="B16">
        <v>561.625</v>
      </c>
      <c r="C16">
        <v>454.18200000000002</v>
      </c>
      <c r="D16">
        <v>714.91200000000003</v>
      </c>
      <c r="E16">
        <v>719.005</v>
      </c>
      <c r="G16">
        <f t="shared" si="0"/>
        <v>46</v>
      </c>
      <c r="H16">
        <f t="shared" si="1"/>
        <v>107.44299999999998</v>
      </c>
      <c r="I16">
        <f t="shared" si="2"/>
        <v>-4.0929999999999609</v>
      </c>
      <c r="K16">
        <f t="shared" si="3"/>
        <v>46</v>
      </c>
      <c r="L16">
        <f t="shared" si="4"/>
        <v>0.82467019665212404</v>
      </c>
      <c r="M16">
        <f t="shared" si="4"/>
        <v>5.2552497526296149E-2</v>
      </c>
    </row>
    <row r="17" spans="1:13" x14ac:dyDescent="0.75">
      <c r="A17">
        <v>47</v>
      </c>
      <c r="B17">
        <v>521.90200000000004</v>
      </c>
      <c r="C17">
        <v>436.88299999999998</v>
      </c>
      <c r="D17">
        <v>711.5</v>
      </c>
      <c r="E17">
        <v>697.67</v>
      </c>
      <c r="G17">
        <f t="shared" si="0"/>
        <v>47</v>
      </c>
      <c r="H17">
        <f t="shared" si="1"/>
        <v>85.019000000000062</v>
      </c>
      <c r="I17">
        <f t="shared" si="2"/>
        <v>13.830000000000041</v>
      </c>
      <c r="K17">
        <f t="shared" si="3"/>
        <v>47</v>
      </c>
      <c r="L17">
        <f t="shared" si="4"/>
        <v>0.67951788511580402</v>
      </c>
      <c r="M17">
        <f t="shared" si="4"/>
        <v>0.27149680556064681</v>
      </c>
    </row>
    <row r="18" spans="1:13" x14ac:dyDescent="0.75">
      <c r="A18">
        <v>48</v>
      </c>
      <c r="B18">
        <v>455.38200000000001</v>
      </c>
      <c r="C18">
        <v>389.38</v>
      </c>
      <c r="D18">
        <v>607.77200000000005</v>
      </c>
      <c r="E18">
        <v>575.09900000000005</v>
      </c>
      <c r="G18">
        <f t="shared" si="0"/>
        <v>48</v>
      </c>
      <c r="H18">
        <f t="shared" si="1"/>
        <v>66.00200000000001</v>
      </c>
      <c r="I18">
        <f t="shared" si="2"/>
        <v>32.673000000000002</v>
      </c>
      <c r="K18">
        <f t="shared" si="3"/>
        <v>48</v>
      </c>
      <c r="L18">
        <f t="shared" si="4"/>
        <v>0.55641935191538416</v>
      </c>
      <c r="M18">
        <f t="shared" si="4"/>
        <v>0.50167967652484147</v>
      </c>
    </row>
    <row r="19" spans="1:13" x14ac:dyDescent="0.75">
      <c r="A19">
        <v>49</v>
      </c>
      <c r="B19">
        <v>475.02199999999999</v>
      </c>
      <c r="C19">
        <v>404.46899999999999</v>
      </c>
      <c r="D19">
        <v>613.779</v>
      </c>
      <c r="E19">
        <v>588.5</v>
      </c>
      <c r="G19">
        <f t="shared" si="0"/>
        <v>49</v>
      </c>
      <c r="H19">
        <f t="shared" si="1"/>
        <v>70.552999999999997</v>
      </c>
      <c r="I19">
        <f t="shared" si="2"/>
        <v>25.278999999999996</v>
      </c>
      <c r="K19">
        <f t="shared" si="3"/>
        <v>49</v>
      </c>
      <c r="L19">
        <f t="shared" si="4"/>
        <v>0.5858783320171409</v>
      </c>
      <c r="M19">
        <f t="shared" si="4"/>
        <v>0.41135583489085215</v>
      </c>
    </row>
    <row r="20" spans="1:13" x14ac:dyDescent="0.75">
      <c r="A20">
        <v>50</v>
      </c>
      <c r="B20">
        <v>474.94900000000001</v>
      </c>
      <c r="C20">
        <v>397.62299999999999</v>
      </c>
      <c r="D20">
        <v>648.05799999999999</v>
      </c>
      <c r="E20">
        <v>592.47199999999998</v>
      </c>
      <c r="G20">
        <f t="shared" si="0"/>
        <v>50</v>
      </c>
      <c r="H20">
        <f t="shared" si="1"/>
        <v>77.326000000000022</v>
      </c>
      <c r="I20">
        <f t="shared" si="2"/>
        <v>55.586000000000013</v>
      </c>
      <c r="K20">
        <f t="shared" si="3"/>
        <v>50</v>
      </c>
      <c r="L20">
        <f t="shared" si="4"/>
        <v>0.62972049247181017</v>
      </c>
      <c r="M20">
        <f t="shared" si="4"/>
        <v>0.78158097262432691</v>
      </c>
    </row>
    <row r="21" spans="1:13" x14ac:dyDescent="0.75">
      <c r="A21">
        <v>51</v>
      </c>
      <c r="B21">
        <v>465.87799999999999</v>
      </c>
      <c r="C21">
        <v>369.97199999999998</v>
      </c>
      <c r="D21">
        <v>581.92899999999997</v>
      </c>
      <c r="E21">
        <v>549.976</v>
      </c>
      <c r="G21">
        <f t="shared" si="0"/>
        <v>51</v>
      </c>
      <c r="H21">
        <f t="shared" si="1"/>
        <v>95.906000000000006</v>
      </c>
      <c r="I21">
        <f t="shared" si="2"/>
        <v>31.952999999999975</v>
      </c>
      <c r="K21">
        <f t="shared" si="3"/>
        <v>51</v>
      </c>
      <c r="L21">
        <f t="shared" si="4"/>
        <v>0.74999029038230036</v>
      </c>
      <c r="M21">
        <f t="shared" si="4"/>
        <v>0.49288427944931062</v>
      </c>
    </row>
    <row r="22" spans="1:13" x14ac:dyDescent="0.75">
      <c r="A22">
        <v>52</v>
      </c>
      <c r="B22">
        <v>453.35500000000002</v>
      </c>
      <c r="C22">
        <v>371.76</v>
      </c>
      <c r="D22">
        <v>608.48</v>
      </c>
      <c r="E22">
        <v>600.05899999999997</v>
      </c>
      <c r="G22">
        <f t="shared" si="0"/>
        <v>52</v>
      </c>
      <c r="H22">
        <f t="shared" si="1"/>
        <v>81.595000000000027</v>
      </c>
      <c r="I22">
        <f t="shared" si="2"/>
        <v>8.4210000000000491</v>
      </c>
      <c r="K22">
        <f t="shared" si="3"/>
        <v>52</v>
      </c>
      <c r="L22">
        <f t="shared" si="4"/>
        <v>0.65735406444596967</v>
      </c>
      <c r="M22">
        <f t="shared" si="4"/>
        <v>0.20542138503072432</v>
      </c>
    </row>
    <row r="23" spans="1:13" x14ac:dyDescent="0.75">
      <c r="A23">
        <v>53</v>
      </c>
      <c r="B23">
        <v>449.64499999999998</v>
      </c>
      <c r="C23">
        <v>373.279</v>
      </c>
      <c r="D23">
        <v>588.15099999999995</v>
      </c>
      <c r="E23">
        <v>557.495</v>
      </c>
      <c r="G23">
        <f t="shared" si="0"/>
        <v>53</v>
      </c>
      <c r="H23">
        <f t="shared" si="1"/>
        <v>76.365999999999985</v>
      </c>
      <c r="I23">
        <f t="shared" si="2"/>
        <v>30.655999999999949</v>
      </c>
      <c r="K23">
        <f t="shared" si="3"/>
        <v>53</v>
      </c>
      <c r="L23">
        <f t="shared" si="4"/>
        <v>0.62350633714381898</v>
      </c>
      <c r="M23">
        <f t="shared" si="4"/>
        <v>0.47704034888408392</v>
      </c>
    </row>
    <row r="24" spans="1:13" x14ac:dyDescent="0.75">
      <c r="A24">
        <v>54</v>
      </c>
      <c r="B24">
        <v>471.822</v>
      </c>
      <c r="C24">
        <v>387.55900000000003</v>
      </c>
      <c r="D24">
        <v>594.90099999999995</v>
      </c>
      <c r="E24">
        <v>585.96100000000001</v>
      </c>
      <c r="G24">
        <f t="shared" si="0"/>
        <v>54</v>
      </c>
      <c r="H24">
        <f t="shared" si="1"/>
        <v>84.262999999999977</v>
      </c>
      <c r="I24">
        <f t="shared" si="2"/>
        <v>8.9399999999999409</v>
      </c>
      <c r="K24">
        <f t="shared" si="3"/>
        <v>54</v>
      </c>
      <c r="L24">
        <f t="shared" si="4"/>
        <v>0.67462423779501068</v>
      </c>
      <c r="M24">
        <f t="shared" si="4"/>
        <v>0.21176140042266786</v>
      </c>
    </row>
    <row r="25" spans="1:13" x14ac:dyDescent="0.75">
      <c r="A25">
        <v>55</v>
      </c>
      <c r="B25">
        <v>459.75700000000001</v>
      </c>
      <c r="C25">
        <v>404.21600000000001</v>
      </c>
      <c r="D25">
        <v>622.45399999999995</v>
      </c>
      <c r="E25">
        <v>605.61800000000005</v>
      </c>
      <c r="G25">
        <f t="shared" si="0"/>
        <v>55</v>
      </c>
      <c r="H25">
        <f t="shared" si="1"/>
        <v>55.540999999999997</v>
      </c>
      <c r="I25">
        <f t="shared" si="2"/>
        <v>16.835999999999899</v>
      </c>
      <c r="K25">
        <f t="shared" si="3"/>
        <v>55</v>
      </c>
      <c r="L25">
        <f t="shared" si="4"/>
        <v>0.4887044780756834</v>
      </c>
      <c r="M25">
        <f t="shared" si="4"/>
        <v>0.30821758835098473</v>
      </c>
    </row>
    <row r="26" spans="1:13" x14ac:dyDescent="0.75">
      <c r="A26">
        <v>56</v>
      </c>
      <c r="B26">
        <v>484.733</v>
      </c>
      <c r="C26">
        <v>395.76799999999997</v>
      </c>
      <c r="D26">
        <v>622.78499999999997</v>
      </c>
      <c r="E26">
        <v>598.02200000000005</v>
      </c>
      <c r="G26">
        <f t="shared" si="0"/>
        <v>56</v>
      </c>
      <c r="H26">
        <f t="shared" si="1"/>
        <v>88.965000000000032</v>
      </c>
      <c r="I26">
        <f t="shared" si="2"/>
        <v>24.76299999999992</v>
      </c>
      <c r="K26">
        <f t="shared" si="3"/>
        <v>56</v>
      </c>
      <c r="L26">
        <f t="shared" si="4"/>
        <v>0.705060652745233</v>
      </c>
      <c r="M26">
        <f t="shared" si="4"/>
        <v>0.40505246698672109</v>
      </c>
    </row>
    <row r="27" spans="1:13" x14ac:dyDescent="0.75">
      <c r="A27">
        <v>57</v>
      </c>
      <c r="B27">
        <v>477.69799999999998</v>
      </c>
      <c r="C27">
        <v>393.48200000000003</v>
      </c>
      <c r="D27">
        <v>636.86599999999999</v>
      </c>
      <c r="E27">
        <v>612.67399999999998</v>
      </c>
      <c r="G27">
        <f t="shared" si="0"/>
        <v>57</v>
      </c>
      <c r="H27">
        <f t="shared" si="1"/>
        <v>84.215999999999951</v>
      </c>
      <c r="I27">
        <f t="shared" si="2"/>
        <v>24.192000000000007</v>
      </c>
      <c r="K27">
        <f t="shared" si="3"/>
        <v>57</v>
      </c>
      <c r="L27">
        <f t="shared" si="4"/>
        <v>0.67432000310707763</v>
      </c>
      <c r="M27">
        <f t="shared" si="4"/>
        <v>0.39807722847265564</v>
      </c>
    </row>
    <row r="28" spans="1:13" x14ac:dyDescent="0.75">
      <c r="A28">
        <v>58</v>
      </c>
      <c r="B28">
        <v>466.221</v>
      </c>
      <c r="C28">
        <v>383.37099999999998</v>
      </c>
      <c r="D28">
        <v>654.65099999999995</v>
      </c>
      <c r="E28">
        <v>626.38400000000001</v>
      </c>
      <c r="G28">
        <f t="shared" si="0"/>
        <v>58</v>
      </c>
      <c r="H28">
        <f t="shared" si="1"/>
        <v>82.850000000000023</v>
      </c>
      <c r="I28">
        <f t="shared" si="2"/>
        <v>28.266999999999939</v>
      </c>
      <c r="K28">
        <f t="shared" si="3"/>
        <v>58</v>
      </c>
      <c r="L28">
        <f t="shared" si="4"/>
        <v>0.66547777792162432</v>
      </c>
      <c r="M28">
        <f t="shared" si="4"/>
        <v>0.44785673275430288</v>
      </c>
    </row>
    <row r="29" spans="1:13" x14ac:dyDescent="0.75">
      <c r="A29">
        <v>59</v>
      </c>
      <c r="B29">
        <v>487.89</v>
      </c>
      <c r="C29">
        <v>395.80399999999997</v>
      </c>
      <c r="D29">
        <v>634.98299999999995</v>
      </c>
      <c r="E29">
        <v>631.04</v>
      </c>
      <c r="G29">
        <f t="shared" si="0"/>
        <v>59</v>
      </c>
      <c r="H29">
        <f t="shared" si="1"/>
        <v>92.086000000000013</v>
      </c>
      <c r="I29">
        <f t="shared" si="2"/>
        <v>3.9429999999999836</v>
      </c>
      <c r="K29">
        <f t="shared" si="3"/>
        <v>59</v>
      </c>
      <c r="L29">
        <f t="shared" si="4"/>
        <v>0.72526313063966996</v>
      </c>
      <c r="M29">
        <f t="shared" si="4"/>
        <v>0.15071890155263268</v>
      </c>
    </row>
    <row r="30" spans="1:13" x14ac:dyDescent="0.75">
      <c r="A30">
        <v>60</v>
      </c>
      <c r="B30">
        <v>489.26100000000002</v>
      </c>
      <c r="C30">
        <v>387.78899999999999</v>
      </c>
      <c r="D30">
        <v>676.38599999999997</v>
      </c>
      <c r="E30">
        <v>641.96100000000001</v>
      </c>
      <c r="G30">
        <f t="shared" si="0"/>
        <v>60</v>
      </c>
      <c r="H30">
        <f t="shared" si="1"/>
        <v>101.47200000000004</v>
      </c>
      <c r="I30">
        <f t="shared" si="2"/>
        <v>34.424999999999955</v>
      </c>
      <c r="K30">
        <f t="shared" si="3"/>
        <v>60</v>
      </c>
      <c r="L30">
        <f t="shared" si="4"/>
        <v>0.78601944512771438</v>
      </c>
      <c r="M30">
        <f t="shared" si="4"/>
        <v>0.52308180940863169</v>
      </c>
    </row>
    <row r="31" spans="1:13" x14ac:dyDescent="0.75">
      <c r="A31">
        <v>61</v>
      </c>
      <c r="B31">
        <v>456.02300000000002</v>
      </c>
      <c r="C31">
        <v>384.26299999999998</v>
      </c>
      <c r="D31">
        <v>578.04499999999996</v>
      </c>
      <c r="E31">
        <v>586.44000000000005</v>
      </c>
      <c r="G31">
        <f t="shared" si="0"/>
        <v>61</v>
      </c>
      <c r="H31">
        <f t="shared" si="1"/>
        <v>71.760000000000048</v>
      </c>
      <c r="I31">
        <f t="shared" si="2"/>
        <v>-8.3950000000000955</v>
      </c>
      <c r="K31">
        <f t="shared" si="3"/>
        <v>61</v>
      </c>
      <c r="L31">
        <f t="shared" si="4"/>
        <v>0.59369133772639648</v>
      </c>
      <c r="M31">
        <f t="shared" si="4"/>
        <v>0</v>
      </c>
    </row>
    <row r="32" spans="1:13" x14ac:dyDescent="0.75">
      <c r="A32">
        <v>62</v>
      </c>
      <c r="B32">
        <v>493.27800000000002</v>
      </c>
      <c r="C32">
        <v>396.29700000000003</v>
      </c>
      <c r="D32">
        <v>604.072</v>
      </c>
      <c r="E32">
        <v>611.81799999999998</v>
      </c>
      <c r="G32">
        <f t="shared" si="0"/>
        <v>62</v>
      </c>
      <c r="H32">
        <f t="shared" si="1"/>
        <v>96.980999999999995</v>
      </c>
      <c r="I32">
        <f t="shared" si="2"/>
        <v>-7.7459999999999809</v>
      </c>
      <c r="K32">
        <f t="shared" si="3"/>
        <v>62</v>
      </c>
      <c r="L32">
        <f t="shared" si="4"/>
        <v>0.75694884973395671</v>
      </c>
      <c r="M32">
        <f t="shared" si="4"/>
        <v>7.9280731972503852E-3</v>
      </c>
    </row>
    <row r="33" spans="1:13" x14ac:dyDescent="0.75">
      <c r="A33">
        <v>63</v>
      </c>
      <c r="B33">
        <v>498.83</v>
      </c>
      <c r="C33">
        <v>404.51299999999998</v>
      </c>
      <c r="D33">
        <v>645.98900000000003</v>
      </c>
      <c r="E33">
        <v>635.66399999999999</v>
      </c>
      <c r="G33">
        <f t="shared" si="0"/>
        <v>63</v>
      </c>
      <c r="H33">
        <f t="shared" si="1"/>
        <v>94.317000000000007</v>
      </c>
      <c r="I33">
        <f t="shared" si="2"/>
        <v>10.325000000000045</v>
      </c>
      <c r="K33">
        <f t="shared" si="3"/>
        <v>63</v>
      </c>
      <c r="L33">
        <f t="shared" si="4"/>
        <v>0.73970456869878209</v>
      </c>
      <c r="M33">
        <f t="shared" si="4"/>
        <v>0.2286803239637937</v>
      </c>
    </row>
    <row r="34" spans="1:13" x14ac:dyDescent="0.75">
      <c r="A34">
        <v>64</v>
      </c>
      <c r="B34">
        <v>467.33300000000003</v>
      </c>
      <c r="C34">
        <v>402.91500000000002</v>
      </c>
      <c r="D34">
        <v>636.94299999999998</v>
      </c>
      <c r="E34">
        <v>625.84699999999998</v>
      </c>
      <c r="G34">
        <f t="shared" si="0"/>
        <v>64</v>
      </c>
      <c r="H34">
        <f t="shared" si="1"/>
        <v>64.418000000000006</v>
      </c>
      <c r="I34">
        <f t="shared" si="2"/>
        <v>11.096000000000004</v>
      </c>
      <c r="K34">
        <f t="shared" si="3"/>
        <v>64</v>
      </c>
      <c r="L34">
        <f t="shared" si="4"/>
        <v>0.54616599562419921</v>
      </c>
      <c r="M34">
        <f t="shared" si="4"/>
        <v>0.23809872833217374</v>
      </c>
    </row>
    <row r="35" spans="1:13" x14ac:dyDescent="0.75">
      <c r="A35">
        <v>65</v>
      </c>
      <c r="B35">
        <v>497.291</v>
      </c>
      <c r="C35">
        <v>395.02</v>
      </c>
      <c r="D35">
        <v>638.70899999999995</v>
      </c>
      <c r="E35">
        <v>632.07299999999998</v>
      </c>
      <c r="G35">
        <f t="shared" si="0"/>
        <v>65</v>
      </c>
      <c r="H35">
        <f t="shared" si="1"/>
        <v>102.27100000000002</v>
      </c>
      <c r="I35">
        <f t="shared" si="2"/>
        <v>6.6359999999999673</v>
      </c>
      <c r="K35">
        <f t="shared" si="3"/>
        <v>65</v>
      </c>
      <c r="L35">
        <f t="shared" si="4"/>
        <v>0.79119143482257337</v>
      </c>
      <c r="M35">
        <f t="shared" si="4"/>
        <v>0.18361612978097072</v>
      </c>
    </row>
    <row r="36" spans="1:13" x14ac:dyDescent="0.75">
      <c r="A36">
        <v>66</v>
      </c>
      <c r="B36">
        <v>552.26</v>
      </c>
      <c r="C36">
        <v>427.31299999999999</v>
      </c>
      <c r="D36">
        <v>690.2</v>
      </c>
      <c r="E36">
        <v>616.73400000000004</v>
      </c>
      <c r="G36">
        <f t="shared" si="0"/>
        <v>66</v>
      </c>
      <c r="H36">
        <f t="shared" si="1"/>
        <v>124.947</v>
      </c>
      <c r="I36">
        <f t="shared" si="2"/>
        <v>73.466000000000008</v>
      </c>
      <c r="K36">
        <f t="shared" si="3"/>
        <v>66</v>
      </c>
      <c r="L36">
        <f t="shared" si="4"/>
        <v>0.93797496213249132</v>
      </c>
      <c r="M36">
        <f t="shared" si="4"/>
        <v>1</v>
      </c>
    </row>
    <row r="37" spans="1:13" x14ac:dyDescent="0.75">
      <c r="A37">
        <v>67</v>
      </c>
      <c r="B37">
        <v>511.27</v>
      </c>
      <c r="C37">
        <v>400.315</v>
      </c>
      <c r="D37">
        <v>671.79899999999998</v>
      </c>
      <c r="E37">
        <v>613.01499999999999</v>
      </c>
      <c r="G37">
        <f t="shared" si="0"/>
        <v>67</v>
      </c>
      <c r="H37">
        <f t="shared" si="1"/>
        <v>110.95499999999998</v>
      </c>
      <c r="I37">
        <f t="shared" si="2"/>
        <v>58.783999999999992</v>
      </c>
      <c r="K37">
        <f t="shared" si="3"/>
        <v>67</v>
      </c>
      <c r="L37">
        <f t="shared" si="4"/>
        <v>0.84740364822702408</v>
      </c>
      <c r="M37">
        <f t="shared" si="4"/>
        <v>0.82064719463480784</v>
      </c>
    </row>
    <row r="38" spans="1:13" x14ac:dyDescent="0.75">
      <c r="A38">
        <v>68</v>
      </c>
      <c r="B38">
        <v>510.255</v>
      </c>
      <c r="C38">
        <v>398.26900000000001</v>
      </c>
      <c r="D38">
        <v>641.721</v>
      </c>
      <c r="E38">
        <v>594.47699999999998</v>
      </c>
      <c r="G38">
        <f t="shared" si="0"/>
        <v>68</v>
      </c>
      <c r="H38">
        <f t="shared" si="1"/>
        <v>111.98599999999999</v>
      </c>
      <c r="I38">
        <f t="shared" si="2"/>
        <v>47.244000000000028</v>
      </c>
      <c r="K38">
        <f t="shared" si="3"/>
        <v>68</v>
      </c>
      <c r="L38">
        <f t="shared" si="4"/>
        <v>0.85407739212614764</v>
      </c>
      <c r="M38">
        <f t="shared" si="4"/>
        <v>0.67967652484088947</v>
      </c>
    </row>
    <row r="39" spans="1:13" x14ac:dyDescent="0.75">
      <c r="A39">
        <v>69</v>
      </c>
      <c r="B39">
        <v>557.43499999999995</v>
      </c>
      <c r="C39">
        <v>422.90600000000001</v>
      </c>
      <c r="D39">
        <v>674.8</v>
      </c>
      <c r="E39">
        <v>658.40599999999995</v>
      </c>
      <c r="G39">
        <f t="shared" si="0"/>
        <v>69</v>
      </c>
      <c r="H39">
        <f t="shared" si="1"/>
        <v>134.52899999999994</v>
      </c>
      <c r="I39">
        <f t="shared" si="2"/>
        <v>16.394000000000005</v>
      </c>
      <c r="K39">
        <f t="shared" si="3"/>
        <v>69</v>
      </c>
      <c r="L39">
        <f t="shared" si="4"/>
        <v>1</v>
      </c>
      <c r="M39">
        <f t="shared" si="4"/>
        <v>0.30281819181295205</v>
      </c>
    </row>
    <row r="40" spans="1:13" x14ac:dyDescent="0.75">
      <c r="A40">
        <v>70</v>
      </c>
      <c r="B40">
        <v>546.995</v>
      </c>
      <c r="C40">
        <v>421.375</v>
      </c>
      <c r="D40">
        <v>687.327</v>
      </c>
      <c r="E40">
        <v>652.55700000000002</v>
      </c>
      <c r="G40">
        <f t="shared" si="0"/>
        <v>70</v>
      </c>
      <c r="H40">
        <f t="shared" si="1"/>
        <v>125.62</v>
      </c>
      <c r="I40">
        <f t="shared" si="2"/>
        <v>34.769999999999982</v>
      </c>
      <c r="K40">
        <f t="shared" si="3"/>
        <v>70</v>
      </c>
      <c r="L40">
        <f t="shared" si="4"/>
        <v>0.94233134394055162</v>
      </c>
      <c r="M40">
        <f t="shared" si="4"/>
        <v>0.52729627050732364</v>
      </c>
    </row>
    <row r="41" spans="1:13" x14ac:dyDescent="0.75">
      <c r="A41">
        <v>71</v>
      </c>
      <c r="B41">
        <v>561.13599999999997</v>
      </c>
      <c r="C41">
        <v>430.47399999999999</v>
      </c>
      <c r="D41">
        <v>673.755</v>
      </c>
      <c r="E41">
        <v>639.44500000000005</v>
      </c>
      <c r="G41">
        <f t="shared" si="0"/>
        <v>71</v>
      </c>
      <c r="H41">
        <f t="shared" si="1"/>
        <v>130.66199999999998</v>
      </c>
      <c r="I41">
        <f t="shared" si="2"/>
        <v>34.309999999999945</v>
      </c>
      <c r="K41">
        <f t="shared" si="3"/>
        <v>71</v>
      </c>
      <c r="L41">
        <f t="shared" si="4"/>
        <v>0.97496860556943699</v>
      </c>
      <c r="M41">
        <f t="shared" si="4"/>
        <v>0.52167698904240101</v>
      </c>
    </row>
    <row r="42" spans="1:13" x14ac:dyDescent="0.75">
      <c r="A42">
        <v>72</v>
      </c>
      <c r="B42">
        <v>538.46900000000005</v>
      </c>
      <c r="C42">
        <v>416.00400000000002</v>
      </c>
      <c r="D42">
        <v>683.99099999999999</v>
      </c>
      <c r="E42">
        <v>663.07500000000005</v>
      </c>
      <c r="G42">
        <f t="shared" si="0"/>
        <v>72</v>
      </c>
      <c r="H42">
        <f t="shared" si="1"/>
        <v>122.46500000000003</v>
      </c>
      <c r="I42">
        <f t="shared" si="2"/>
        <v>20.91599999999994</v>
      </c>
      <c r="K42">
        <f t="shared" si="3"/>
        <v>72</v>
      </c>
      <c r="L42">
        <f t="shared" si="4"/>
        <v>0.92190878137824839</v>
      </c>
      <c r="M42">
        <f t="shared" si="4"/>
        <v>0.35805817177899119</v>
      </c>
    </row>
    <row r="43" spans="1:13" x14ac:dyDescent="0.75">
      <c r="A43">
        <v>73</v>
      </c>
      <c r="B43">
        <v>519.84199999999998</v>
      </c>
      <c r="C43">
        <v>415.96499999999997</v>
      </c>
      <c r="D43">
        <v>638.41200000000003</v>
      </c>
      <c r="E43">
        <v>627.49300000000005</v>
      </c>
      <c r="G43">
        <f t="shared" si="0"/>
        <v>73</v>
      </c>
      <c r="H43">
        <f t="shared" si="1"/>
        <v>103.87700000000001</v>
      </c>
      <c r="I43">
        <f t="shared" si="2"/>
        <v>10.918999999999983</v>
      </c>
      <c r="K43">
        <f t="shared" si="3"/>
        <v>73</v>
      </c>
      <c r="L43">
        <f t="shared" si="4"/>
        <v>0.80158719884002472</v>
      </c>
      <c r="M43">
        <f t="shared" si="4"/>
        <v>0.23593652655110559</v>
      </c>
    </row>
    <row r="44" spans="1:13" x14ac:dyDescent="0.75">
      <c r="A44">
        <v>74</v>
      </c>
      <c r="B44">
        <v>528.95799999999997</v>
      </c>
      <c r="C44">
        <v>416.404</v>
      </c>
      <c r="D44">
        <v>646.38300000000004</v>
      </c>
      <c r="E44">
        <v>634.13</v>
      </c>
      <c r="G44">
        <f t="shared" si="0"/>
        <v>74</v>
      </c>
      <c r="H44">
        <f t="shared" si="1"/>
        <v>112.55399999999997</v>
      </c>
      <c r="I44">
        <f t="shared" si="2"/>
        <v>12.253000000000043</v>
      </c>
      <c r="K44">
        <f t="shared" si="3"/>
        <v>74</v>
      </c>
      <c r="L44">
        <f t="shared" si="4"/>
        <v>0.85775410069520874</v>
      </c>
      <c r="M44">
        <f t="shared" si="4"/>
        <v>0.25223244279938078</v>
      </c>
    </row>
    <row r="45" spans="1:13" x14ac:dyDescent="0.75">
      <c r="A45">
        <v>75</v>
      </c>
      <c r="B45">
        <v>510.11099999999999</v>
      </c>
      <c r="C45">
        <v>421.291</v>
      </c>
      <c r="D45">
        <v>638.04100000000005</v>
      </c>
      <c r="E45">
        <v>628.875</v>
      </c>
      <c r="G45">
        <f t="shared" si="0"/>
        <v>75</v>
      </c>
      <c r="H45">
        <f t="shared" si="1"/>
        <v>88.82</v>
      </c>
      <c r="I45">
        <f t="shared" si="2"/>
        <v>9.1660000000000537</v>
      </c>
      <c r="K45">
        <f t="shared" si="3"/>
        <v>75</v>
      </c>
      <c r="L45">
        <f t="shared" si="4"/>
        <v>0.70412205636756753</v>
      </c>
      <c r="M45">
        <f t="shared" si="4"/>
        <v>0.21452217783804409</v>
      </c>
    </row>
    <row r="46" spans="1:13" x14ac:dyDescent="0.75">
      <c r="A46">
        <v>76</v>
      </c>
      <c r="B46">
        <v>485.541</v>
      </c>
      <c r="C46">
        <v>410.084</v>
      </c>
      <c r="D46">
        <v>634.303</v>
      </c>
      <c r="E46">
        <v>605.51700000000005</v>
      </c>
      <c r="G46">
        <f t="shared" si="0"/>
        <v>76</v>
      </c>
      <c r="H46">
        <f t="shared" si="1"/>
        <v>75.456999999999994</v>
      </c>
      <c r="I46">
        <f t="shared" si="2"/>
        <v>28.785999999999945</v>
      </c>
      <c r="K46">
        <f t="shared" si="3"/>
        <v>76</v>
      </c>
      <c r="L46">
        <f t="shared" si="4"/>
        <v>0.6176223088176277</v>
      </c>
      <c r="M46">
        <f t="shared" si="4"/>
        <v>0.45419674814624783</v>
      </c>
    </row>
    <row r="47" spans="1:13" x14ac:dyDescent="0.75">
      <c r="A47">
        <v>77</v>
      </c>
      <c r="B47">
        <v>463.42899999999997</v>
      </c>
      <c r="C47">
        <v>386.298</v>
      </c>
      <c r="D47">
        <v>626.14599999999996</v>
      </c>
      <c r="E47">
        <v>591.46600000000001</v>
      </c>
      <c r="G47">
        <f t="shared" si="0"/>
        <v>77</v>
      </c>
      <c r="H47">
        <f t="shared" si="1"/>
        <v>77.130999999999972</v>
      </c>
      <c r="I47">
        <f t="shared" si="2"/>
        <v>34.67999999999995</v>
      </c>
      <c r="K47">
        <f t="shared" si="3"/>
        <v>77</v>
      </c>
      <c r="L47">
        <f t="shared" si="4"/>
        <v>0.62845824217081159</v>
      </c>
      <c r="M47">
        <f t="shared" si="4"/>
        <v>0.52619684587288196</v>
      </c>
    </row>
    <row r="48" spans="1:13" x14ac:dyDescent="0.75">
      <c r="A48">
        <v>78</v>
      </c>
      <c r="B48">
        <v>448.589</v>
      </c>
      <c r="C48">
        <v>380.44299999999998</v>
      </c>
      <c r="D48">
        <v>671.25400000000002</v>
      </c>
      <c r="E48">
        <v>626.36099999999999</v>
      </c>
      <c r="G48">
        <f t="shared" si="0"/>
        <v>78</v>
      </c>
      <c r="H48">
        <f t="shared" si="1"/>
        <v>68.146000000000015</v>
      </c>
      <c r="I48">
        <f t="shared" si="2"/>
        <v>44.893000000000029</v>
      </c>
      <c r="K48">
        <f t="shared" si="3"/>
        <v>78</v>
      </c>
      <c r="L48">
        <f t="shared" si="4"/>
        <v>0.57029763214789719</v>
      </c>
      <c r="M48">
        <f t="shared" si="4"/>
        <v>0.65095711022342817</v>
      </c>
    </row>
    <row r="49" spans="1:13" x14ac:dyDescent="0.75">
      <c r="A49">
        <v>79</v>
      </c>
      <c r="B49">
        <v>420.38799999999998</v>
      </c>
      <c r="C49">
        <v>362.26799999999997</v>
      </c>
      <c r="D49">
        <v>638.80399999999997</v>
      </c>
      <c r="E49">
        <v>595.22799999999995</v>
      </c>
      <c r="G49">
        <f t="shared" si="0"/>
        <v>79</v>
      </c>
      <c r="H49">
        <f t="shared" si="1"/>
        <v>58.120000000000005</v>
      </c>
      <c r="I49">
        <f t="shared" si="2"/>
        <v>43.576000000000022</v>
      </c>
      <c r="K49">
        <f t="shared" si="3"/>
        <v>79</v>
      </c>
      <c r="L49">
        <f t="shared" si="4"/>
        <v>0.50539854744119228</v>
      </c>
      <c r="M49">
        <f t="shared" si="4"/>
        <v>0.63486886307277035</v>
      </c>
    </row>
    <row r="50" spans="1:13" x14ac:dyDescent="0.75">
      <c r="A50">
        <v>80</v>
      </c>
      <c r="B50">
        <v>430.69799999999998</v>
      </c>
      <c r="C50">
        <v>381.28399999999999</v>
      </c>
      <c r="D50">
        <v>660.73099999999999</v>
      </c>
      <c r="E50">
        <v>616.78</v>
      </c>
      <c r="G50">
        <f t="shared" si="0"/>
        <v>80</v>
      </c>
      <c r="H50">
        <f t="shared" si="1"/>
        <v>49.413999999999987</v>
      </c>
      <c r="I50">
        <f t="shared" si="2"/>
        <v>43.951000000000022</v>
      </c>
      <c r="K50">
        <f t="shared" si="3"/>
        <v>80</v>
      </c>
      <c r="L50">
        <f t="shared" si="4"/>
        <v>0.44904392631047479</v>
      </c>
      <c r="M50">
        <f t="shared" si="4"/>
        <v>0.63944979904960908</v>
      </c>
    </row>
    <row r="51" spans="1:13" x14ac:dyDescent="0.75">
      <c r="A51">
        <v>81</v>
      </c>
      <c r="B51">
        <v>435.61799999999999</v>
      </c>
      <c r="C51">
        <v>388.69799999999998</v>
      </c>
      <c r="D51">
        <v>651.98599999999999</v>
      </c>
      <c r="E51">
        <v>605.30600000000004</v>
      </c>
      <c r="G51">
        <f t="shared" si="0"/>
        <v>81</v>
      </c>
      <c r="H51">
        <f t="shared" si="1"/>
        <v>46.920000000000016</v>
      </c>
      <c r="I51">
        <f t="shared" si="2"/>
        <v>46.67999999999995</v>
      </c>
      <c r="K51">
        <f t="shared" si="3"/>
        <v>81</v>
      </c>
      <c r="L51">
        <f t="shared" si="4"/>
        <v>0.43290006861463198</v>
      </c>
      <c r="M51">
        <f t="shared" si="4"/>
        <v>0.67278679713172296</v>
      </c>
    </row>
    <row r="52" spans="1:13" x14ac:dyDescent="0.75">
      <c r="A52">
        <v>82</v>
      </c>
      <c r="B52">
        <v>408.71199999999999</v>
      </c>
      <c r="C52">
        <v>365.21199999999999</v>
      </c>
      <c r="D52">
        <v>644.59100000000001</v>
      </c>
      <c r="E52">
        <v>617.78800000000001</v>
      </c>
      <c r="G52">
        <f t="shared" si="0"/>
        <v>82</v>
      </c>
      <c r="H52">
        <f t="shared" si="1"/>
        <v>43.5</v>
      </c>
      <c r="I52">
        <f t="shared" si="2"/>
        <v>26.802999999999997</v>
      </c>
      <c r="K52">
        <f t="shared" si="3"/>
        <v>82</v>
      </c>
      <c r="L52">
        <f t="shared" si="4"/>
        <v>0.41076214025866437</v>
      </c>
      <c r="M52">
        <f t="shared" si="4"/>
        <v>0.42997275870072499</v>
      </c>
    </row>
    <row r="53" spans="1:13" x14ac:dyDescent="0.75">
      <c r="A53">
        <v>83</v>
      </c>
      <c r="B53">
        <v>383.34</v>
      </c>
      <c r="C53">
        <v>377.45299999999997</v>
      </c>
      <c r="D53">
        <v>589.40499999999997</v>
      </c>
      <c r="E53">
        <v>593.91</v>
      </c>
      <c r="G53">
        <f t="shared" si="0"/>
        <v>83</v>
      </c>
      <c r="H53">
        <f t="shared" si="1"/>
        <v>5.8870000000000005</v>
      </c>
      <c r="I53">
        <f t="shared" si="2"/>
        <v>-4.5049999999999955</v>
      </c>
      <c r="K53">
        <f t="shared" si="3"/>
        <v>83</v>
      </c>
      <c r="L53">
        <f t="shared" si="4"/>
        <v>0.167290239892288</v>
      </c>
      <c r="M53">
        <f t="shared" si="4"/>
        <v>4.7519575866408856E-2</v>
      </c>
    </row>
    <row r="54" spans="1:13" x14ac:dyDescent="0.75">
      <c r="A54">
        <v>84</v>
      </c>
      <c r="B54">
        <v>363.60500000000002</v>
      </c>
      <c r="C54">
        <v>361.03899999999999</v>
      </c>
      <c r="D54">
        <v>631.755</v>
      </c>
      <c r="E54">
        <v>615.16800000000001</v>
      </c>
      <c r="G54">
        <f t="shared" si="0"/>
        <v>84</v>
      </c>
      <c r="H54">
        <f t="shared" si="1"/>
        <v>2.5660000000000309</v>
      </c>
      <c r="I54">
        <f t="shared" si="2"/>
        <v>16.586999999999989</v>
      </c>
      <c r="K54">
        <f t="shared" si="3"/>
        <v>84</v>
      </c>
      <c r="L54">
        <f t="shared" si="4"/>
        <v>0.14579314630451973</v>
      </c>
      <c r="M54">
        <f t="shared" si="4"/>
        <v>0.30517584686236487</v>
      </c>
    </row>
    <row r="55" spans="1:13" x14ac:dyDescent="0.75">
      <c r="A55">
        <v>85</v>
      </c>
      <c r="B55">
        <v>339.32100000000003</v>
      </c>
      <c r="C55">
        <v>359.27800000000002</v>
      </c>
      <c r="D55">
        <v>623.67899999999997</v>
      </c>
      <c r="E55">
        <v>620.11300000000006</v>
      </c>
      <c r="G55">
        <f t="shared" si="0"/>
        <v>85</v>
      </c>
      <c r="H55">
        <f t="shared" si="1"/>
        <v>-19.956999999999994</v>
      </c>
      <c r="I55">
        <f t="shared" si="2"/>
        <v>3.5659999999999172</v>
      </c>
      <c r="K55">
        <f t="shared" si="3"/>
        <v>85</v>
      </c>
      <c r="L55">
        <f t="shared" si="4"/>
        <v>0</v>
      </c>
      <c r="M55">
        <f t="shared" si="4"/>
        <v>0.14611353391724993</v>
      </c>
    </row>
    <row r="56" spans="1:13" x14ac:dyDescent="0.75">
      <c r="A56">
        <v>86</v>
      </c>
      <c r="B56">
        <v>357.66500000000002</v>
      </c>
      <c r="C56">
        <v>358.30900000000003</v>
      </c>
      <c r="D56">
        <v>619.02</v>
      </c>
      <c r="E56">
        <v>602.66</v>
      </c>
      <c r="G56">
        <f t="shared" si="0"/>
        <v>86</v>
      </c>
      <c r="H56">
        <f t="shared" si="1"/>
        <v>-0.64400000000000546</v>
      </c>
      <c r="I56">
        <f t="shared" si="2"/>
        <v>16.360000000000014</v>
      </c>
      <c r="K56">
        <f t="shared" si="3"/>
        <v>86</v>
      </c>
      <c r="L56">
        <f t="shared" si="4"/>
        <v>0.12501456442654996</v>
      </c>
      <c r="M56">
        <f t="shared" si="4"/>
        <v>0.30240285361771879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BE25A-D6D5-435E-95D6-C0A4F0499C0A}">
  <dimension ref="A1:M11"/>
  <sheetViews>
    <sheetView zoomScale="80" zoomScaleNormal="80" workbookViewId="0">
      <selection activeCell="G25" sqref="G25"/>
    </sheetView>
  </sheetViews>
  <sheetFormatPr defaultRowHeight="14.75" x14ac:dyDescent="0.75"/>
  <sheetData>
    <row r="1" spans="1:13" x14ac:dyDescent="0.75">
      <c r="A1" t="s">
        <v>35</v>
      </c>
      <c r="H1" t="s">
        <v>27</v>
      </c>
      <c r="L1" t="s">
        <v>28</v>
      </c>
    </row>
    <row r="2" spans="1:13" x14ac:dyDescent="0.75">
      <c r="A2" t="s">
        <v>29</v>
      </c>
      <c r="B2" t="s">
        <v>23</v>
      </c>
      <c r="C2" t="s">
        <v>24</v>
      </c>
      <c r="D2" t="s">
        <v>25</v>
      </c>
      <c r="E2" t="s">
        <v>26</v>
      </c>
      <c r="G2" t="s">
        <v>29</v>
      </c>
      <c r="H2" t="s">
        <v>0</v>
      </c>
      <c r="I2" t="s">
        <v>1</v>
      </c>
      <c r="K2" t="s">
        <v>29</v>
      </c>
      <c r="L2" t="s">
        <v>0</v>
      </c>
      <c r="M2" t="s">
        <v>1</v>
      </c>
    </row>
    <row r="3" spans="1:13" x14ac:dyDescent="0.75">
      <c r="A3">
        <v>92</v>
      </c>
      <c r="B3">
        <v>357.387</v>
      </c>
      <c r="C3">
        <v>375.608</v>
      </c>
      <c r="D3">
        <v>815.32299999999998</v>
      </c>
      <c r="E3">
        <v>818.55700000000002</v>
      </c>
      <c r="G3">
        <f t="shared" ref="G3:G11" si="0">A3</f>
        <v>92</v>
      </c>
      <c r="H3">
        <f t="shared" ref="H3:H11" si="1">B3-C3</f>
        <v>-18.221000000000004</v>
      </c>
      <c r="I3">
        <f t="shared" ref="I3:I11" si="2">D3-E3</f>
        <v>-3.2340000000000373</v>
      </c>
      <c r="K3">
        <f t="shared" ref="K3:K11" si="3">A3</f>
        <v>92</v>
      </c>
      <c r="L3">
        <f>(H3-MIN(H$3:H$11))/(MAX(H$3:H$11)-MIN(H$3:H$11))</f>
        <v>5.9794690728390457E-2</v>
      </c>
      <c r="M3">
        <f>(I3-MIN(I$3:I$11))/(MAX(I$3:I$11)-MIN(I$3:I$11))</f>
        <v>0.7754201680672258</v>
      </c>
    </row>
    <row r="4" spans="1:13" x14ac:dyDescent="0.75">
      <c r="A4">
        <v>93</v>
      </c>
      <c r="B4">
        <v>348.57299999999998</v>
      </c>
      <c r="C4">
        <v>356.47199999999998</v>
      </c>
      <c r="D4">
        <v>746.5</v>
      </c>
      <c r="E4">
        <v>778.93200000000002</v>
      </c>
      <c r="G4">
        <f t="shared" si="0"/>
        <v>93</v>
      </c>
      <c r="H4">
        <f t="shared" si="1"/>
        <v>-7.8990000000000009</v>
      </c>
      <c r="I4">
        <f t="shared" si="2"/>
        <v>-32.432000000000016</v>
      </c>
      <c r="K4">
        <f t="shared" si="3"/>
        <v>93</v>
      </c>
      <c r="L4">
        <f t="shared" ref="L4:M11" si="4">(H4-MIN(H$3:H$11))/(MAX(H$3:H$11)-MIN(H$3:H$11))</f>
        <v>0.14415783967569004</v>
      </c>
      <c r="M4">
        <f t="shared" si="4"/>
        <v>0.16201680672268876</v>
      </c>
    </row>
    <row r="5" spans="1:13" x14ac:dyDescent="0.75">
      <c r="A5">
        <v>94</v>
      </c>
      <c r="B5">
        <v>346.89499999999998</v>
      </c>
      <c r="C5">
        <v>372.43200000000002</v>
      </c>
      <c r="D5">
        <v>723.53200000000004</v>
      </c>
      <c r="E5">
        <v>743.98299999999995</v>
      </c>
      <c r="G5">
        <f t="shared" si="0"/>
        <v>94</v>
      </c>
      <c r="H5">
        <f t="shared" si="1"/>
        <v>-25.537000000000035</v>
      </c>
      <c r="I5">
        <f t="shared" si="2"/>
        <v>-20.450999999999908</v>
      </c>
      <c r="K5">
        <f t="shared" si="3"/>
        <v>94</v>
      </c>
      <c r="L5">
        <f t="shared" si="4"/>
        <v>0</v>
      </c>
      <c r="M5">
        <f t="shared" si="4"/>
        <v>0.41371848739495981</v>
      </c>
    </row>
    <row r="6" spans="1:13" x14ac:dyDescent="0.75">
      <c r="A6">
        <v>95</v>
      </c>
      <c r="B6">
        <v>347.25</v>
      </c>
      <c r="C6">
        <v>350.15899999999999</v>
      </c>
      <c r="D6">
        <v>703.19399999999996</v>
      </c>
      <c r="E6">
        <v>735.86400000000003</v>
      </c>
      <c r="G6">
        <f t="shared" si="0"/>
        <v>95</v>
      </c>
      <c r="H6">
        <f t="shared" si="1"/>
        <v>-2.9089999999999918</v>
      </c>
      <c r="I6">
        <f t="shared" si="2"/>
        <v>-32.670000000000073</v>
      </c>
      <c r="K6">
        <f t="shared" si="3"/>
        <v>95</v>
      </c>
      <c r="L6">
        <f t="shared" si="4"/>
        <v>0.18494180724467141</v>
      </c>
      <c r="M6">
        <f t="shared" si="4"/>
        <v>0.15701680672268759</v>
      </c>
    </row>
    <row r="7" spans="1:13" x14ac:dyDescent="0.75">
      <c r="A7">
        <v>96</v>
      </c>
      <c r="B7">
        <v>369.00799999999998</v>
      </c>
      <c r="C7">
        <v>365.37</v>
      </c>
      <c r="D7">
        <v>721.01499999999999</v>
      </c>
      <c r="E7">
        <v>750.46699999999998</v>
      </c>
      <c r="G7">
        <f t="shared" si="0"/>
        <v>96</v>
      </c>
      <c r="H7">
        <f t="shared" si="1"/>
        <v>3.6379999999999768</v>
      </c>
      <c r="I7">
        <f t="shared" si="2"/>
        <v>-29.451999999999998</v>
      </c>
      <c r="K7">
        <f t="shared" si="3"/>
        <v>96</v>
      </c>
      <c r="L7">
        <f t="shared" si="4"/>
        <v>0.23845135347194982</v>
      </c>
      <c r="M7">
        <f t="shared" si="4"/>
        <v>0.22462184873949584</v>
      </c>
    </row>
    <row r="8" spans="1:13" x14ac:dyDescent="0.75">
      <c r="A8">
        <v>97</v>
      </c>
      <c r="B8">
        <v>394.95499999999998</v>
      </c>
      <c r="C8">
        <v>364.29899999999998</v>
      </c>
      <c r="D8">
        <v>744.53800000000001</v>
      </c>
      <c r="E8">
        <v>782.37</v>
      </c>
      <c r="G8">
        <f t="shared" si="0"/>
        <v>97</v>
      </c>
      <c r="H8">
        <f t="shared" si="1"/>
        <v>30.656000000000006</v>
      </c>
      <c r="I8">
        <f t="shared" si="2"/>
        <v>-37.831999999999994</v>
      </c>
      <c r="K8">
        <f t="shared" si="3"/>
        <v>97</v>
      </c>
      <c r="L8">
        <f t="shared" si="4"/>
        <v>0.45927324440957257</v>
      </c>
      <c r="M8">
        <f t="shared" si="4"/>
        <v>4.85714285714288E-2</v>
      </c>
    </row>
    <row r="9" spans="1:13" x14ac:dyDescent="0.75">
      <c r="A9">
        <v>98</v>
      </c>
      <c r="B9">
        <v>446.12099999999998</v>
      </c>
      <c r="C9">
        <v>382.53300000000002</v>
      </c>
      <c r="D9">
        <v>707.35599999999999</v>
      </c>
      <c r="E9">
        <v>747.5</v>
      </c>
      <c r="G9">
        <f t="shared" si="0"/>
        <v>98</v>
      </c>
      <c r="H9">
        <f t="shared" si="1"/>
        <v>63.587999999999965</v>
      </c>
      <c r="I9">
        <f t="shared" si="2"/>
        <v>-40.144000000000005</v>
      </c>
      <c r="K9">
        <f t="shared" si="3"/>
        <v>98</v>
      </c>
      <c r="L9">
        <f t="shared" si="4"/>
        <v>0.72843108408526203</v>
      </c>
      <c r="M9">
        <f t="shared" si="4"/>
        <v>0</v>
      </c>
    </row>
    <row r="10" spans="1:13" x14ac:dyDescent="0.75">
      <c r="A10">
        <v>99</v>
      </c>
      <c r="B10">
        <v>489.88600000000002</v>
      </c>
      <c r="C10">
        <v>393.07100000000003</v>
      </c>
      <c r="D10">
        <v>728.83299999999997</v>
      </c>
      <c r="E10">
        <v>731.71699999999998</v>
      </c>
      <c r="G10">
        <f t="shared" si="0"/>
        <v>99</v>
      </c>
      <c r="H10">
        <f t="shared" si="1"/>
        <v>96.814999999999998</v>
      </c>
      <c r="I10">
        <f t="shared" si="2"/>
        <v>-2.8840000000000146</v>
      </c>
      <c r="K10">
        <f t="shared" si="3"/>
        <v>99</v>
      </c>
      <c r="L10">
        <f t="shared" si="4"/>
        <v>1</v>
      </c>
      <c r="M10">
        <f t="shared" si="4"/>
        <v>0.78277310924369692</v>
      </c>
    </row>
    <row r="11" spans="1:13" x14ac:dyDescent="0.75">
      <c r="A11">
        <v>100</v>
      </c>
      <c r="B11">
        <v>327.053</v>
      </c>
      <c r="C11">
        <v>346.75</v>
      </c>
      <c r="D11">
        <v>722.57600000000002</v>
      </c>
      <c r="E11">
        <v>715.12</v>
      </c>
      <c r="G11">
        <f t="shared" si="0"/>
        <v>100</v>
      </c>
      <c r="H11">
        <f t="shared" si="1"/>
        <v>-19.697000000000003</v>
      </c>
      <c r="I11">
        <f t="shared" si="2"/>
        <v>7.4560000000000173</v>
      </c>
      <c r="K11">
        <f t="shared" si="3"/>
        <v>100</v>
      </c>
      <c r="L11">
        <f t="shared" si="4"/>
        <v>4.7731136393357118E-2</v>
      </c>
      <c r="M11">
        <f t="shared" si="4"/>
        <v>1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DA1C4-7BB3-4C5C-A43E-41104F3A0392}">
  <dimension ref="A1:M23"/>
  <sheetViews>
    <sheetView zoomScale="80" zoomScaleNormal="80" workbookViewId="0">
      <selection activeCell="G25" sqref="G25"/>
    </sheetView>
  </sheetViews>
  <sheetFormatPr defaultRowHeight="14.75" x14ac:dyDescent="0.75"/>
  <sheetData>
    <row r="1" spans="1:13" x14ac:dyDescent="0.75">
      <c r="A1" t="s">
        <v>36</v>
      </c>
      <c r="H1" t="s">
        <v>27</v>
      </c>
      <c r="L1" t="s">
        <v>28</v>
      </c>
    </row>
    <row r="2" spans="1:13" x14ac:dyDescent="0.75">
      <c r="A2" t="s">
        <v>29</v>
      </c>
      <c r="B2" t="s">
        <v>23</v>
      </c>
      <c r="C2" t="s">
        <v>24</v>
      </c>
      <c r="D2" t="s">
        <v>25</v>
      </c>
      <c r="E2" t="s">
        <v>26</v>
      </c>
      <c r="G2" t="s">
        <v>29</v>
      </c>
      <c r="H2" t="s">
        <v>0</v>
      </c>
      <c r="I2" t="s">
        <v>1</v>
      </c>
      <c r="K2" t="s">
        <v>29</v>
      </c>
      <c r="L2" t="s">
        <v>0</v>
      </c>
      <c r="M2" t="s">
        <v>1</v>
      </c>
    </row>
    <row r="3" spans="1:13" x14ac:dyDescent="0.75">
      <c r="A3">
        <v>28</v>
      </c>
      <c r="B3">
        <v>431.85399999999998</v>
      </c>
      <c r="C3">
        <v>446.16500000000002</v>
      </c>
      <c r="D3">
        <v>392.40300000000002</v>
      </c>
      <c r="E3">
        <v>383.17</v>
      </c>
      <c r="G3">
        <f t="shared" ref="G3:G23" si="0">A3</f>
        <v>28</v>
      </c>
      <c r="H3">
        <f t="shared" ref="H3:H23" si="1">B3-C3</f>
        <v>-14.311000000000035</v>
      </c>
      <c r="I3">
        <f t="shared" ref="I3:I23" si="2">D3-E3</f>
        <v>9.2330000000000041</v>
      </c>
      <c r="K3">
        <f t="shared" ref="K3:K23" si="3">A3</f>
        <v>28</v>
      </c>
      <c r="L3">
        <f>(H3-MIN(H$3:H$23))/(MAX(H$3:H$23)-MIN(H$3:H$23))</f>
        <v>0.18691394696101979</v>
      </c>
      <c r="M3">
        <f>(I3-MIN(I$3:I$23))/(MAX(I$3:I$23)-MIN(I$3:I$23))</f>
        <v>0.74202510052394277</v>
      </c>
    </row>
    <row r="4" spans="1:13" x14ac:dyDescent="0.75">
      <c r="A4">
        <v>29</v>
      </c>
      <c r="B4">
        <v>435.47199999999998</v>
      </c>
      <c r="C4">
        <v>458.53</v>
      </c>
      <c r="D4">
        <v>376.54899999999998</v>
      </c>
      <c r="E4">
        <v>397.76499999999999</v>
      </c>
      <c r="G4">
        <f t="shared" si="0"/>
        <v>29</v>
      </c>
      <c r="H4">
        <f t="shared" si="1"/>
        <v>-23.057999999999993</v>
      </c>
      <c r="I4">
        <f t="shared" si="2"/>
        <v>-21.216000000000008</v>
      </c>
      <c r="K4">
        <f t="shared" si="3"/>
        <v>29</v>
      </c>
      <c r="L4">
        <f t="shared" ref="L4:M23" si="4">(H4-MIN(H$3:H$23))/(MAX(H$3:H$23)-MIN(H$3:H$23))</f>
        <v>0.1318674403091214</v>
      </c>
      <c r="M4">
        <f t="shared" si="4"/>
        <v>0</v>
      </c>
    </row>
    <row r="5" spans="1:13" x14ac:dyDescent="0.75">
      <c r="A5">
        <v>30</v>
      </c>
      <c r="B5">
        <v>437.29199999999997</v>
      </c>
      <c r="C5">
        <v>462.3</v>
      </c>
      <c r="D5">
        <v>392.15300000000002</v>
      </c>
      <c r="E5">
        <v>396.81</v>
      </c>
      <c r="G5">
        <f t="shared" si="0"/>
        <v>30</v>
      </c>
      <c r="H5">
        <f t="shared" si="1"/>
        <v>-25.008000000000038</v>
      </c>
      <c r="I5">
        <f t="shared" si="2"/>
        <v>-4.6569999999999823</v>
      </c>
      <c r="K5">
        <f t="shared" si="3"/>
        <v>30</v>
      </c>
      <c r="L5">
        <f t="shared" si="4"/>
        <v>0.11959572566739225</v>
      </c>
      <c r="M5">
        <f t="shared" si="4"/>
        <v>0.40353356890459402</v>
      </c>
    </row>
    <row r="6" spans="1:13" x14ac:dyDescent="0.75">
      <c r="A6">
        <v>31</v>
      </c>
      <c r="B6">
        <v>456.36799999999999</v>
      </c>
      <c r="C6">
        <v>500.38</v>
      </c>
      <c r="D6">
        <v>374.79199999999997</v>
      </c>
      <c r="E6">
        <v>390.08499999999998</v>
      </c>
      <c r="G6">
        <f t="shared" si="0"/>
        <v>31</v>
      </c>
      <c r="H6">
        <f t="shared" si="1"/>
        <v>-44.012</v>
      </c>
      <c r="I6">
        <f t="shared" si="2"/>
        <v>-15.293000000000006</v>
      </c>
      <c r="K6">
        <f t="shared" si="3"/>
        <v>31</v>
      </c>
      <c r="L6">
        <f t="shared" si="4"/>
        <v>0</v>
      </c>
      <c r="M6">
        <f t="shared" si="4"/>
        <v>0.14434019739246981</v>
      </c>
    </row>
    <row r="7" spans="1:13" x14ac:dyDescent="0.75">
      <c r="A7">
        <v>32</v>
      </c>
      <c r="B7">
        <v>489.02600000000001</v>
      </c>
      <c r="C7">
        <v>480.53800000000001</v>
      </c>
      <c r="D7">
        <v>402.87200000000001</v>
      </c>
      <c r="E7">
        <v>397.73599999999999</v>
      </c>
      <c r="G7">
        <f t="shared" si="0"/>
        <v>32</v>
      </c>
      <c r="H7">
        <f t="shared" si="1"/>
        <v>8.4879999999999995</v>
      </c>
      <c r="I7">
        <f t="shared" si="2"/>
        <v>5.1360000000000241</v>
      </c>
      <c r="K7">
        <f t="shared" si="3"/>
        <v>32</v>
      </c>
      <c r="L7">
        <f t="shared" si="4"/>
        <v>0.33039231727731561</v>
      </c>
      <c r="M7">
        <f t="shared" si="4"/>
        <v>0.64218350188863205</v>
      </c>
    </row>
    <row r="8" spans="1:13" x14ac:dyDescent="0.75">
      <c r="A8">
        <v>33</v>
      </c>
      <c r="B8">
        <v>578.93399999999997</v>
      </c>
      <c r="C8">
        <v>509.49</v>
      </c>
      <c r="D8">
        <v>400.34899999999999</v>
      </c>
      <c r="E8">
        <v>398.48500000000001</v>
      </c>
      <c r="G8">
        <f t="shared" si="0"/>
        <v>33</v>
      </c>
      <c r="H8">
        <f t="shared" si="1"/>
        <v>69.44399999999996</v>
      </c>
      <c r="I8">
        <f t="shared" si="2"/>
        <v>1.8639999999999759</v>
      </c>
      <c r="K8">
        <f t="shared" si="3"/>
        <v>33</v>
      </c>
      <c r="L8">
        <f t="shared" si="4"/>
        <v>0.71399982379076388</v>
      </c>
      <c r="M8">
        <f t="shared" si="4"/>
        <v>0.56244669184842133</v>
      </c>
    </row>
    <row r="9" spans="1:13" x14ac:dyDescent="0.75">
      <c r="A9">
        <v>34</v>
      </c>
      <c r="B9">
        <v>622.27499999999998</v>
      </c>
      <c r="C9">
        <v>507.38499999999999</v>
      </c>
      <c r="D9">
        <v>436.83499999999998</v>
      </c>
      <c r="E9">
        <v>427.88499999999999</v>
      </c>
      <c r="G9">
        <f t="shared" si="0"/>
        <v>34</v>
      </c>
      <c r="H9">
        <f t="shared" si="1"/>
        <v>114.88999999999999</v>
      </c>
      <c r="I9">
        <f t="shared" si="2"/>
        <v>8.9499999999999886</v>
      </c>
      <c r="K9">
        <f t="shared" si="3"/>
        <v>34</v>
      </c>
      <c r="L9">
        <f t="shared" si="4"/>
        <v>1</v>
      </c>
      <c r="M9">
        <f t="shared" si="4"/>
        <v>0.73512854879980449</v>
      </c>
    </row>
    <row r="10" spans="1:13" x14ac:dyDescent="0.75">
      <c r="A10">
        <v>35</v>
      </c>
      <c r="B10">
        <v>591.245</v>
      </c>
      <c r="C10">
        <v>500.79399999999998</v>
      </c>
      <c r="D10">
        <v>429.55200000000002</v>
      </c>
      <c r="E10">
        <v>417.46</v>
      </c>
      <c r="G10">
        <f t="shared" si="0"/>
        <v>35</v>
      </c>
      <c r="H10">
        <f t="shared" si="1"/>
        <v>90.451000000000022</v>
      </c>
      <c r="I10">
        <f t="shared" si="2"/>
        <v>12.092000000000041</v>
      </c>
      <c r="K10">
        <f t="shared" si="3"/>
        <v>35</v>
      </c>
      <c r="L10">
        <f t="shared" si="4"/>
        <v>0.84620080301066092</v>
      </c>
      <c r="M10">
        <f t="shared" si="4"/>
        <v>0.81169733154624168</v>
      </c>
    </row>
    <row r="11" spans="1:13" x14ac:dyDescent="0.75">
      <c r="A11">
        <v>36</v>
      </c>
      <c r="B11">
        <v>583.90200000000004</v>
      </c>
      <c r="C11">
        <v>501.97899999999998</v>
      </c>
      <c r="D11">
        <v>444.685</v>
      </c>
      <c r="E11">
        <v>432.17500000000001</v>
      </c>
      <c r="G11">
        <f t="shared" si="0"/>
        <v>36</v>
      </c>
      <c r="H11">
        <f t="shared" si="1"/>
        <v>81.923000000000059</v>
      </c>
      <c r="I11">
        <f t="shared" si="2"/>
        <v>12.509999999999991</v>
      </c>
      <c r="K11">
        <f t="shared" si="3"/>
        <v>36</v>
      </c>
      <c r="L11">
        <f t="shared" si="4"/>
        <v>0.79253250431083355</v>
      </c>
      <c r="M11">
        <f t="shared" si="4"/>
        <v>0.82188375776775868</v>
      </c>
    </row>
    <row r="12" spans="1:13" x14ac:dyDescent="0.75">
      <c r="A12">
        <v>37</v>
      </c>
      <c r="B12">
        <v>564.37</v>
      </c>
      <c r="C12">
        <v>484.375</v>
      </c>
      <c r="D12">
        <v>425.67399999999998</v>
      </c>
      <c r="E12">
        <v>410.71199999999999</v>
      </c>
      <c r="G12">
        <f t="shared" si="0"/>
        <v>37</v>
      </c>
      <c r="H12">
        <f t="shared" si="1"/>
        <v>79.995000000000005</v>
      </c>
      <c r="I12">
        <f t="shared" si="2"/>
        <v>14.961999999999989</v>
      </c>
      <c r="K12">
        <f t="shared" si="3"/>
        <v>37</v>
      </c>
      <c r="L12">
        <f t="shared" si="4"/>
        <v>0.78039923978301096</v>
      </c>
      <c r="M12">
        <f t="shared" si="4"/>
        <v>0.88163762641647314</v>
      </c>
    </row>
    <row r="13" spans="1:13" x14ac:dyDescent="0.75">
      <c r="A13">
        <v>38</v>
      </c>
      <c r="B13">
        <v>539.995</v>
      </c>
      <c r="C13">
        <v>474.399</v>
      </c>
      <c r="D13">
        <v>427.80700000000002</v>
      </c>
      <c r="E13">
        <v>407.988</v>
      </c>
      <c r="G13">
        <f t="shared" si="0"/>
        <v>38</v>
      </c>
      <c r="H13">
        <f t="shared" si="1"/>
        <v>65.596000000000004</v>
      </c>
      <c r="I13">
        <f t="shared" si="2"/>
        <v>19.819000000000017</v>
      </c>
      <c r="K13">
        <f t="shared" si="3"/>
        <v>38</v>
      </c>
      <c r="L13">
        <f t="shared" si="4"/>
        <v>0.68978364023108596</v>
      </c>
      <c r="M13">
        <f t="shared" si="4"/>
        <v>1</v>
      </c>
    </row>
    <row r="14" spans="1:13" x14ac:dyDescent="0.75">
      <c r="A14">
        <v>39</v>
      </c>
      <c r="B14">
        <v>526.26599999999996</v>
      </c>
      <c r="C14">
        <v>475.40199999999999</v>
      </c>
      <c r="D14">
        <v>417.88799999999998</v>
      </c>
      <c r="E14">
        <v>400.86900000000003</v>
      </c>
      <c r="G14">
        <f t="shared" si="0"/>
        <v>39</v>
      </c>
      <c r="H14">
        <f t="shared" si="1"/>
        <v>50.863999999999976</v>
      </c>
      <c r="I14">
        <f t="shared" si="2"/>
        <v>17.018999999999949</v>
      </c>
      <c r="K14">
        <f t="shared" si="3"/>
        <v>39</v>
      </c>
      <c r="L14">
        <f t="shared" si="4"/>
        <v>0.59707240940957307</v>
      </c>
      <c r="M14">
        <f t="shared" si="4"/>
        <v>0.93176556598025917</v>
      </c>
    </row>
    <row r="15" spans="1:13" x14ac:dyDescent="0.75">
      <c r="A15">
        <v>40</v>
      </c>
      <c r="B15">
        <v>521.30999999999995</v>
      </c>
      <c r="C15">
        <v>482.738</v>
      </c>
      <c r="D15">
        <v>432.78300000000002</v>
      </c>
      <c r="E15">
        <v>416.43299999999999</v>
      </c>
      <c r="G15">
        <f t="shared" si="0"/>
        <v>40</v>
      </c>
      <c r="H15">
        <f t="shared" si="1"/>
        <v>38.571999999999946</v>
      </c>
      <c r="I15">
        <f t="shared" si="2"/>
        <v>16.350000000000023</v>
      </c>
      <c r="K15">
        <f t="shared" si="3"/>
        <v>40</v>
      </c>
      <c r="L15">
        <f t="shared" si="4"/>
        <v>0.51971655485771073</v>
      </c>
      <c r="M15">
        <f t="shared" si="4"/>
        <v>0.91546241013768759</v>
      </c>
    </row>
    <row r="16" spans="1:13" x14ac:dyDescent="0.75">
      <c r="A16">
        <v>41</v>
      </c>
      <c r="B16">
        <v>524.04300000000001</v>
      </c>
      <c r="C16">
        <v>479.39600000000002</v>
      </c>
      <c r="D16">
        <v>410.26600000000002</v>
      </c>
      <c r="E16">
        <v>403.767</v>
      </c>
      <c r="G16">
        <f t="shared" si="0"/>
        <v>41</v>
      </c>
      <c r="H16">
        <f t="shared" si="1"/>
        <v>44.646999999999991</v>
      </c>
      <c r="I16">
        <f t="shared" si="2"/>
        <v>6.4990000000000236</v>
      </c>
      <c r="K16">
        <f t="shared" si="3"/>
        <v>41</v>
      </c>
      <c r="L16">
        <f t="shared" si="4"/>
        <v>0.55794766585694322</v>
      </c>
      <c r="M16">
        <f t="shared" si="4"/>
        <v>0.67539904959181218</v>
      </c>
    </row>
    <row r="17" spans="1:13" x14ac:dyDescent="0.75">
      <c r="A17">
        <v>42</v>
      </c>
      <c r="B17">
        <v>531.64700000000005</v>
      </c>
      <c r="C17">
        <v>496.02100000000002</v>
      </c>
      <c r="D17">
        <v>428.27699999999999</v>
      </c>
      <c r="E17">
        <v>413.41699999999997</v>
      </c>
      <c r="G17">
        <f t="shared" si="0"/>
        <v>42</v>
      </c>
      <c r="H17">
        <f t="shared" si="1"/>
        <v>35.626000000000033</v>
      </c>
      <c r="I17">
        <f t="shared" si="2"/>
        <v>14.860000000000014</v>
      </c>
      <c r="K17">
        <f t="shared" si="3"/>
        <v>42</v>
      </c>
      <c r="L17">
        <f t="shared" si="4"/>
        <v>0.50117682596820712</v>
      </c>
      <c r="M17">
        <f t="shared" si="4"/>
        <v>0.87915194346289749</v>
      </c>
    </row>
    <row r="18" spans="1:13" x14ac:dyDescent="0.75">
      <c r="A18">
        <v>43</v>
      </c>
      <c r="B18">
        <v>531.79200000000003</v>
      </c>
      <c r="C18">
        <v>496.524</v>
      </c>
      <c r="D18">
        <v>427.94299999999998</v>
      </c>
      <c r="E18">
        <v>415.04</v>
      </c>
      <c r="G18">
        <f t="shared" si="0"/>
        <v>43</v>
      </c>
      <c r="H18">
        <f t="shared" si="1"/>
        <v>35.268000000000029</v>
      </c>
      <c r="I18">
        <f t="shared" si="2"/>
        <v>12.902999999999963</v>
      </c>
      <c r="K18">
        <f t="shared" si="3"/>
        <v>43</v>
      </c>
      <c r="L18">
        <f t="shared" si="4"/>
        <v>0.49892386502372554</v>
      </c>
      <c r="M18">
        <f t="shared" si="4"/>
        <v>0.83146094797124281</v>
      </c>
    </row>
    <row r="19" spans="1:13" x14ac:dyDescent="0.75">
      <c r="A19">
        <v>44</v>
      </c>
      <c r="B19">
        <v>492.23899999999998</v>
      </c>
      <c r="C19">
        <v>489.779</v>
      </c>
      <c r="D19">
        <v>412.76100000000002</v>
      </c>
      <c r="E19">
        <v>416.108</v>
      </c>
      <c r="G19">
        <f t="shared" si="0"/>
        <v>44</v>
      </c>
      <c r="H19">
        <f t="shared" si="1"/>
        <v>2.4599999999999795</v>
      </c>
      <c r="I19">
        <f t="shared" si="2"/>
        <v>-3.34699999999998</v>
      </c>
      <c r="K19">
        <f t="shared" si="3"/>
        <v>44</v>
      </c>
      <c r="L19">
        <f t="shared" si="4"/>
        <v>0.29245698606688392</v>
      </c>
      <c r="M19">
        <f t="shared" si="4"/>
        <v>0.43545753624954348</v>
      </c>
    </row>
    <row r="20" spans="1:13" x14ac:dyDescent="0.75">
      <c r="A20">
        <v>45</v>
      </c>
      <c r="B20">
        <v>473.40199999999999</v>
      </c>
      <c r="C20">
        <v>490.18799999999999</v>
      </c>
      <c r="D20">
        <v>410.96199999999999</v>
      </c>
      <c r="E20">
        <v>416.42899999999997</v>
      </c>
      <c r="G20">
        <f t="shared" si="0"/>
        <v>45</v>
      </c>
      <c r="H20">
        <f t="shared" si="1"/>
        <v>-16.786000000000001</v>
      </c>
      <c r="I20">
        <f t="shared" si="2"/>
        <v>-5.4669999999999845</v>
      </c>
      <c r="K20">
        <f t="shared" si="3"/>
        <v>45</v>
      </c>
      <c r="L20">
        <f t="shared" si="4"/>
        <v>0.17133830914651799</v>
      </c>
      <c r="M20">
        <f t="shared" si="4"/>
        <v>0.38379432192031226</v>
      </c>
    </row>
    <row r="21" spans="1:13" x14ac:dyDescent="0.75">
      <c r="A21">
        <v>46</v>
      </c>
      <c r="B21">
        <v>493.483</v>
      </c>
      <c r="C21">
        <v>517.35500000000002</v>
      </c>
      <c r="D21">
        <v>414.07400000000001</v>
      </c>
      <c r="E21">
        <v>425.80700000000002</v>
      </c>
      <c r="G21">
        <f t="shared" si="0"/>
        <v>46</v>
      </c>
      <c r="H21">
        <f t="shared" si="1"/>
        <v>-23.872000000000014</v>
      </c>
      <c r="I21">
        <f t="shared" si="2"/>
        <v>-11.733000000000004</v>
      </c>
      <c r="K21">
        <f t="shared" si="3"/>
        <v>46</v>
      </c>
      <c r="L21">
        <f t="shared" si="4"/>
        <v>0.12674478609457393</v>
      </c>
      <c r="M21">
        <f t="shared" si="4"/>
        <v>0.231095406360424</v>
      </c>
    </row>
    <row r="22" spans="1:13" x14ac:dyDescent="0.75">
      <c r="A22">
        <v>47</v>
      </c>
      <c r="B22">
        <v>493.27300000000002</v>
      </c>
      <c r="C22">
        <v>522.09500000000003</v>
      </c>
      <c r="D22">
        <v>428.83499999999998</v>
      </c>
      <c r="E22">
        <v>437.41800000000001</v>
      </c>
      <c r="G22">
        <f t="shared" si="0"/>
        <v>47</v>
      </c>
      <c r="H22">
        <f t="shared" si="1"/>
        <v>-28.822000000000003</v>
      </c>
      <c r="I22">
        <f t="shared" si="2"/>
        <v>-8.5830000000000268</v>
      </c>
      <c r="K22">
        <f t="shared" si="3"/>
        <v>47</v>
      </c>
      <c r="L22">
        <f t="shared" si="4"/>
        <v>9.5593510465569964E-2</v>
      </c>
      <c r="M22">
        <f t="shared" si="4"/>
        <v>0.30785914463263003</v>
      </c>
    </row>
    <row r="23" spans="1:13" x14ac:dyDescent="0.75">
      <c r="A23">
        <v>48</v>
      </c>
      <c r="B23">
        <v>456.22199999999998</v>
      </c>
      <c r="C23">
        <v>470.62099999999998</v>
      </c>
      <c r="D23">
        <v>439.79500000000002</v>
      </c>
      <c r="E23">
        <v>439.67700000000002</v>
      </c>
      <c r="G23">
        <f t="shared" si="0"/>
        <v>48</v>
      </c>
      <c r="H23">
        <f t="shared" si="1"/>
        <v>-14.399000000000001</v>
      </c>
      <c r="I23">
        <f t="shared" si="2"/>
        <v>0.117999999999995</v>
      </c>
      <c r="K23">
        <f t="shared" si="3"/>
        <v>48</v>
      </c>
      <c r="L23">
        <f t="shared" si="4"/>
        <v>0.18636014650539329</v>
      </c>
      <c r="M23">
        <f t="shared" si="4"/>
        <v>0.51989764834897012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0DE23-DF38-4E57-A98F-D5E6AE61C549}">
  <dimension ref="A1:M13"/>
  <sheetViews>
    <sheetView zoomScale="80" zoomScaleNormal="80" workbookViewId="0">
      <selection activeCell="G25" sqref="G25"/>
    </sheetView>
  </sheetViews>
  <sheetFormatPr defaultRowHeight="14.75" x14ac:dyDescent="0.75"/>
  <sheetData>
    <row r="1" spans="1:13" x14ac:dyDescent="0.75">
      <c r="A1" t="s">
        <v>37</v>
      </c>
      <c r="H1" t="s">
        <v>27</v>
      </c>
      <c r="L1" t="s">
        <v>28</v>
      </c>
    </row>
    <row r="2" spans="1:13" x14ac:dyDescent="0.75">
      <c r="A2" t="s">
        <v>29</v>
      </c>
      <c r="B2" t="s">
        <v>23</v>
      </c>
      <c r="C2" t="s">
        <v>24</v>
      </c>
      <c r="D2" t="s">
        <v>25</v>
      </c>
      <c r="E2" t="s">
        <v>26</v>
      </c>
      <c r="G2" t="s">
        <v>29</v>
      </c>
      <c r="H2" t="s">
        <v>0</v>
      </c>
      <c r="I2" t="s">
        <v>1</v>
      </c>
      <c r="K2" t="s">
        <v>29</v>
      </c>
      <c r="L2" t="s">
        <v>0</v>
      </c>
      <c r="M2" t="s">
        <v>1</v>
      </c>
    </row>
    <row r="3" spans="1:13" x14ac:dyDescent="0.75">
      <c r="A3">
        <v>23</v>
      </c>
      <c r="B3">
        <v>588.226</v>
      </c>
      <c r="C3">
        <v>597.86</v>
      </c>
      <c r="D3">
        <v>309.17899999999997</v>
      </c>
      <c r="E3">
        <v>305.55099999999999</v>
      </c>
      <c r="G3">
        <f t="shared" ref="G3:G13" si="0">A3</f>
        <v>23</v>
      </c>
      <c r="H3">
        <f t="shared" ref="H3:H13" si="1">B3-C3</f>
        <v>-9.6340000000000146</v>
      </c>
      <c r="I3">
        <f t="shared" ref="I3:I13" si="2">D3-E3</f>
        <v>3.6279999999999859</v>
      </c>
      <c r="K3">
        <f t="shared" ref="K3:K13" si="3">A3</f>
        <v>23</v>
      </c>
      <c r="L3">
        <f>(H3-MIN(H$3:H$13))/(MAX(H$3:H$13)-MIN(H$3:H$13))</f>
        <v>3.3134983234402574E-2</v>
      </c>
      <c r="M3">
        <f>(I3-MIN(I$3:I$13))/(MAX(I$3:I$13)-MIN(I$3:I$13))</f>
        <v>0.62599903349317754</v>
      </c>
    </row>
    <row r="4" spans="1:13" x14ac:dyDescent="0.75">
      <c r="A4">
        <v>24</v>
      </c>
      <c r="B4">
        <v>585.22699999999998</v>
      </c>
      <c r="C4">
        <v>593.20799999999997</v>
      </c>
      <c r="D4">
        <v>306.05700000000002</v>
      </c>
      <c r="E4">
        <v>292.36799999999999</v>
      </c>
      <c r="G4">
        <f t="shared" si="0"/>
        <v>24</v>
      </c>
      <c r="H4">
        <f t="shared" si="1"/>
        <v>-7.9809999999999945</v>
      </c>
      <c r="I4">
        <f t="shared" si="2"/>
        <v>13.689000000000021</v>
      </c>
      <c r="K4">
        <f t="shared" si="3"/>
        <v>24</v>
      </c>
      <c r="L4">
        <f t="shared" ref="L4:M13" si="4">(H4-MIN(H$3:H$13))/(MAX(H$3:H$13)-MIN(H$3:H$13))</f>
        <v>4.5263443660989944E-2</v>
      </c>
      <c r="M4">
        <f t="shared" si="4"/>
        <v>1</v>
      </c>
    </row>
    <row r="5" spans="1:13" x14ac:dyDescent="0.75">
      <c r="A5">
        <v>25</v>
      </c>
      <c r="B5">
        <v>601.95500000000004</v>
      </c>
      <c r="C5">
        <v>600.56899999999996</v>
      </c>
      <c r="D5">
        <v>292.68200000000002</v>
      </c>
      <c r="E5">
        <v>286.03500000000003</v>
      </c>
      <c r="G5">
        <f t="shared" si="0"/>
        <v>25</v>
      </c>
      <c r="H5">
        <f t="shared" si="1"/>
        <v>1.3860000000000809</v>
      </c>
      <c r="I5">
        <f t="shared" si="2"/>
        <v>6.6469999999999914</v>
      </c>
      <c r="K5">
        <f t="shared" si="3"/>
        <v>25</v>
      </c>
      <c r="L5">
        <f t="shared" si="4"/>
        <v>0.1139913860783181</v>
      </c>
      <c r="M5">
        <f t="shared" si="4"/>
        <v>0.73822534478272084</v>
      </c>
    </row>
    <row r="6" spans="1:13" x14ac:dyDescent="0.75">
      <c r="A6">
        <v>26</v>
      </c>
      <c r="B6">
        <v>686.90499999999997</v>
      </c>
      <c r="C6">
        <v>622.14700000000005</v>
      </c>
      <c r="D6">
        <v>290.214</v>
      </c>
      <c r="E6">
        <v>283.39699999999999</v>
      </c>
      <c r="G6">
        <f t="shared" si="0"/>
        <v>26</v>
      </c>
      <c r="H6">
        <f t="shared" si="1"/>
        <v>64.757999999999925</v>
      </c>
      <c r="I6">
        <f t="shared" si="2"/>
        <v>6.8170000000000073</v>
      </c>
      <c r="K6">
        <f t="shared" si="3"/>
        <v>26</v>
      </c>
      <c r="L6">
        <f t="shared" si="4"/>
        <v>0.57896706312228885</v>
      </c>
      <c r="M6">
        <f t="shared" si="4"/>
        <v>0.74454481246050286</v>
      </c>
    </row>
    <row r="7" spans="1:13" x14ac:dyDescent="0.75">
      <c r="A7">
        <v>27</v>
      </c>
      <c r="B7">
        <v>692.19</v>
      </c>
      <c r="C7">
        <v>620.13199999999995</v>
      </c>
      <c r="D7">
        <v>289.488</v>
      </c>
      <c r="E7">
        <v>288.79399999999998</v>
      </c>
      <c r="G7">
        <f t="shared" si="0"/>
        <v>27</v>
      </c>
      <c r="H7">
        <f t="shared" si="1"/>
        <v>72.058000000000106</v>
      </c>
      <c r="I7">
        <f t="shared" si="2"/>
        <v>0.69400000000001683</v>
      </c>
      <c r="K7">
        <f t="shared" si="3"/>
        <v>27</v>
      </c>
      <c r="L7">
        <f t="shared" si="4"/>
        <v>0.63252892707515573</v>
      </c>
      <c r="M7">
        <f t="shared" si="4"/>
        <v>0.51693245604252636</v>
      </c>
    </row>
    <row r="8" spans="1:13" x14ac:dyDescent="0.75">
      <c r="A8">
        <v>28</v>
      </c>
      <c r="B8">
        <v>653.44000000000005</v>
      </c>
      <c r="C8">
        <v>611.52200000000005</v>
      </c>
      <c r="D8">
        <v>289.476</v>
      </c>
      <c r="E8">
        <v>287.779</v>
      </c>
      <c r="G8">
        <f t="shared" si="0"/>
        <v>28</v>
      </c>
      <c r="H8">
        <f t="shared" si="1"/>
        <v>41.918000000000006</v>
      </c>
      <c r="I8">
        <f t="shared" si="2"/>
        <v>1.6970000000000027</v>
      </c>
      <c r="K8">
        <f t="shared" si="3"/>
        <v>28</v>
      </c>
      <c r="L8">
        <f t="shared" si="4"/>
        <v>0.41138446412455676</v>
      </c>
      <c r="M8">
        <f t="shared" si="4"/>
        <v>0.55421731534143659</v>
      </c>
    </row>
    <row r="9" spans="1:13" x14ac:dyDescent="0.75">
      <c r="A9">
        <v>29</v>
      </c>
      <c r="B9">
        <v>750.54200000000003</v>
      </c>
      <c r="C9">
        <v>628.40099999999995</v>
      </c>
      <c r="D9">
        <v>301.08300000000003</v>
      </c>
      <c r="E9">
        <v>309.70400000000001</v>
      </c>
      <c r="G9">
        <f t="shared" si="0"/>
        <v>29</v>
      </c>
      <c r="H9">
        <f t="shared" si="1"/>
        <v>122.14100000000008</v>
      </c>
      <c r="I9">
        <f t="shared" si="2"/>
        <v>-8.6209999999999809</v>
      </c>
      <c r="K9">
        <f t="shared" si="3"/>
        <v>29</v>
      </c>
      <c r="L9">
        <f t="shared" si="4"/>
        <v>1</v>
      </c>
      <c r="M9">
        <f t="shared" si="4"/>
        <v>0.17066280063938166</v>
      </c>
    </row>
    <row r="10" spans="1:13" x14ac:dyDescent="0.75">
      <c r="A10">
        <v>30</v>
      </c>
      <c r="B10">
        <v>648.13499999999999</v>
      </c>
      <c r="C10">
        <v>608.88199999999995</v>
      </c>
      <c r="D10">
        <v>304.125</v>
      </c>
      <c r="E10">
        <v>298.99299999999999</v>
      </c>
      <c r="G10">
        <f t="shared" si="0"/>
        <v>30</v>
      </c>
      <c r="H10">
        <f t="shared" si="1"/>
        <v>39.253000000000043</v>
      </c>
      <c r="I10">
        <f t="shared" si="2"/>
        <v>5.132000000000005</v>
      </c>
      <c r="K10">
        <f t="shared" si="3"/>
        <v>30</v>
      </c>
      <c r="L10">
        <f t="shared" si="4"/>
        <v>0.39183071516094237</v>
      </c>
      <c r="M10">
        <f t="shared" si="4"/>
        <v>0.68190773577190389</v>
      </c>
    </row>
    <row r="11" spans="1:13" x14ac:dyDescent="0.75">
      <c r="A11">
        <v>31</v>
      </c>
      <c r="B11">
        <v>620.05200000000002</v>
      </c>
      <c r="C11">
        <v>618.303</v>
      </c>
      <c r="D11">
        <v>308.32299999999998</v>
      </c>
      <c r="E11">
        <v>297.78300000000002</v>
      </c>
      <c r="G11">
        <f t="shared" si="0"/>
        <v>31</v>
      </c>
      <c r="H11">
        <f t="shared" si="1"/>
        <v>1.7490000000000236</v>
      </c>
      <c r="I11">
        <f t="shared" si="2"/>
        <v>10.539999999999964</v>
      </c>
      <c r="K11">
        <f t="shared" si="3"/>
        <v>31</v>
      </c>
      <c r="L11">
        <f t="shared" si="4"/>
        <v>0.1166548047926862</v>
      </c>
      <c r="M11">
        <f t="shared" si="4"/>
        <v>0.88294115460391598</v>
      </c>
    </row>
    <row r="12" spans="1:13" x14ac:dyDescent="0.75">
      <c r="A12">
        <v>32</v>
      </c>
      <c r="B12">
        <v>582.61400000000003</v>
      </c>
      <c r="C12">
        <v>596.76400000000001</v>
      </c>
      <c r="D12">
        <v>298.83</v>
      </c>
      <c r="E12">
        <v>312.04199999999997</v>
      </c>
      <c r="G12">
        <f t="shared" si="0"/>
        <v>32</v>
      </c>
      <c r="H12">
        <f t="shared" si="1"/>
        <v>-14.149999999999977</v>
      </c>
      <c r="I12">
        <f t="shared" si="2"/>
        <v>-13.211999999999989</v>
      </c>
      <c r="K12">
        <f t="shared" si="3"/>
        <v>32</v>
      </c>
      <c r="L12">
        <f t="shared" si="4"/>
        <v>0</v>
      </c>
      <c r="M12">
        <f t="shared" si="4"/>
        <v>0</v>
      </c>
    </row>
    <row r="13" spans="1:13" x14ac:dyDescent="0.75">
      <c r="A13">
        <v>33</v>
      </c>
      <c r="B13">
        <v>584.31799999999998</v>
      </c>
      <c r="C13">
        <v>587.84</v>
      </c>
      <c r="D13">
        <v>314.23899999999998</v>
      </c>
      <c r="E13">
        <v>308.13900000000001</v>
      </c>
      <c r="G13">
        <f t="shared" si="0"/>
        <v>33</v>
      </c>
      <c r="H13">
        <f t="shared" si="1"/>
        <v>-3.5220000000000482</v>
      </c>
      <c r="I13">
        <f t="shared" si="2"/>
        <v>6.0999999999999659</v>
      </c>
      <c r="K13">
        <f t="shared" si="3"/>
        <v>33</v>
      </c>
      <c r="L13">
        <f t="shared" si="4"/>
        <v>7.7980204122061803E-2</v>
      </c>
      <c r="M13">
        <f t="shared" si="4"/>
        <v>0.7178915281959759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1A1BB-1A93-485C-AC6A-51B3F057E514}">
  <dimension ref="A1:M17"/>
  <sheetViews>
    <sheetView zoomScale="80" zoomScaleNormal="80" workbookViewId="0">
      <selection activeCell="G25" sqref="G25"/>
    </sheetView>
  </sheetViews>
  <sheetFormatPr defaultRowHeight="14.75" x14ac:dyDescent="0.75"/>
  <sheetData>
    <row r="1" spans="1:13" x14ac:dyDescent="0.75">
      <c r="A1" t="s">
        <v>38</v>
      </c>
      <c r="H1" t="s">
        <v>27</v>
      </c>
      <c r="L1" t="s">
        <v>28</v>
      </c>
    </row>
    <row r="2" spans="1:13" x14ac:dyDescent="0.75">
      <c r="A2" t="s">
        <v>29</v>
      </c>
      <c r="B2" t="s">
        <v>23</v>
      </c>
      <c r="C2" t="s">
        <v>24</v>
      </c>
      <c r="D2" t="s">
        <v>25</v>
      </c>
      <c r="E2" t="s">
        <v>26</v>
      </c>
      <c r="G2" t="s">
        <v>29</v>
      </c>
      <c r="H2" t="s">
        <v>0</v>
      </c>
      <c r="I2" t="s">
        <v>1</v>
      </c>
      <c r="K2" t="s">
        <v>29</v>
      </c>
      <c r="L2" t="s">
        <v>0</v>
      </c>
      <c r="M2" t="s">
        <v>1</v>
      </c>
    </row>
    <row r="3" spans="1:13" x14ac:dyDescent="0.75">
      <c r="A3">
        <v>86</v>
      </c>
      <c r="B3">
        <v>240.602</v>
      </c>
      <c r="C3">
        <v>248.30500000000001</v>
      </c>
      <c r="D3">
        <v>389.19400000000002</v>
      </c>
      <c r="E3">
        <v>393.48200000000003</v>
      </c>
      <c r="G3">
        <f t="shared" ref="G3:G17" si="0">A3</f>
        <v>86</v>
      </c>
      <c r="H3">
        <f t="shared" ref="H3:H17" si="1">B3-C3</f>
        <v>-7.703000000000003</v>
      </c>
      <c r="I3">
        <f t="shared" ref="I3:I17" si="2">D3-E3</f>
        <v>-4.2880000000000109</v>
      </c>
      <c r="K3">
        <f t="shared" ref="K3:K17" si="3">A3</f>
        <v>86</v>
      </c>
      <c r="L3">
        <f>(H3-MIN(H$3:H$17))/(MAX(H$3:H$17)-MIN(H$3:H$17))</f>
        <v>9.2069565217391333E-2</v>
      </c>
      <c r="M3">
        <f>(I3-MIN(I$3:I$17))/(MAX(I$3:I$17)-MIN(I$3:I$17))</f>
        <v>0.79457288401253967</v>
      </c>
    </row>
    <row r="4" spans="1:13" x14ac:dyDescent="0.75">
      <c r="A4">
        <v>87</v>
      </c>
      <c r="B4">
        <v>248.38</v>
      </c>
      <c r="C4">
        <v>249.03700000000001</v>
      </c>
      <c r="D4">
        <v>390.47199999999998</v>
      </c>
      <c r="E4">
        <v>387.23200000000003</v>
      </c>
      <c r="G4">
        <f t="shared" si="0"/>
        <v>87</v>
      </c>
      <c r="H4">
        <f t="shared" si="1"/>
        <v>-0.65700000000001069</v>
      </c>
      <c r="I4">
        <f t="shared" si="2"/>
        <v>3.2399999999999523</v>
      </c>
      <c r="K4">
        <f t="shared" si="3"/>
        <v>87</v>
      </c>
      <c r="L4">
        <f t="shared" ref="L4:M17" si="4">(H4-MIN(H$3:H$17))/(MAX(H$3:H$17)-MIN(H$3:H$17))</f>
        <v>0.17376231884057966</v>
      </c>
      <c r="M4">
        <f t="shared" si="4"/>
        <v>0.97893808777429436</v>
      </c>
    </row>
    <row r="5" spans="1:13" x14ac:dyDescent="0.75">
      <c r="A5">
        <v>88</v>
      </c>
      <c r="B5">
        <v>278.77800000000002</v>
      </c>
      <c r="C5">
        <v>250.018</v>
      </c>
      <c r="D5">
        <v>410.72199999999998</v>
      </c>
      <c r="E5">
        <v>406.62200000000001</v>
      </c>
      <c r="G5">
        <f t="shared" si="0"/>
        <v>88</v>
      </c>
      <c r="H5">
        <f t="shared" si="1"/>
        <v>28.760000000000019</v>
      </c>
      <c r="I5">
        <f t="shared" si="2"/>
        <v>4.0999999999999659</v>
      </c>
      <c r="K5">
        <f t="shared" si="3"/>
        <v>88</v>
      </c>
      <c r="L5">
        <f t="shared" si="4"/>
        <v>0.51482898550724665</v>
      </c>
      <c r="M5">
        <f t="shared" si="4"/>
        <v>1</v>
      </c>
    </row>
    <row r="6" spans="1:13" x14ac:dyDescent="0.75">
      <c r="A6">
        <v>89</v>
      </c>
      <c r="B6">
        <v>331.28699999999998</v>
      </c>
      <c r="C6">
        <v>260.68099999999998</v>
      </c>
      <c r="D6">
        <v>381.685</v>
      </c>
      <c r="E6">
        <v>396.65600000000001</v>
      </c>
      <c r="G6">
        <f t="shared" si="0"/>
        <v>89</v>
      </c>
      <c r="H6">
        <f t="shared" si="1"/>
        <v>70.605999999999995</v>
      </c>
      <c r="I6">
        <f t="shared" si="2"/>
        <v>-14.971000000000004</v>
      </c>
      <c r="K6">
        <f t="shared" si="3"/>
        <v>89</v>
      </c>
      <c r="L6">
        <f t="shared" si="4"/>
        <v>1</v>
      </c>
      <c r="M6">
        <f t="shared" si="4"/>
        <v>0.53293985109717934</v>
      </c>
    </row>
    <row r="7" spans="1:13" x14ac:dyDescent="0.75">
      <c r="A7">
        <v>90</v>
      </c>
      <c r="B7">
        <v>306.61500000000001</v>
      </c>
      <c r="C7">
        <v>253.39099999999999</v>
      </c>
      <c r="D7">
        <v>382.38499999999999</v>
      </c>
      <c r="E7">
        <v>389.30799999999999</v>
      </c>
      <c r="G7">
        <f t="shared" si="0"/>
        <v>90</v>
      </c>
      <c r="H7">
        <f t="shared" si="1"/>
        <v>53.224000000000018</v>
      </c>
      <c r="I7">
        <f t="shared" si="2"/>
        <v>-6.9230000000000018</v>
      </c>
      <c r="K7">
        <f t="shared" si="3"/>
        <v>90</v>
      </c>
      <c r="L7">
        <f t="shared" si="4"/>
        <v>0.79846956521739154</v>
      </c>
      <c r="M7">
        <f t="shared" si="4"/>
        <v>0.73004016457680321</v>
      </c>
    </row>
    <row r="8" spans="1:13" x14ac:dyDescent="0.75">
      <c r="A8">
        <v>91</v>
      </c>
      <c r="B8">
        <v>298.185</v>
      </c>
      <c r="C8">
        <v>257.58100000000002</v>
      </c>
      <c r="D8">
        <v>357.55599999999998</v>
      </c>
      <c r="E8">
        <v>394.28800000000001</v>
      </c>
      <c r="G8">
        <f t="shared" si="0"/>
        <v>91</v>
      </c>
      <c r="H8">
        <f t="shared" si="1"/>
        <v>40.603999999999985</v>
      </c>
      <c r="I8">
        <f t="shared" si="2"/>
        <v>-36.732000000000028</v>
      </c>
      <c r="K8">
        <f t="shared" si="3"/>
        <v>91</v>
      </c>
      <c r="L8">
        <f t="shared" si="4"/>
        <v>0.65215072463768109</v>
      </c>
      <c r="M8">
        <f t="shared" si="4"/>
        <v>0</v>
      </c>
    </row>
    <row r="9" spans="1:13" x14ac:dyDescent="0.75">
      <c r="A9">
        <v>92</v>
      </c>
      <c r="B9">
        <v>312.673</v>
      </c>
      <c r="C9">
        <v>259.62799999999999</v>
      </c>
      <c r="D9">
        <v>344.779</v>
      </c>
      <c r="E9">
        <v>363.01900000000001</v>
      </c>
      <c r="G9">
        <f t="shared" si="0"/>
        <v>92</v>
      </c>
      <c r="H9">
        <f t="shared" si="1"/>
        <v>53.045000000000016</v>
      </c>
      <c r="I9">
        <f t="shared" si="2"/>
        <v>-18.240000000000009</v>
      </c>
      <c r="K9">
        <f t="shared" si="3"/>
        <v>92</v>
      </c>
      <c r="L9">
        <f t="shared" si="4"/>
        <v>0.79639420289855101</v>
      </c>
      <c r="M9">
        <f t="shared" si="4"/>
        <v>0.45288009404388768</v>
      </c>
    </row>
    <row r="10" spans="1:13" x14ac:dyDescent="0.75">
      <c r="A10">
        <v>93</v>
      </c>
      <c r="B10">
        <v>347.38499999999999</v>
      </c>
      <c r="C10">
        <v>290.34899999999999</v>
      </c>
      <c r="D10">
        <v>333.125</v>
      </c>
      <c r="E10">
        <v>354.69099999999997</v>
      </c>
      <c r="G10">
        <f t="shared" si="0"/>
        <v>93</v>
      </c>
      <c r="H10">
        <f t="shared" si="1"/>
        <v>57.036000000000001</v>
      </c>
      <c r="I10">
        <f t="shared" si="2"/>
        <v>-21.565999999999974</v>
      </c>
      <c r="K10">
        <f t="shared" si="3"/>
        <v>93</v>
      </c>
      <c r="L10">
        <f t="shared" si="4"/>
        <v>0.84266666666666679</v>
      </c>
      <c r="M10">
        <f t="shared" si="4"/>
        <v>0.37142437304075371</v>
      </c>
    </row>
    <row r="11" spans="1:13" x14ac:dyDescent="0.75">
      <c r="A11">
        <v>94</v>
      </c>
      <c r="B11">
        <v>315.83999999999997</v>
      </c>
      <c r="C11">
        <v>275.93400000000003</v>
      </c>
      <c r="D11">
        <v>349.49</v>
      </c>
      <c r="E11">
        <v>361.86200000000002</v>
      </c>
      <c r="G11">
        <f t="shared" si="0"/>
        <v>94</v>
      </c>
      <c r="H11">
        <f t="shared" si="1"/>
        <v>39.905999999999949</v>
      </c>
      <c r="I11">
        <f t="shared" si="2"/>
        <v>-12.372000000000014</v>
      </c>
      <c r="K11">
        <f t="shared" si="3"/>
        <v>94</v>
      </c>
      <c r="L11">
        <f t="shared" si="4"/>
        <v>0.64405797101449225</v>
      </c>
      <c r="M11">
        <f t="shared" si="4"/>
        <v>0.5965909090909095</v>
      </c>
    </row>
    <row r="12" spans="1:13" x14ac:dyDescent="0.75">
      <c r="A12">
        <v>95</v>
      </c>
      <c r="B12">
        <v>259.17</v>
      </c>
      <c r="C12">
        <v>260.21699999999998</v>
      </c>
      <c r="D12">
        <v>333.33</v>
      </c>
      <c r="E12">
        <v>348.73</v>
      </c>
      <c r="G12">
        <f t="shared" si="0"/>
        <v>95</v>
      </c>
      <c r="H12">
        <f t="shared" si="1"/>
        <v>-1.0469999999999686</v>
      </c>
      <c r="I12">
        <f t="shared" si="2"/>
        <v>-15.400000000000034</v>
      </c>
      <c r="K12">
        <f t="shared" si="3"/>
        <v>95</v>
      </c>
      <c r="L12">
        <f t="shared" si="4"/>
        <v>0.16924057971014536</v>
      </c>
      <c r="M12">
        <f t="shared" si="4"/>
        <v>0.52243338557993724</v>
      </c>
    </row>
    <row r="13" spans="1:13" x14ac:dyDescent="0.75">
      <c r="A13">
        <v>96</v>
      </c>
      <c r="B13">
        <v>249.11500000000001</v>
      </c>
      <c r="C13">
        <v>241.346</v>
      </c>
      <c r="D13">
        <v>359.827</v>
      </c>
      <c r="E13">
        <v>367.37799999999999</v>
      </c>
      <c r="G13">
        <f t="shared" si="0"/>
        <v>96</v>
      </c>
      <c r="H13">
        <f t="shared" si="1"/>
        <v>7.7690000000000055</v>
      </c>
      <c r="I13">
        <f t="shared" si="2"/>
        <v>-7.5509999999999877</v>
      </c>
      <c r="K13">
        <f t="shared" si="3"/>
        <v>96</v>
      </c>
      <c r="L13">
        <f t="shared" si="4"/>
        <v>0.27145507246376827</v>
      </c>
      <c r="M13">
        <f t="shared" si="4"/>
        <v>0.71466007053291647</v>
      </c>
    </row>
    <row r="14" spans="1:13" x14ac:dyDescent="0.75">
      <c r="A14">
        <v>97</v>
      </c>
      <c r="B14">
        <v>250.85599999999999</v>
      </c>
      <c r="C14">
        <v>256.05099999999999</v>
      </c>
      <c r="D14">
        <v>375.029</v>
      </c>
      <c r="E14">
        <v>384.89100000000002</v>
      </c>
      <c r="G14">
        <f t="shared" si="0"/>
        <v>97</v>
      </c>
      <c r="H14">
        <f t="shared" si="1"/>
        <v>-5.1949999999999932</v>
      </c>
      <c r="I14">
        <f t="shared" si="2"/>
        <v>-9.8620000000000232</v>
      </c>
      <c r="K14">
        <f t="shared" si="3"/>
        <v>97</v>
      </c>
      <c r="L14">
        <f t="shared" si="4"/>
        <v>0.12114782608695666</v>
      </c>
      <c r="M14">
        <f t="shared" si="4"/>
        <v>0.65806230407523536</v>
      </c>
    </row>
    <row r="15" spans="1:13" x14ac:dyDescent="0.75">
      <c r="A15">
        <v>98</v>
      </c>
      <c r="B15">
        <v>238.952</v>
      </c>
      <c r="C15">
        <v>254.596</v>
      </c>
      <c r="D15">
        <v>354.44200000000001</v>
      </c>
      <c r="E15">
        <v>370.39699999999999</v>
      </c>
      <c r="G15">
        <f t="shared" si="0"/>
        <v>98</v>
      </c>
      <c r="H15">
        <f t="shared" si="1"/>
        <v>-15.644000000000005</v>
      </c>
      <c r="I15">
        <f t="shared" si="2"/>
        <v>-15.954999999999984</v>
      </c>
      <c r="K15">
        <f t="shared" si="3"/>
        <v>98</v>
      </c>
      <c r="L15">
        <f t="shared" si="4"/>
        <v>0</v>
      </c>
      <c r="M15">
        <f t="shared" si="4"/>
        <v>0.50884110501567514</v>
      </c>
    </row>
    <row r="16" spans="1:13" x14ac:dyDescent="0.75">
      <c r="A16">
        <v>99</v>
      </c>
      <c r="B16">
        <v>236.19200000000001</v>
      </c>
      <c r="C16">
        <v>249.25</v>
      </c>
      <c r="D16">
        <v>347.48099999999999</v>
      </c>
      <c r="E16">
        <v>360.75</v>
      </c>
      <c r="G16">
        <f t="shared" si="0"/>
        <v>99</v>
      </c>
      <c r="H16">
        <f t="shared" si="1"/>
        <v>-13.057999999999993</v>
      </c>
      <c r="I16">
        <f t="shared" si="2"/>
        <v>-13.269000000000005</v>
      </c>
      <c r="K16">
        <f t="shared" si="3"/>
        <v>99</v>
      </c>
      <c r="L16">
        <f t="shared" si="4"/>
        <v>2.9982608695652321E-2</v>
      </c>
      <c r="M16">
        <f t="shared" si="4"/>
        <v>0.57462284482758685</v>
      </c>
    </row>
    <row r="17" spans="1:13" x14ac:dyDescent="0.75">
      <c r="A17">
        <v>100</v>
      </c>
      <c r="B17">
        <v>241.01900000000001</v>
      </c>
      <c r="C17">
        <v>241.506</v>
      </c>
      <c r="D17">
        <v>340.78800000000001</v>
      </c>
      <c r="E17">
        <v>357.84</v>
      </c>
      <c r="G17">
        <f t="shared" si="0"/>
        <v>100</v>
      </c>
      <c r="H17">
        <f t="shared" si="1"/>
        <v>-0.48699999999999477</v>
      </c>
      <c r="I17">
        <f t="shared" si="2"/>
        <v>-17.051999999999964</v>
      </c>
      <c r="K17">
        <f t="shared" si="3"/>
        <v>100</v>
      </c>
      <c r="L17">
        <f t="shared" si="4"/>
        <v>0.17573333333333346</v>
      </c>
      <c r="M17">
        <f t="shared" si="4"/>
        <v>0.4819749216300957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BF2FC-10CD-49AE-B0EC-4512F0F33CEA}">
  <dimension ref="A1:M19"/>
  <sheetViews>
    <sheetView zoomScale="80" zoomScaleNormal="80" workbookViewId="0">
      <selection activeCell="G25" sqref="G25"/>
    </sheetView>
  </sheetViews>
  <sheetFormatPr defaultRowHeight="14.75" x14ac:dyDescent="0.75"/>
  <sheetData>
    <row r="1" spans="1:13" x14ac:dyDescent="0.75">
      <c r="A1" t="s">
        <v>39</v>
      </c>
      <c r="H1" t="s">
        <v>27</v>
      </c>
      <c r="L1" t="s">
        <v>28</v>
      </c>
    </row>
    <row r="2" spans="1:13" x14ac:dyDescent="0.75">
      <c r="A2" t="s">
        <v>29</v>
      </c>
      <c r="B2" t="s">
        <v>23</v>
      </c>
      <c r="C2" t="s">
        <v>24</v>
      </c>
      <c r="D2" t="s">
        <v>25</v>
      </c>
      <c r="E2" t="s">
        <v>26</v>
      </c>
      <c r="G2" t="s">
        <v>29</v>
      </c>
      <c r="H2" t="s">
        <v>0</v>
      </c>
      <c r="I2" t="s">
        <v>1</v>
      </c>
      <c r="K2" t="s">
        <v>29</v>
      </c>
      <c r="L2" t="s">
        <v>0</v>
      </c>
      <c r="M2" t="s">
        <v>1</v>
      </c>
    </row>
    <row r="3" spans="1:13" x14ac:dyDescent="0.75">
      <c r="A3">
        <v>31</v>
      </c>
      <c r="B3">
        <v>658.33299999999997</v>
      </c>
      <c r="C3">
        <v>681.85</v>
      </c>
      <c r="D3">
        <v>1182.972</v>
      </c>
      <c r="E3">
        <v>1240.71</v>
      </c>
      <c r="G3">
        <f t="shared" ref="G3:G19" si="0">A3</f>
        <v>31</v>
      </c>
      <c r="H3">
        <f t="shared" ref="H3:H19" si="1">B3-C3</f>
        <v>-23.517000000000053</v>
      </c>
      <c r="I3">
        <f t="shared" ref="I3:I19" si="2">D3-E3</f>
        <v>-57.738000000000056</v>
      </c>
      <c r="K3">
        <f t="shared" ref="K3:K19" si="3">A3</f>
        <v>31</v>
      </c>
      <c r="L3">
        <f>(H3-MIN(H$3:H$19))/(MAX(H$3:H$19)-MIN(H$3:H$19))</f>
        <v>8.062438766636161E-2</v>
      </c>
      <c r="M3">
        <f>(I3-MIN(I$3:I$19))/(MAX(I$3:I$19)-MIN(I$3:I$19))</f>
        <v>0</v>
      </c>
    </row>
    <row r="4" spans="1:13" x14ac:dyDescent="0.75">
      <c r="A4">
        <v>32</v>
      </c>
      <c r="B4">
        <v>664.40300000000002</v>
      </c>
      <c r="C4">
        <v>678.74</v>
      </c>
      <c r="D4">
        <v>1189.75</v>
      </c>
      <c r="E4">
        <v>1230.155</v>
      </c>
      <c r="G4">
        <f t="shared" si="0"/>
        <v>32</v>
      </c>
      <c r="H4">
        <f t="shared" si="1"/>
        <v>-14.336999999999989</v>
      </c>
      <c r="I4">
        <f t="shared" si="2"/>
        <v>-40.404999999999973</v>
      </c>
      <c r="K4">
        <f t="shared" si="3"/>
        <v>32</v>
      </c>
      <c r="L4">
        <f t="shared" ref="L4:M19" si="4">(H4-MIN(H$3:H$19))/(MAX(H$3:H$19)-MIN(H$3:H$19))</f>
        <v>0.18168007837870584</v>
      </c>
      <c r="M4">
        <f t="shared" si="4"/>
        <v>0.22647450806177724</v>
      </c>
    </row>
    <row r="5" spans="1:13" x14ac:dyDescent="0.75">
      <c r="A5">
        <v>33</v>
      </c>
      <c r="B5">
        <v>659.16</v>
      </c>
      <c r="C5">
        <v>656.39599999999996</v>
      </c>
      <c r="D5">
        <v>1213.962</v>
      </c>
      <c r="E5">
        <v>1203.519</v>
      </c>
      <c r="G5">
        <f t="shared" si="0"/>
        <v>33</v>
      </c>
      <c r="H5">
        <f t="shared" si="1"/>
        <v>2.76400000000001</v>
      </c>
      <c r="I5">
        <f t="shared" si="2"/>
        <v>10.442999999999984</v>
      </c>
      <c r="K5">
        <f t="shared" si="3"/>
        <v>33</v>
      </c>
      <c r="L5">
        <f t="shared" si="4"/>
        <v>0.3699320791272665</v>
      </c>
      <c r="M5">
        <f t="shared" si="4"/>
        <v>0.89085896464316439</v>
      </c>
    </row>
    <row r="6" spans="1:13" x14ac:dyDescent="0.75">
      <c r="A6">
        <v>34</v>
      </c>
      <c r="B6">
        <v>647.04399999999998</v>
      </c>
      <c r="C6">
        <v>652.07399999999996</v>
      </c>
      <c r="D6">
        <v>1232.713</v>
      </c>
      <c r="E6">
        <v>1243.875</v>
      </c>
      <c r="G6">
        <f t="shared" si="0"/>
        <v>34</v>
      </c>
      <c r="H6">
        <f t="shared" si="1"/>
        <v>-5.0299999999999727</v>
      </c>
      <c r="I6">
        <f t="shared" si="2"/>
        <v>-11.162000000000035</v>
      </c>
      <c r="K6">
        <f t="shared" si="3"/>
        <v>34</v>
      </c>
      <c r="L6">
        <f t="shared" si="4"/>
        <v>0.28413381622835543</v>
      </c>
      <c r="M6">
        <f t="shared" si="4"/>
        <v>0.60856612747275662</v>
      </c>
    </row>
    <row r="7" spans="1:13" x14ac:dyDescent="0.75">
      <c r="A7">
        <v>35</v>
      </c>
      <c r="B7">
        <v>646.63099999999997</v>
      </c>
      <c r="C7">
        <v>648.68100000000004</v>
      </c>
      <c r="D7">
        <v>1232.056</v>
      </c>
      <c r="E7">
        <v>1233.9169999999999</v>
      </c>
      <c r="G7">
        <f t="shared" si="0"/>
        <v>35</v>
      </c>
      <c r="H7">
        <f t="shared" si="1"/>
        <v>-2.0500000000000682</v>
      </c>
      <c r="I7">
        <f t="shared" si="2"/>
        <v>-1.8609999999998763</v>
      </c>
      <c r="K7">
        <f t="shared" si="3"/>
        <v>35</v>
      </c>
      <c r="L7">
        <f t="shared" si="4"/>
        <v>0.3169383868517513</v>
      </c>
      <c r="M7">
        <f t="shared" si="4"/>
        <v>0.73009381451381217</v>
      </c>
    </row>
    <row r="8" spans="1:13" x14ac:dyDescent="0.75">
      <c r="A8">
        <v>36</v>
      </c>
      <c r="B8">
        <v>683.85699999999997</v>
      </c>
      <c r="C8">
        <v>666.40599999999995</v>
      </c>
      <c r="D8">
        <v>1266.8869999999999</v>
      </c>
      <c r="E8">
        <v>1256.482</v>
      </c>
      <c r="G8">
        <f t="shared" si="0"/>
        <v>36</v>
      </c>
      <c r="H8">
        <f t="shared" si="1"/>
        <v>17.451000000000022</v>
      </c>
      <c r="I8">
        <f t="shared" si="2"/>
        <v>10.404999999999973</v>
      </c>
      <c r="K8">
        <f t="shared" si="3"/>
        <v>36</v>
      </c>
      <c r="L8">
        <f t="shared" si="4"/>
        <v>0.53161017602184069</v>
      </c>
      <c r="M8">
        <f t="shared" si="4"/>
        <v>0.89036245328873354</v>
      </c>
    </row>
    <row r="9" spans="1:13" x14ac:dyDescent="0.75">
      <c r="A9">
        <v>37</v>
      </c>
      <c r="B9">
        <v>741.42700000000002</v>
      </c>
      <c r="C9">
        <v>681.42700000000002</v>
      </c>
      <c r="D9">
        <v>1283.1400000000001</v>
      </c>
      <c r="E9">
        <v>1319.586</v>
      </c>
      <c r="G9">
        <f t="shared" si="0"/>
        <v>37</v>
      </c>
      <c r="H9">
        <f t="shared" si="1"/>
        <v>60</v>
      </c>
      <c r="I9">
        <f t="shared" si="2"/>
        <v>-36.445999999999913</v>
      </c>
      <c r="K9">
        <f t="shared" si="3"/>
        <v>37</v>
      </c>
      <c r="L9">
        <f t="shared" si="4"/>
        <v>1</v>
      </c>
      <c r="M9">
        <f t="shared" si="4"/>
        <v>0.2782031515404933</v>
      </c>
    </row>
    <row r="10" spans="1:13" x14ac:dyDescent="0.75">
      <c r="A10">
        <v>38</v>
      </c>
      <c r="B10">
        <v>734.87199999999996</v>
      </c>
      <c r="C10">
        <v>684.9</v>
      </c>
      <c r="D10">
        <v>1339.518</v>
      </c>
      <c r="E10">
        <v>1327.068</v>
      </c>
      <c r="G10">
        <f t="shared" si="0"/>
        <v>38</v>
      </c>
      <c r="H10">
        <f t="shared" si="1"/>
        <v>49.97199999999998</v>
      </c>
      <c r="I10">
        <f t="shared" si="2"/>
        <v>12.450000000000045</v>
      </c>
      <c r="K10">
        <f t="shared" si="3"/>
        <v>38</v>
      </c>
      <c r="L10">
        <f t="shared" si="4"/>
        <v>0.8896093173787164</v>
      </c>
      <c r="M10">
        <f t="shared" si="4"/>
        <v>0.91708260381007145</v>
      </c>
    </row>
    <row r="11" spans="1:13" x14ac:dyDescent="0.75">
      <c r="A11">
        <v>39</v>
      </c>
      <c r="B11">
        <v>697.02599999999995</v>
      </c>
      <c r="C11">
        <v>668.48099999999999</v>
      </c>
      <c r="D11">
        <v>1308.808</v>
      </c>
      <c r="E11">
        <v>1311.9580000000001</v>
      </c>
      <c r="G11">
        <f t="shared" si="0"/>
        <v>39</v>
      </c>
      <c r="H11">
        <f t="shared" si="1"/>
        <v>28.544999999999959</v>
      </c>
      <c r="I11">
        <f t="shared" si="2"/>
        <v>-3.1500000000000909</v>
      </c>
      <c r="K11">
        <f t="shared" si="3"/>
        <v>39</v>
      </c>
      <c r="L11">
        <f t="shared" si="4"/>
        <v>0.65373564800035189</v>
      </c>
      <c r="M11">
        <f t="shared" si="4"/>
        <v>0.7132516267279887</v>
      </c>
    </row>
    <row r="12" spans="1:13" x14ac:dyDescent="0.75">
      <c r="A12">
        <v>40</v>
      </c>
      <c r="B12">
        <v>699.43899999999996</v>
      </c>
      <c r="C12">
        <v>665.88599999999997</v>
      </c>
      <c r="D12">
        <v>1275.6890000000001</v>
      </c>
      <c r="E12">
        <v>1302.682</v>
      </c>
      <c r="G12">
        <f t="shared" si="0"/>
        <v>40</v>
      </c>
      <c r="H12">
        <f t="shared" si="1"/>
        <v>33.552999999999997</v>
      </c>
      <c r="I12">
        <f t="shared" si="2"/>
        <v>-26.992999999999938</v>
      </c>
      <c r="K12">
        <f t="shared" si="3"/>
        <v>40</v>
      </c>
      <c r="L12">
        <f t="shared" si="4"/>
        <v>0.70886493983994014</v>
      </c>
      <c r="M12">
        <f t="shared" si="4"/>
        <v>0.4017168839992693</v>
      </c>
    </row>
    <row r="13" spans="1:13" x14ac:dyDescent="0.75">
      <c r="A13">
        <v>41</v>
      </c>
      <c r="B13">
        <v>676.10400000000004</v>
      </c>
      <c r="C13">
        <v>661.72299999999996</v>
      </c>
      <c r="D13">
        <v>1287.3109999999999</v>
      </c>
      <c r="E13">
        <v>1304.75</v>
      </c>
      <c r="G13">
        <f t="shared" si="0"/>
        <v>41</v>
      </c>
      <c r="H13">
        <f t="shared" si="1"/>
        <v>14.381000000000085</v>
      </c>
      <c r="I13">
        <f t="shared" si="2"/>
        <v>-17.439000000000078</v>
      </c>
      <c r="K13">
        <f t="shared" si="3"/>
        <v>41</v>
      </c>
      <c r="L13">
        <f t="shared" si="4"/>
        <v>0.49781486333263714</v>
      </c>
      <c r="M13">
        <f t="shared" si="4"/>
        <v>0.52655029137376752</v>
      </c>
    </row>
    <row r="14" spans="1:13" x14ac:dyDescent="0.75">
      <c r="A14">
        <v>42</v>
      </c>
      <c r="B14">
        <v>684.14099999999996</v>
      </c>
      <c r="C14">
        <v>691.50900000000001</v>
      </c>
      <c r="D14">
        <v>1389.2439999999999</v>
      </c>
      <c r="E14">
        <v>1385.6369999999999</v>
      </c>
      <c r="G14">
        <f t="shared" si="0"/>
        <v>42</v>
      </c>
      <c r="H14">
        <f t="shared" si="1"/>
        <v>-7.3680000000000518</v>
      </c>
      <c r="I14">
        <f t="shared" si="2"/>
        <v>3.6069999999999709</v>
      </c>
      <c r="K14">
        <f t="shared" si="3"/>
        <v>42</v>
      </c>
      <c r="L14">
        <f t="shared" si="4"/>
        <v>0.25839653900771625</v>
      </c>
      <c r="M14">
        <f t="shared" si="4"/>
        <v>0.80153918519873446</v>
      </c>
    </row>
    <row r="15" spans="1:13" x14ac:dyDescent="0.75">
      <c r="A15">
        <v>43</v>
      </c>
      <c r="B15">
        <v>637.85299999999995</v>
      </c>
      <c r="C15">
        <v>663.11800000000005</v>
      </c>
      <c r="D15">
        <v>1349.635</v>
      </c>
      <c r="E15">
        <v>1345.307</v>
      </c>
      <c r="G15">
        <f t="shared" si="0"/>
        <v>43</v>
      </c>
      <c r="H15">
        <f t="shared" si="1"/>
        <v>-25.2650000000001</v>
      </c>
      <c r="I15">
        <f t="shared" si="2"/>
        <v>4.3279999999999745</v>
      </c>
      <c r="K15">
        <f t="shared" si="3"/>
        <v>43</v>
      </c>
      <c r="L15">
        <f t="shared" si="4"/>
        <v>6.1381975099348396E-2</v>
      </c>
      <c r="M15">
        <f t="shared" si="4"/>
        <v>0.81095983484464351</v>
      </c>
    </row>
    <row r="16" spans="1:13" x14ac:dyDescent="0.75">
      <c r="A16">
        <v>44</v>
      </c>
      <c r="B16">
        <v>675.274</v>
      </c>
      <c r="C16">
        <v>684.77700000000004</v>
      </c>
      <c r="D16">
        <v>1389.4269999999999</v>
      </c>
      <c r="E16">
        <v>1381.586</v>
      </c>
      <c r="G16">
        <f t="shared" si="0"/>
        <v>44</v>
      </c>
      <c r="H16">
        <f t="shared" si="1"/>
        <v>-9.5030000000000427</v>
      </c>
      <c r="I16">
        <f t="shared" si="2"/>
        <v>7.8409999999998945</v>
      </c>
      <c r="K16">
        <f t="shared" si="3"/>
        <v>44</v>
      </c>
      <c r="L16">
        <f t="shared" si="4"/>
        <v>0.23489393555773233</v>
      </c>
      <c r="M16">
        <f t="shared" si="4"/>
        <v>0.8568610029529341</v>
      </c>
    </row>
    <row r="17" spans="1:13" x14ac:dyDescent="0.75">
      <c r="A17">
        <v>45</v>
      </c>
      <c r="B17">
        <v>672.03800000000001</v>
      </c>
      <c r="C17">
        <v>694.01900000000001</v>
      </c>
      <c r="D17">
        <v>1375.037</v>
      </c>
      <c r="E17">
        <v>1375.9169999999999</v>
      </c>
      <c r="G17">
        <f t="shared" si="0"/>
        <v>45</v>
      </c>
      <c r="H17">
        <f t="shared" si="1"/>
        <v>-21.980999999999995</v>
      </c>
      <c r="I17">
        <f t="shared" si="2"/>
        <v>-0.87999999999988177</v>
      </c>
      <c r="K17">
        <f t="shared" si="3"/>
        <v>45</v>
      </c>
      <c r="L17">
        <f t="shared" si="4"/>
        <v>9.7533052256139993E-2</v>
      </c>
      <c r="M17">
        <f t="shared" si="4"/>
        <v>0.74291164711108915</v>
      </c>
    </row>
    <row r="18" spans="1:13" x14ac:dyDescent="0.75">
      <c r="A18">
        <v>46</v>
      </c>
      <c r="B18">
        <v>693.423</v>
      </c>
      <c r="C18">
        <v>724.26400000000001</v>
      </c>
      <c r="D18">
        <v>1457.404</v>
      </c>
      <c r="E18">
        <v>1438.6079999999999</v>
      </c>
      <c r="G18">
        <f t="shared" si="0"/>
        <v>46</v>
      </c>
      <c r="H18">
        <f t="shared" si="1"/>
        <v>-30.841000000000008</v>
      </c>
      <c r="I18">
        <f t="shared" si="2"/>
        <v>18.796000000000049</v>
      </c>
      <c r="K18">
        <f t="shared" si="3"/>
        <v>46</v>
      </c>
      <c r="L18">
        <f t="shared" si="4"/>
        <v>0</v>
      </c>
      <c r="M18">
        <f t="shared" si="4"/>
        <v>1</v>
      </c>
    </row>
    <row r="19" spans="1:13" x14ac:dyDescent="0.75">
      <c r="A19">
        <v>47</v>
      </c>
      <c r="B19">
        <v>668.69200000000001</v>
      </c>
      <c r="C19">
        <v>698.28300000000002</v>
      </c>
      <c r="D19">
        <v>1403.327</v>
      </c>
      <c r="E19">
        <v>1428.9290000000001</v>
      </c>
      <c r="G19">
        <f t="shared" si="0"/>
        <v>47</v>
      </c>
      <c r="H19">
        <f t="shared" si="1"/>
        <v>-29.591000000000008</v>
      </c>
      <c r="I19">
        <f t="shared" si="2"/>
        <v>-25.602000000000089</v>
      </c>
      <c r="K19">
        <f t="shared" si="3"/>
        <v>47</v>
      </c>
      <c r="L19">
        <f t="shared" si="4"/>
        <v>1.3760306469545689E-2</v>
      </c>
      <c r="M19">
        <f t="shared" si="4"/>
        <v>0.41989181278908622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AC86-3141-4EBB-9B42-174E1A9D1BEA}">
  <dimension ref="A1:M22"/>
  <sheetViews>
    <sheetView zoomScale="80" zoomScaleNormal="80" workbookViewId="0">
      <selection activeCell="G25" sqref="G25"/>
    </sheetView>
  </sheetViews>
  <sheetFormatPr defaultRowHeight="14.75" x14ac:dyDescent="0.75"/>
  <sheetData>
    <row r="1" spans="1:13" x14ac:dyDescent="0.75">
      <c r="A1" t="s">
        <v>40</v>
      </c>
      <c r="H1" t="s">
        <v>27</v>
      </c>
      <c r="L1" t="s">
        <v>28</v>
      </c>
    </row>
    <row r="2" spans="1:13" x14ac:dyDescent="0.75">
      <c r="A2" t="s">
        <v>29</v>
      </c>
      <c r="B2" t="s">
        <v>23</v>
      </c>
      <c r="C2" t="s">
        <v>24</v>
      </c>
      <c r="D2" t="s">
        <v>25</v>
      </c>
      <c r="E2" t="s">
        <v>26</v>
      </c>
      <c r="G2" t="s">
        <v>29</v>
      </c>
      <c r="H2" t="s">
        <v>0</v>
      </c>
      <c r="I2" t="s">
        <v>1</v>
      </c>
      <c r="K2" t="s">
        <v>29</v>
      </c>
      <c r="L2" t="s">
        <v>0</v>
      </c>
      <c r="M2" t="s">
        <v>1</v>
      </c>
    </row>
    <row r="3" spans="1:13" x14ac:dyDescent="0.75">
      <c r="A3">
        <v>11</v>
      </c>
      <c r="B3">
        <v>660.86800000000005</v>
      </c>
      <c r="C3">
        <v>692.42200000000003</v>
      </c>
      <c r="D3">
        <v>424.18400000000003</v>
      </c>
      <c r="E3">
        <v>446.05900000000003</v>
      </c>
      <c r="G3">
        <f t="shared" ref="G3:G22" si="0">A3</f>
        <v>11</v>
      </c>
      <c r="H3">
        <f t="shared" ref="H3:H22" si="1">B3-C3</f>
        <v>-31.553999999999974</v>
      </c>
      <c r="I3">
        <f t="shared" ref="I3:I22" si="2">D3-E3</f>
        <v>-21.875</v>
      </c>
      <c r="K3">
        <f t="shared" ref="K3:K22" si="3">A3</f>
        <v>11</v>
      </c>
      <c r="L3">
        <f>(H3-MIN(H$3:H$22))/(MAX(H$3:H$22)-MIN(H$3:H$22))</f>
        <v>3.8472366181683461E-2</v>
      </c>
      <c r="M3">
        <f>(I3-MIN(I$3:I$22))/(MAX(I$3:I$22)-MIN(I$3:I$22))</f>
        <v>0</v>
      </c>
    </row>
    <row r="4" spans="1:13" x14ac:dyDescent="0.75">
      <c r="A4">
        <v>12</v>
      </c>
      <c r="B4">
        <v>640.678</v>
      </c>
      <c r="C4">
        <v>678.245</v>
      </c>
      <c r="D4">
        <v>417.25700000000001</v>
      </c>
      <c r="E4">
        <v>438.66699999999997</v>
      </c>
      <c r="G4">
        <f t="shared" si="0"/>
        <v>12</v>
      </c>
      <c r="H4">
        <f t="shared" si="1"/>
        <v>-37.567000000000007</v>
      </c>
      <c r="I4">
        <f t="shared" si="2"/>
        <v>-21.409999999999968</v>
      </c>
      <c r="K4">
        <f t="shared" si="3"/>
        <v>12</v>
      </c>
      <c r="L4">
        <f t="shared" ref="L4:M22" si="4">(H4-MIN(H$3:H$22))/(MAX(H$3:H$22)-MIN(H$3:H$22))</f>
        <v>0</v>
      </c>
      <c r="M4">
        <f t="shared" si="4"/>
        <v>1.2472841393740291E-2</v>
      </c>
    </row>
    <row r="5" spans="1:13" x14ac:dyDescent="0.75">
      <c r="A5">
        <v>13</v>
      </c>
      <c r="B5">
        <v>653.09199999999998</v>
      </c>
      <c r="C5">
        <v>679.82799999999997</v>
      </c>
      <c r="D5">
        <v>414.64499999999998</v>
      </c>
      <c r="E5">
        <v>429.613</v>
      </c>
      <c r="G5">
        <f t="shared" si="0"/>
        <v>13</v>
      </c>
      <c r="H5">
        <f t="shared" si="1"/>
        <v>-26.73599999999999</v>
      </c>
      <c r="I5">
        <f t="shared" si="2"/>
        <v>-14.968000000000018</v>
      </c>
      <c r="K5">
        <f t="shared" si="3"/>
        <v>13</v>
      </c>
      <c r="L5">
        <f t="shared" si="4"/>
        <v>6.9298885433861937E-2</v>
      </c>
      <c r="M5">
        <f t="shared" si="4"/>
        <v>0.18526863549797434</v>
      </c>
    </row>
    <row r="6" spans="1:13" x14ac:dyDescent="0.75">
      <c r="A6">
        <v>14</v>
      </c>
      <c r="B6">
        <v>669.03800000000001</v>
      </c>
      <c r="C6">
        <v>669.27800000000002</v>
      </c>
      <c r="D6">
        <v>415.22399999999999</v>
      </c>
      <c r="E6">
        <v>427.32499999999999</v>
      </c>
      <c r="G6">
        <f t="shared" si="0"/>
        <v>14</v>
      </c>
      <c r="H6">
        <f t="shared" si="1"/>
        <v>-0.24000000000000909</v>
      </c>
      <c r="I6">
        <f t="shared" si="2"/>
        <v>-12.100999999999999</v>
      </c>
      <c r="K6">
        <f t="shared" si="3"/>
        <v>14</v>
      </c>
      <c r="L6">
        <f t="shared" si="4"/>
        <v>0.23882554672604195</v>
      </c>
      <c r="M6">
        <f t="shared" si="4"/>
        <v>0.26217107910195542</v>
      </c>
    </row>
    <row r="7" spans="1:13" x14ac:dyDescent="0.75">
      <c r="A7">
        <v>15</v>
      </c>
      <c r="B7">
        <v>718.80499999999995</v>
      </c>
      <c r="C7">
        <v>693.95</v>
      </c>
      <c r="D7">
        <v>431.64</v>
      </c>
      <c r="E7">
        <v>429.89499999999998</v>
      </c>
      <c r="G7">
        <f t="shared" si="0"/>
        <v>15</v>
      </c>
      <c r="H7">
        <f t="shared" si="1"/>
        <v>24.854999999999905</v>
      </c>
      <c r="I7">
        <f t="shared" si="2"/>
        <v>1.7450000000000045</v>
      </c>
      <c r="K7">
        <f t="shared" si="3"/>
        <v>15</v>
      </c>
      <c r="L7">
        <f t="shared" si="4"/>
        <v>0.39938833224563913</v>
      </c>
      <c r="M7">
        <f t="shared" si="4"/>
        <v>0.63356669617231298</v>
      </c>
    </row>
    <row r="8" spans="1:13" x14ac:dyDescent="0.75">
      <c r="A8">
        <v>16</v>
      </c>
      <c r="B8">
        <v>774.53099999999995</v>
      </c>
      <c r="C8">
        <v>722.23599999999999</v>
      </c>
      <c r="D8">
        <v>414</v>
      </c>
      <c r="E8">
        <v>419.02800000000002</v>
      </c>
      <c r="G8">
        <f t="shared" si="0"/>
        <v>16</v>
      </c>
      <c r="H8">
        <f t="shared" si="1"/>
        <v>52.294999999999959</v>
      </c>
      <c r="I8">
        <f t="shared" si="2"/>
        <v>-5.02800000000002</v>
      </c>
      <c r="K8">
        <f t="shared" si="3"/>
        <v>16</v>
      </c>
      <c r="L8">
        <f t="shared" si="4"/>
        <v>0.57495489270221489</v>
      </c>
      <c r="M8">
        <f t="shared" si="4"/>
        <v>0.45189238486092048</v>
      </c>
    </row>
    <row r="9" spans="1:13" x14ac:dyDescent="0.75">
      <c r="A9">
        <v>17</v>
      </c>
      <c r="B9">
        <v>816.16899999999998</v>
      </c>
      <c r="C9">
        <v>697.44200000000001</v>
      </c>
      <c r="D9">
        <v>422.03500000000003</v>
      </c>
      <c r="E9">
        <v>429.33499999999998</v>
      </c>
      <c r="G9">
        <f t="shared" si="0"/>
        <v>17</v>
      </c>
      <c r="H9">
        <f t="shared" si="1"/>
        <v>118.72699999999998</v>
      </c>
      <c r="I9">
        <f t="shared" si="2"/>
        <v>-7.2999999999999545</v>
      </c>
      <c r="K9">
        <f t="shared" si="3"/>
        <v>17</v>
      </c>
      <c r="L9">
        <f t="shared" si="4"/>
        <v>1</v>
      </c>
      <c r="M9">
        <f t="shared" si="4"/>
        <v>0.3909498135779631</v>
      </c>
    </row>
    <row r="10" spans="1:13" x14ac:dyDescent="0.75">
      <c r="A10">
        <v>18</v>
      </c>
      <c r="B10">
        <v>693.26199999999994</v>
      </c>
      <c r="C10">
        <v>669.70500000000004</v>
      </c>
      <c r="D10">
        <v>420.03</v>
      </c>
      <c r="E10">
        <v>418.32299999999998</v>
      </c>
      <c r="G10">
        <f t="shared" si="0"/>
        <v>18</v>
      </c>
      <c r="H10">
        <f t="shared" si="1"/>
        <v>23.556999999999903</v>
      </c>
      <c r="I10">
        <f t="shared" si="2"/>
        <v>1.7069999999999936</v>
      </c>
      <c r="K10">
        <f t="shared" si="3"/>
        <v>18</v>
      </c>
      <c r="L10">
        <f t="shared" si="4"/>
        <v>0.39108347089459555</v>
      </c>
      <c r="M10">
        <f t="shared" si="4"/>
        <v>0.63254741020895333</v>
      </c>
    </row>
    <row r="11" spans="1:13" x14ac:dyDescent="0.75">
      <c r="A11">
        <v>19</v>
      </c>
      <c r="B11">
        <v>741.899</v>
      </c>
      <c r="C11">
        <v>684.03099999999995</v>
      </c>
      <c r="D11">
        <v>423.44600000000003</v>
      </c>
      <c r="E11">
        <v>421.87900000000002</v>
      </c>
      <c r="G11">
        <f t="shared" si="0"/>
        <v>19</v>
      </c>
      <c r="H11">
        <f t="shared" si="1"/>
        <v>57.868000000000052</v>
      </c>
      <c r="I11">
        <f t="shared" si="2"/>
        <v>1.5670000000000073</v>
      </c>
      <c r="K11">
        <f t="shared" si="3"/>
        <v>19</v>
      </c>
      <c r="L11">
        <f t="shared" si="4"/>
        <v>0.61061205164625687</v>
      </c>
      <c r="M11">
        <f t="shared" si="4"/>
        <v>0.62879214613341927</v>
      </c>
    </row>
    <row r="12" spans="1:13" x14ac:dyDescent="0.75">
      <c r="A12">
        <v>20</v>
      </c>
      <c r="B12">
        <v>789.14200000000005</v>
      </c>
      <c r="C12">
        <v>763.82799999999997</v>
      </c>
      <c r="D12">
        <v>434.108</v>
      </c>
      <c r="E12">
        <v>425.75400000000002</v>
      </c>
      <c r="G12">
        <f t="shared" si="0"/>
        <v>20</v>
      </c>
      <c r="H12">
        <f t="shared" si="1"/>
        <v>25.314000000000078</v>
      </c>
      <c r="I12">
        <f t="shared" si="2"/>
        <v>8.353999999999985</v>
      </c>
      <c r="K12">
        <f t="shared" si="3"/>
        <v>20</v>
      </c>
      <c r="L12">
        <f t="shared" si="4"/>
        <v>0.40232510525036208</v>
      </c>
      <c r="M12">
        <f t="shared" si="4"/>
        <v>0.81084198385236395</v>
      </c>
    </row>
    <row r="13" spans="1:13" x14ac:dyDescent="0.75">
      <c r="A13">
        <v>21</v>
      </c>
      <c r="B13">
        <v>775.39800000000002</v>
      </c>
      <c r="C13">
        <v>756.25</v>
      </c>
      <c r="D13">
        <v>445.517</v>
      </c>
      <c r="E13">
        <v>435.435</v>
      </c>
      <c r="G13">
        <f t="shared" si="0"/>
        <v>21</v>
      </c>
      <c r="H13">
        <f t="shared" si="1"/>
        <v>19.148000000000025</v>
      </c>
      <c r="I13">
        <f t="shared" si="2"/>
        <v>10.081999999999994</v>
      </c>
      <c r="K13">
        <f t="shared" si="3"/>
        <v>21</v>
      </c>
      <c r="L13">
        <f t="shared" si="4"/>
        <v>0.36287381473377123</v>
      </c>
      <c r="M13">
        <f t="shared" si="4"/>
        <v>0.85719267187038939</v>
      </c>
    </row>
    <row r="14" spans="1:13" x14ac:dyDescent="0.75">
      <c r="A14">
        <v>22</v>
      </c>
      <c r="B14">
        <v>757.65800000000002</v>
      </c>
      <c r="C14">
        <v>759.2</v>
      </c>
      <c r="D14">
        <v>434.95100000000002</v>
      </c>
      <c r="E14">
        <v>423.92099999999999</v>
      </c>
      <c r="G14">
        <f t="shared" si="0"/>
        <v>22</v>
      </c>
      <c r="H14">
        <f t="shared" si="1"/>
        <v>-1.54200000000003</v>
      </c>
      <c r="I14">
        <f t="shared" si="2"/>
        <v>11.03000000000003</v>
      </c>
      <c r="K14">
        <f t="shared" si="3"/>
        <v>22</v>
      </c>
      <c r="L14">
        <f t="shared" si="4"/>
        <v>0.2304950925819288</v>
      </c>
      <c r="M14">
        <f t="shared" si="4"/>
        <v>0.88262117432472376</v>
      </c>
    </row>
    <row r="15" spans="1:13" x14ac:dyDescent="0.75">
      <c r="A15">
        <v>23</v>
      </c>
      <c r="B15">
        <v>713.59400000000005</v>
      </c>
      <c r="C15">
        <v>732.35599999999999</v>
      </c>
      <c r="D15">
        <v>427.2</v>
      </c>
      <c r="E15">
        <v>420.40699999999998</v>
      </c>
      <c r="G15">
        <f t="shared" si="0"/>
        <v>23</v>
      </c>
      <c r="H15">
        <f t="shared" si="1"/>
        <v>-18.761999999999944</v>
      </c>
      <c r="I15">
        <f t="shared" si="2"/>
        <v>6.7930000000000064</v>
      </c>
      <c r="K15">
        <f t="shared" si="3"/>
        <v>23</v>
      </c>
      <c r="L15">
        <f t="shared" si="4"/>
        <v>0.12031811841785395</v>
      </c>
      <c r="M15">
        <f t="shared" si="4"/>
        <v>0.7689707894101554</v>
      </c>
    </row>
    <row r="16" spans="1:13" x14ac:dyDescent="0.75">
      <c r="A16">
        <v>24</v>
      </c>
      <c r="B16">
        <v>717.798</v>
      </c>
      <c r="C16">
        <v>722.86500000000001</v>
      </c>
      <c r="D16">
        <v>436.78699999999998</v>
      </c>
      <c r="E16">
        <v>426.07799999999997</v>
      </c>
      <c r="G16">
        <f t="shared" si="0"/>
        <v>24</v>
      </c>
      <c r="H16">
        <f t="shared" si="1"/>
        <v>-5.0670000000000073</v>
      </c>
      <c r="I16">
        <f t="shared" si="2"/>
        <v>10.709000000000003</v>
      </c>
      <c r="K16">
        <f t="shared" si="3"/>
        <v>24</v>
      </c>
      <c r="L16">
        <f t="shared" si="4"/>
        <v>0.20794144368945708</v>
      </c>
      <c r="M16">
        <f t="shared" si="4"/>
        <v>0.87401089026581902</v>
      </c>
    </row>
    <row r="17" spans="1:13" x14ac:dyDescent="0.75">
      <c r="A17">
        <v>25</v>
      </c>
      <c r="B17">
        <v>717.91499999999996</v>
      </c>
      <c r="C17">
        <v>739.75400000000002</v>
      </c>
      <c r="D17">
        <v>420.50599999999997</v>
      </c>
      <c r="E17">
        <v>422.19</v>
      </c>
      <c r="G17">
        <f t="shared" si="0"/>
        <v>25</v>
      </c>
      <c r="H17">
        <f t="shared" si="1"/>
        <v>-21.839000000000055</v>
      </c>
      <c r="I17">
        <f t="shared" si="2"/>
        <v>-1.6840000000000259</v>
      </c>
      <c r="K17">
        <f t="shared" si="3"/>
        <v>25</v>
      </c>
      <c r="L17">
        <f t="shared" si="4"/>
        <v>0.10063086234916217</v>
      </c>
      <c r="M17">
        <f t="shared" si="4"/>
        <v>0.54158954963654327</v>
      </c>
    </row>
    <row r="18" spans="1:13" x14ac:dyDescent="0.75">
      <c r="A18">
        <v>26</v>
      </c>
      <c r="B18">
        <v>720.95100000000002</v>
      </c>
      <c r="C18">
        <v>724.60799999999995</v>
      </c>
      <c r="D18">
        <v>422.125</v>
      </c>
      <c r="E18">
        <v>418.37099999999998</v>
      </c>
      <c r="G18">
        <f t="shared" si="0"/>
        <v>26</v>
      </c>
      <c r="H18">
        <f t="shared" si="1"/>
        <v>-3.6569999999999254</v>
      </c>
      <c r="I18">
        <f t="shared" si="2"/>
        <v>3.7540000000000191</v>
      </c>
      <c r="K18">
        <f t="shared" si="3"/>
        <v>26</v>
      </c>
      <c r="L18">
        <f t="shared" si="4"/>
        <v>0.21696290324644635</v>
      </c>
      <c r="M18">
        <f t="shared" si="4"/>
        <v>0.68745473565623283</v>
      </c>
    </row>
    <row r="19" spans="1:13" x14ac:dyDescent="0.75">
      <c r="A19">
        <v>27</v>
      </c>
      <c r="B19">
        <v>681.71699999999998</v>
      </c>
      <c r="C19">
        <v>688.18299999999999</v>
      </c>
      <c r="D19">
        <v>407.22300000000001</v>
      </c>
      <c r="E19">
        <v>414.387</v>
      </c>
      <c r="G19">
        <f t="shared" si="0"/>
        <v>27</v>
      </c>
      <c r="H19">
        <f t="shared" si="1"/>
        <v>-6.4660000000000082</v>
      </c>
      <c r="I19">
        <f t="shared" si="2"/>
        <v>-7.1639999999999873</v>
      </c>
      <c r="K19">
        <f t="shared" si="3"/>
        <v>27</v>
      </c>
      <c r="L19">
        <f t="shared" si="4"/>
        <v>0.19899036431340936</v>
      </c>
      <c r="M19">
        <f t="shared" si="4"/>
        <v>0.39459778439419574</v>
      </c>
    </row>
    <row r="20" spans="1:13" x14ac:dyDescent="0.75">
      <c r="A20">
        <v>28</v>
      </c>
      <c r="B20">
        <v>716.80600000000004</v>
      </c>
      <c r="C20">
        <v>729.13099999999997</v>
      </c>
      <c r="D20">
        <v>434.00599999999997</v>
      </c>
      <c r="E20">
        <v>425.87700000000001</v>
      </c>
      <c r="G20">
        <f t="shared" si="0"/>
        <v>28</v>
      </c>
      <c r="H20">
        <f t="shared" si="1"/>
        <v>-12.324999999999932</v>
      </c>
      <c r="I20">
        <f t="shared" si="2"/>
        <v>8.1289999999999623</v>
      </c>
      <c r="K20">
        <f t="shared" si="3"/>
        <v>28</v>
      </c>
      <c r="L20">
        <f t="shared" si="4"/>
        <v>0.16150332066490125</v>
      </c>
      <c r="M20">
        <f t="shared" si="4"/>
        <v>0.80480673801668301</v>
      </c>
    </row>
    <row r="21" spans="1:13" x14ac:dyDescent="0.75">
      <c r="A21">
        <v>29</v>
      </c>
      <c r="B21">
        <v>720.66700000000003</v>
      </c>
      <c r="C21">
        <v>709.11900000000003</v>
      </c>
      <c r="D21">
        <v>453.12799999999999</v>
      </c>
      <c r="E21">
        <v>438.06799999999998</v>
      </c>
      <c r="G21">
        <f t="shared" si="0"/>
        <v>29</v>
      </c>
      <c r="H21">
        <f t="shared" si="1"/>
        <v>11.548000000000002</v>
      </c>
      <c r="I21">
        <f t="shared" si="2"/>
        <v>15.060000000000002</v>
      </c>
      <c r="K21">
        <f t="shared" si="3"/>
        <v>29</v>
      </c>
      <c r="L21">
        <f t="shared" si="4"/>
        <v>0.31424750790177497</v>
      </c>
      <c r="M21">
        <f t="shared" si="4"/>
        <v>0.99071913307046477</v>
      </c>
    </row>
    <row r="22" spans="1:13" x14ac:dyDescent="0.75">
      <c r="A22">
        <v>30</v>
      </c>
      <c r="B22">
        <v>701.56500000000005</v>
      </c>
      <c r="C22">
        <v>703.01300000000003</v>
      </c>
      <c r="D22">
        <v>452.52699999999999</v>
      </c>
      <c r="E22">
        <v>437.12099999999998</v>
      </c>
      <c r="G22">
        <f t="shared" si="0"/>
        <v>30</v>
      </c>
      <c r="H22">
        <f t="shared" si="1"/>
        <v>-1.4479999999999791</v>
      </c>
      <c r="I22">
        <f t="shared" si="2"/>
        <v>15.406000000000006</v>
      </c>
      <c r="K22">
        <f t="shared" si="3"/>
        <v>30</v>
      </c>
      <c r="L22">
        <f t="shared" si="4"/>
        <v>0.23109652321906171</v>
      </c>
      <c r="M22">
        <f t="shared" si="4"/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3DC0B-E64A-4F5C-9209-06546E6E4589}">
  <dimension ref="A1:L49"/>
  <sheetViews>
    <sheetView zoomScale="80" zoomScaleNormal="80" workbookViewId="0"/>
  </sheetViews>
  <sheetFormatPr defaultRowHeight="14.75" x14ac:dyDescent="0.75"/>
  <sheetData>
    <row r="1" spans="1:12" x14ac:dyDescent="0.75">
      <c r="A1" t="s">
        <v>32</v>
      </c>
      <c r="G1" t="s">
        <v>27</v>
      </c>
      <c r="J1" t="s">
        <v>28</v>
      </c>
    </row>
    <row r="2" spans="1:12" x14ac:dyDescent="0.75">
      <c r="A2" t="s">
        <v>29</v>
      </c>
      <c r="B2" s="2" t="s">
        <v>23</v>
      </c>
      <c r="C2" s="2" t="s">
        <v>24</v>
      </c>
      <c r="D2" s="3" t="s">
        <v>25</v>
      </c>
      <c r="E2" s="3" t="s">
        <v>26</v>
      </c>
      <c r="G2" s="2" t="s">
        <v>0</v>
      </c>
      <c r="H2" s="3" t="s">
        <v>1</v>
      </c>
      <c r="K2" s="2" t="s">
        <v>0</v>
      </c>
      <c r="L2" s="3" t="s">
        <v>1</v>
      </c>
    </row>
    <row r="3" spans="1:12" x14ac:dyDescent="0.75">
      <c r="A3">
        <v>73</v>
      </c>
      <c r="B3">
        <v>287.76299999999998</v>
      </c>
      <c r="C3">
        <v>290.03800000000001</v>
      </c>
      <c r="D3">
        <v>436.14499999999998</v>
      </c>
      <c r="E3">
        <v>470.20499999999998</v>
      </c>
      <c r="G3">
        <f>B3-C3</f>
        <v>-2.2750000000000341</v>
      </c>
      <c r="H3">
        <f>D3-E3</f>
        <v>-34.06</v>
      </c>
      <c r="J3">
        <f>A3</f>
        <v>73</v>
      </c>
      <c r="K3">
        <f>(G3-MIN(G$3:G$49))/(MAX(G$3:G$49)-MIN(G$3:G$49))</f>
        <v>5.4537896142721427E-2</v>
      </c>
      <c r="L3">
        <f>(H3-MIN(H$3:H$49))/(MAX(H$3:H$49)-MIN(H$3:H$49))</f>
        <v>6.748302402939528E-2</v>
      </c>
    </row>
    <row r="4" spans="1:12" x14ac:dyDescent="0.75">
      <c r="A4">
        <v>74</v>
      </c>
      <c r="B4">
        <v>311.59500000000003</v>
      </c>
      <c r="C4">
        <v>312.029</v>
      </c>
      <c r="D4">
        <v>495.84500000000003</v>
      </c>
      <c r="E4">
        <v>506.95600000000002</v>
      </c>
      <c r="G4">
        <f t="shared" ref="G4:G49" si="0">B4-C4</f>
        <v>-0.43399999999996908</v>
      </c>
      <c r="H4">
        <f t="shared" ref="H4:H49" si="1">D4-E4</f>
        <v>-11.11099999999999</v>
      </c>
      <c r="J4">
        <f t="shared" ref="J4:J49" si="2">A4</f>
        <v>74</v>
      </c>
      <c r="K4">
        <f t="shared" ref="K4:K49" si="3">(G4-MIN(G$3:G$49))/(MAX(G$3:G$49)-MIN(G$3:G$49))</f>
        <v>7.0821429519100712E-2</v>
      </c>
      <c r="L4">
        <f t="shared" ref="L4:L49" si="4">(H4-MIN(H$3:H$49))/(MAX(H$3:H$49)-MIN(H$3:H$49))</f>
        <v>0.16035109301779743</v>
      </c>
    </row>
    <row r="5" spans="1:12" x14ac:dyDescent="0.75">
      <c r="A5">
        <v>75</v>
      </c>
      <c r="B5">
        <v>320.41699999999997</v>
      </c>
      <c r="C5">
        <v>302.77199999999999</v>
      </c>
      <c r="D5">
        <v>524.92899999999997</v>
      </c>
      <c r="E5">
        <v>500.55900000000003</v>
      </c>
      <c r="G5">
        <f t="shared" si="0"/>
        <v>17.644999999999982</v>
      </c>
      <c r="H5">
        <f t="shared" si="1"/>
        <v>24.369999999999948</v>
      </c>
      <c r="J5">
        <f t="shared" si="2"/>
        <v>75</v>
      </c>
      <c r="K5">
        <f t="shared" si="3"/>
        <v>0.23072908835209902</v>
      </c>
      <c r="L5">
        <f t="shared" si="4"/>
        <v>0.30393259791027594</v>
      </c>
    </row>
    <row r="6" spans="1:12" x14ac:dyDescent="0.75">
      <c r="A6">
        <v>76</v>
      </c>
      <c r="B6">
        <v>297.54500000000002</v>
      </c>
      <c r="C6">
        <v>293.68099999999998</v>
      </c>
      <c r="D6">
        <v>446.5</v>
      </c>
      <c r="E6">
        <v>497.23599999999999</v>
      </c>
      <c r="G6">
        <f t="shared" si="0"/>
        <v>3.8640000000000327</v>
      </c>
      <c r="H6">
        <f t="shared" si="1"/>
        <v>-50.73599999999999</v>
      </c>
      <c r="J6">
        <f t="shared" si="2"/>
        <v>76</v>
      </c>
      <c r="K6">
        <f t="shared" si="3"/>
        <v>0.10883697892250957</v>
      </c>
      <c r="L6">
        <f t="shared" si="4"/>
        <v>0</v>
      </c>
    </row>
    <row r="7" spans="1:12" x14ac:dyDescent="0.75">
      <c r="A7">
        <v>77</v>
      </c>
      <c r="B7">
        <v>326.14800000000002</v>
      </c>
      <c r="C7">
        <v>303.56200000000001</v>
      </c>
      <c r="D7">
        <v>580.03399999999999</v>
      </c>
      <c r="E7">
        <v>495.11799999999999</v>
      </c>
      <c r="G7">
        <f t="shared" si="0"/>
        <v>22.586000000000013</v>
      </c>
      <c r="H7">
        <f t="shared" si="1"/>
        <v>84.915999999999997</v>
      </c>
      <c r="J7">
        <f t="shared" si="2"/>
        <v>77</v>
      </c>
      <c r="K7">
        <f t="shared" si="3"/>
        <v>0.27443193376909397</v>
      </c>
      <c r="L7">
        <f t="shared" si="4"/>
        <v>0.54894502132618939</v>
      </c>
    </row>
    <row r="8" spans="1:12" x14ac:dyDescent="0.75">
      <c r="A8">
        <v>78</v>
      </c>
      <c r="B8">
        <v>307.21600000000001</v>
      </c>
      <c r="C8">
        <v>296.26400000000001</v>
      </c>
      <c r="D8">
        <v>515.28399999999999</v>
      </c>
      <c r="E8">
        <v>487.09699999999998</v>
      </c>
      <c r="G8">
        <f t="shared" si="0"/>
        <v>10.951999999999998</v>
      </c>
      <c r="H8">
        <f t="shared" si="1"/>
        <v>28.187000000000012</v>
      </c>
      <c r="J8">
        <f t="shared" si="2"/>
        <v>78</v>
      </c>
      <c r="K8">
        <f t="shared" si="3"/>
        <v>0.17152990916247249</v>
      </c>
      <c r="L8">
        <f t="shared" si="4"/>
        <v>0.31937891013864045</v>
      </c>
    </row>
    <row r="9" spans="1:12" x14ac:dyDescent="0.75">
      <c r="A9">
        <v>79</v>
      </c>
      <c r="B9">
        <v>310.125</v>
      </c>
      <c r="C9">
        <v>312.52</v>
      </c>
      <c r="D9">
        <v>462.95800000000003</v>
      </c>
      <c r="E9">
        <v>432.38200000000001</v>
      </c>
      <c r="G9">
        <f t="shared" si="0"/>
        <v>-2.3949999999999818</v>
      </c>
      <c r="H9">
        <f t="shared" si="1"/>
        <v>30.576000000000022</v>
      </c>
      <c r="J9">
        <f t="shared" si="2"/>
        <v>79</v>
      </c>
      <c r="K9">
        <f t="shared" si="3"/>
        <v>5.3476503418569014E-2</v>
      </c>
      <c r="L9">
        <f t="shared" si="4"/>
        <v>0.32904651294544218</v>
      </c>
    </row>
    <row r="10" spans="1:12" x14ac:dyDescent="0.75">
      <c r="A10">
        <v>80</v>
      </c>
      <c r="B10">
        <v>313.58300000000003</v>
      </c>
      <c r="C10">
        <v>299.18400000000003</v>
      </c>
      <c r="D10">
        <v>499.61500000000001</v>
      </c>
      <c r="E10">
        <v>476.42099999999999</v>
      </c>
      <c r="G10">
        <f t="shared" si="0"/>
        <v>14.399000000000001</v>
      </c>
      <c r="H10">
        <f t="shared" si="1"/>
        <v>23.194000000000017</v>
      </c>
      <c r="J10">
        <f t="shared" si="2"/>
        <v>80</v>
      </c>
      <c r="K10">
        <f t="shared" si="3"/>
        <v>0.2020184151637639</v>
      </c>
      <c r="L10">
        <f t="shared" si="4"/>
        <v>0.29917366073957768</v>
      </c>
    </row>
    <row r="11" spans="1:12" x14ac:dyDescent="0.75">
      <c r="A11">
        <v>81</v>
      </c>
      <c r="B11">
        <v>324.71899999999999</v>
      </c>
      <c r="C11">
        <v>303.91399999999999</v>
      </c>
      <c r="D11">
        <v>546.59400000000005</v>
      </c>
      <c r="E11">
        <v>506.21100000000001</v>
      </c>
      <c r="G11">
        <f t="shared" si="0"/>
        <v>20.805000000000007</v>
      </c>
      <c r="H11">
        <f t="shared" si="1"/>
        <v>40.383000000000038</v>
      </c>
      <c r="J11">
        <f t="shared" si="2"/>
        <v>81</v>
      </c>
      <c r="K11">
        <f t="shared" si="3"/>
        <v>0.25867909675479167</v>
      </c>
      <c r="L11">
        <f t="shared" si="4"/>
        <v>0.36873264970823189</v>
      </c>
    </row>
    <row r="12" spans="1:12" x14ac:dyDescent="0.75">
      <c r="A12">
        <v>82</v>
      </c>
      <c r="B12">
        <v>367.10399999999998</v>
      </c>
      <c r="C12">
        <v>319.94099999999997</v>
      </c>
      <c r="D12">
        <v>515.56200000000001</v>
      </c>
      <c r="E12">
        <v>514.97400000000005</v>
      </c>
      <c r="G12">
        <f t="shared" si="0"/>
        <v>47.163000000000011</v>
      </c>
      <c r="H12">
        <f t="shared" si="1"/>
        <v>0.58799999999996544</v>
      </c>
      <c r="J12">
        <f t="shared" si="2"/>
        <v>82</v>
      </c>
      <c r="K12">
        <f t="shared" si="3"/>
        <v>0.49181400861497093</v>
      </c>
      <c r="L12">
        <f t="shared" si="4"/>
        <v>0.2076936150926291</v>
      </c>
    </row>
    <row r="13" spans="1:12" x14ac:dyDescent="0.75">
      <c r="A13">
        <v>83</v>
      </c>
      <c r="B13">
        <v>302.14999999999998</v>
      </c>
      <c r="C13">
        <v>297.73700000000002</v>
      </c>
      <c r="D13">
        <v>530.99</v>
      </c>
      <c r="E13">
        <v>484.90800000000002</v>
      </c>
      <c r="G13">
        <f t="shared" si="0"/>
        <v>4.4129999999999541</v>
      </c>
      <c r="H13">
        <f t="shared" si="1"/>
        <v>46.081999999999994</v>
      </c>
      <c r="J13">
        <f t="shared" si="2"/>
        <v>83</v>
      </c>
      <c r="K13">
        <f t="shared" si="3"/>
        <v>0.11369285063550828</v>
      </c>
      <c r="L13">
        <f t="shared" si="4"/>
        <v>0.39179488009582608</v>
      </c>
    </row>
    <row r="14" spans="1:12" x14ac:dyDescent="0.75">
      <c r="A14">
        <v>84</v>
      </c>
      <c r="B14">
        <v>303</v>
      </c>
      <c r="C14">
        <v>296.66000000000003</v>
      </c>
      <c r="D14">
        <v>520.08699999999999</v>
      </c>
      <c r="E14">
        <v>463.577</v>
      </c>
      <c r="G14">
        <f t="shared" si="0"/>
        <v>6.339999999999975</v>
      </c>
      <c r="H14">
        <f t="shared" si="1"/>
        <v>56.509999999999991</v>
      </c>
      <c r="J14">
        <f t="shared" si="2"/>
        <v>84</v>
      </c>
      <c r="K14">
        <f t="shared" si="3"/>
        <v>0.13073704879753006</v>
      </c>
      <c r="L14">
        <f t="shared" si="4"/>
        <v>0.4339940270482448</v>
      </c>
    </row>
    <row r="15" spans="1:12" x14ac:dyDescent="0.75">
      <c r="A15">
        <v>85</v>
      </c>
      <c r="B15">
        <v>297.91300000000001</v>
      </c>
      <c r="C15">
        <v>292.99400000000003</v>
      </c>
      <c r="D15">
        <v>458.01</v>
      </c>
      <c r="E15">
        <v>476.76299999999998</v>
      </c>
      <c r="G15">
        <f t="shared" si="0"/>
        <v>4.9189999999999827</v>
      </c>
      <c r="H15">
        <f t="shared" si="1"/>
        <v>-18.752999999999986</v>
      </c>
      <c r="J15">
        <f t="shared" si="2"/>
        <v>85</v>
      </c>
      <c r="K15">
        <f t="shared" si="3"/>
        <v>0.1181683899556865</v>
      </c>
      <c r="L15">
        <f t="shared" si="4"/>
        <v>0.12942609483881934</v>
      </c>
    </row>
    <row r="16" spans="1:12" x14ac:dyDescent="0.75">
      <c r="A16">
        <v>86</v>
      </c>
      <c r="B16">
        <v>300.673</v>
      </c>
      <c r="C16">
        <v>294.846</v>
      </c>
      <c r="D16">
        <v>475.13499999999999</v>
      </c>
      <c r="E16">
        <v>435.72399999999999</v>
      </c>
      <c r="G16">
        <f t="shared" si="0"/>
        <v>5.8269999999999982</v>
      </c>
      <c r="H16">
        <f t="shared" si="1"/>
        <v>39.411000000000001</v>
      </c>
      <c r="J16">
        <f t="shared" si="2"/>
        <v>86</v>
      </c>
      <c r="K16">
        <f t="shared" si="3"/>
        <v>0.12619959490177673</v>
      </c>
      <c r="L16">
        <f t="shared" si="4"/>
        <v>0.36479924245489925</v>
      </c>
    </row>
    <row r="17" spans="1:12" x14ac:dyDescent="0.75">
      <c r="A17">
        <v>87</v>
      </c>
      <c r="B17">
        <v>304.73</v>
      </c>
      <c r="C17">
        <v>294.35500000000002</v>
      </c>
      <c r="D17">
        <v>514.83000000000004</v>
      </c>
      <c r="E17">
        <v>425.572</v>
      </c>
      <c r="G17">
        <f t="shared" si="0"/>
        <v>10.375</v>
      </c>
      <c r="H17">
        <f t="shared" si="1"/>
        <v>89.258000000000038</v>
      </c>
      <c r="J17">
        <f t="shared" si="2"/>
        <v>87</v>
      </c>
      <c r="K17">
        <f t="shared" si="3"/>
        <v>0.16642637914717076</v>
      </c>
      <c r="L17">
        <f t="shared" si="4"/>
        <v>0.56651585907718705</v>
      </c>
    </row>
    <row r="18" spans="1:12" x14ac:dyDescent="0.75">
      <c r="A18">
        <v>88</v>
      </c>
      <c r="B18">
        <v>303.14</v>
      </c>
      <c r="C18">
        <v>305.678</v>
      </c>
      <c r="D18">
        <v>430.11</v>
      </c>
      <c r="E18">
        <v>420.48700000000002</v>
      </c>
      <c r="G18">
        <f t="shared" si="0"/>
        <v>-2.5380000000000109</v>
      </c>
      <c r="H18">
        <f t="shared" si="1"/>
        <v>9.6229999999999905</v>
      </c>
      <c r="J18">
        <f t="shared" si="2"/>
        <v>88</v>
      </c>
      <c r="K18">
        <f t="shared" si="3"/>
        <v>5.2211677088953246E-2</v>
      </c>
      <c r="L18">
        <f t="shared" si="4"/>
        <v>0.24425568765832761</v>
      </c>
    </row>
    <row r="19" spans="1:12" x14ac:dyDescent="0.75">
      <c r="A19">
        <v>89</v>
      </c>
      <c r="B19">
        <v>316.77999999999997</v>
      </c>
      <c r="C19">
        <v>300.88200000000001</v>
      </c>
      <c r="D19">
        <v>561.94000000000005</v>
      </c>
      <c r="E19">
        <v>486.25700000000001</v>
      </c>
      <c r="G19">
        <f t="shared" si="0"/>
        <v>15.897999999999968</v>
      </c>
      <c r="H19">
        <f t="shared" si="1"/>
        <v>75.68300000000005</v>
      </c>
      <c r="J19">
        <f t="shared" si="2"/>
        <v>89</v>
      </c>
      <c r="K19">
        <f t="shared" si="3"/>
        <v>0.2152769792763066</v>
      </c>
      <c r="L19">
        <f t="shared" si="4"/>
        <v>0.51158169913481233</v>
      </c>
    </row>
    <row r="20" spans="1:12" x14ac:dyDescent="0.75">
      <c r="A20">
        <v>90</v>
      </c>
      <c r="B20">
        <v>305.43299999999999</v>
      </c>
      <c r="C20">
        <v>293.33300000000003</v>
      </c>
      <c r="D20">
        <v>532.63499999999999</v>
      </c>
      <c r="E20">
        <v>491.53800000000001</v>
      </c>
      <c r="G20">
        <f t="shared" si="0"/>
        <v>12.099999999999966</v>
      </c>
      <c r="H20">
        <f t="shared" si="1"/>
        <v>41.09699999999998</v>
      </c>
      <c r="J20">
        <f t="shared" si="2"/>
        <v>90</v>
      </c>
      <c r="K20">
        <f t="shared" si="3"/>
        <v>0.18168389955686806</v>
      </c>
      <c r="L20">
        <f t="shared" si="4"/>
        <v>0.37162200441901294</v>
      </c>
    </row>
    <row r="21" spans="1:12" x14ac:dyDescent="0.75">
      <c r="A21">
        <v>91</v>
      </c>
      <c r="B21">
        <v>330.93299999999999</v>
      </c>
      <c r="C21">
        <v>316.83999999999997</v>
      </c>
      <c r="D21">
        <v>511.279</v>
      </c>
      <c r="E21">
        <v>489.56400000000002</v>
      </c>
      <c r="G21">
        <f t="shared" si="0"/>
        <v>14.093000000000018</v>
      </c>
      <c r="H21">
        <f t="shared" si="1"/>
        <v>21.714999999999975</v>
      </c>
      <c r="J21">
        <f t="shared" si="2"/>
        <v>91</v>
      </c>
      <c r="K21">
        <f t="shared" si="3"/>
        <v>0.19931186371717421</v>
      </c>
      <c r="L21">
        <f t="shared" si="4"/>
        <v>0.29318856883867345</v>
      </c>
    </row>
    <row r="22" spans="1:12" x14ac:dyDescent="0.75">
      <c r="A22">
        <v>92</v>
      </c>
      <c r="B22">
        <v>317.08699999999999</v>
      </c>
      <c r="C22">
        <v>310.94900000000001</v>
      </c>
      <c r="D22">
        <v>534.471</v>
      </c>
      <c r="E22">
        <v>480.45499999999998</v>
      </c>
      <c r="G22">
        <f t="shared" si="0"/>
        <v>6.1379999999999768</v>
      </c>
      <c r="H22">
        <f t="shared" si="1"/>
        <v>54.01600000000002</v>
      </c>
      <c r="J22">
        <f t="shared" si="2"/>
        <v>92</v>
      </c>
      <c r="K22">
        <f t="shared" si="3"/>
        <v>0.1289503710452061</v>
      </c>
      <c r="L22">
        <f t="shared" si="4"/>
        <v>0.42390151913691654</v>
      </c>
    </row>
    <row r="23" spans="1:12" x14ac:dyDescent="0.75">
      <c r="A23">
        <v>93</v>
      </c>
      <c r="B23">
        <v>302.44799999999998</v>
      </c>
      <c r="C23">
        <v>292.78899999999999</v>
      </c>
      <c r="D23">
        <v>529.43799999999999</v>
      </c>
      <c r="E23">
        <v>476.06599999999997</v>
      </c>
      <c r="G23">
        <f t="shared" si="0"/>
        <v>9.6589999999999918</v>
      </c>
      <c r="H23">
        <f t="shared" si="1"/>
        <v>53.372000000000014</v>
      </c>
      <c r="J23">
        <f t="shared" si="2"/>
        <v>93</v>
      </c>
      <c r="K23">
        <f t="shared" si="3"/>
        <v>0.16009340255972521</v>
      </c>
      <c r="L23">
        <f t="shared" si="4"/>
        <v>0.42129543449581969</v>
      </c>
    </row>
    <row r="24" spans="1:12" x14ac:dyDescent="0.75">
      <c r="A24">
        <v>94</v>
      </c>
      <c r="B24">
        <v>324.53800000000001</v>
      </c>
      <c r="C24">
        <v>310.20499999999998</v>
      </c>
      <c r="D24">
        <v>549.779</v>
      </c>
      <c r="E24">
        <v>493.08300000000003</v>
      </c>
      <c r="G24">
        <f t="shared" si="0"/>
        <v>14.333000000000027</v>
      </c>
      <c r="H24">
        <f t="shared" si="1"/>
        <v>56.69599999999997</v>
      </c>
      <c r="J24">
        <f t="shared" si="2"/>
        <v>94</v>
      </c>
      <c r="K24">
        <f t="shared" si="3"/>
        <v>0.20143464916548004</v>
      </c>
      <c r="L24">
        <f t="shared" si="4"/>
        <v>0.4347467160905491</v>
      </c>
    </row>
    <row r="25" spans="1:12" x14ac:dyDescent="0.75">
      <c r="A25">
        <v>95</v>
      </c>
      <c r="B25">
        <v>328.029</v>
      </c>
      <c r="C25">
        <v>313.60300000000001</v>
      </c>
      <c r="D25">
        <v>575.654</v>
      </c>
      <c r="E25">
        <v>508.69900000000001</v>
      </c>
      <c r="G25">
        <f t="shared" si="0"/>
        <v>14.425999999999988</v>
      </c>
      <c r="H25">
        <f t="shared" si="1"/>
        <v>66.954999999999984</v>
      </c>
      <c r="J25">
        <f t="shared" si="2"/>
        <v>95</v>
      </c>
      <c r="K25">
        <f t="shared" si="3"/>
        <v>0.20225722852669817</v>
      </c>
      <c r="L25">
        <f t="shared" si="4"/>
        <v>0.47626196816044403</v>
      </c>
    </row>
    <row r="26" spans="1:12" x14ac:dyDescent="0.75">
      <c r="A26">
        <v>96</v>
      </c>
      <c r="B26">
        <v>316.28800000000001</v>
      </c>
      <c r="C26">
        <v>305.73700000000002</v>
      </c>
      <c r="D26">
        <v>541.721</v>
      </c>
      <c r="E26">
        <v>472.66699999999997</v>
      </c>
      <c r="G26">
        <f t="shared" si="0"/>
        <v>10.550999999999988</v>
      </c>
      <c r="H26">
        <f t="shared" si="1"/>
        <v>69.05400000000003</v>
      </c>
      <c r="J26">
        <f t="shared" si="2"/>
        <v>96</v>
      </c>
      <c r="K26">
        <f t="shared" si="3"/>
        <v>0.16798308847592822</v>
      </c>
      <c r="L26">
        <f t="shared" si="4"/>
        <v>0.48475602353569608</v>
      </c>
    </row>
    <row r="27" spans="1:12" x14ac:dyDescent="0.75">
      <c r="A27">
        <v>97</v>
      </c>
      <c r="B27">
        <v>321.70800000000003</v>
      </c>
      <c r="C27">
        <v>302.17099999999999</v>
      </c>
      <c r="D27">
        <v>554.08299999999997</v>
      </c>
      <c r="E27">
        <v>479.08600000000001</v>
      </c>
      <c r="G27">
        <f t="shared" si="0"/>
        <v>19.537000000000035</v>
      </c>
      <c r="H27">
        <f t="shared" si="1"/>
        <v>74.996999999999957</v>
      </c>
      <c r="J27">
        <f t="shared" si="2"/>
        <v>97</v>
      </c>
      <c r="K27">
        <f t="shared" si="3"/>
        <v>0.24746371363624317</v>
      </c>
      <c r="L27">
        <f t="shared" si="4"/>
        <v>0.50880565245190446</v>
      </c>
    </row>
    <row r="28" spans="1:12" x14ac:dyDescent="0.75">
      <c r="A28">
        <v>98</v>
      </c>
      <c r="B28">
        <v>324.77999999999997</v>
      </c>
      <c r="C28">
        <v>315.98</v>
      </c>
      <c r="D28">
        <v>495.93</v>
      </c>
      <c r="E28">
        <v>468.38200000000001</v>
      </c>
      <c r="G28">
        <f t="shared" si="0"/>
        <v>8.7999999999999545</v>
      </c>
      <c r="H28">
        <f t="shared" si="1"/>
        <v>27.548000000000002</v>
      </c>
      <c r="J28">
        <f t="shared" si="2"/>
        <v>98</v>
      </c>
      <c r="K28">
        <f t="shared" si="3"/>
        <v>0.15249559964266385</v>
      </c>
      <c r="L28">
        <f t="shared" si="4"/>
        <v>0.31679305907394961</v>
      </c>
    </row>
    <row r="29" spans="1:12" x14ac:dyDescent="0.75">
      <c r="A29">
        <v>99</v>
      </c>
      <c r="B29">
        <v>352.88499999999999</v>
      </c>
      <c r="C29">
        <v>325.697</v>
      </c>
      <c r="D29">
        <v>523.28099999999995</v>
      </c>
      <c r="E29">
        <v>569.68399999999997</v>
      </c>
      <c r="G29">
        <f t="shared" si="0"/>
        <v>27.187999999999988</v>
      </c>
      <c r="H29">
        <f t="shared" si="1"/>
        <v>-46.40300000000002</v>
      </c>
      <c r="J29">
        <f t="shared" si="2"/>
        <v>99</v>
      </c>
      <c r="K29">
        <f t="shared" si="3"/>
        <v>0.31513634474035657</v>
      </c>
      <c r="L29">
        <f t="shared" si="4"/>
        <v>1.7534417313466534E-2</v>
      </c>
    </row>
    <row r="30" spans="1:12" x14ac:dyDescent="0.75">
      <c r="A30">
        <v>100</v>
      </c>
      <c r="B30">
        <v>403.40600000000001</v>
      </c>
      <c r="C30">
        <v>351.89499999999998</v>
      </c>
      <c r="D30">
        <v>619.19799999999998</v>
      </c>
      <c r="E30">
        <v>590.21100000000001</v>
      </c>
      <c r="G30">
        <f t="shared" si="0"/>
        <v>51.511000000000024</v>
      </c>
      <c r="H30">
        <f t="shared" si="1"/>
        <v>28.986999999999966</v>
      </c>
      <c r="J30">
        <f t="shared" si="2"/>
        <v>100</v>
      </c>
      <c r="K30">
        <f t="shared" si="3"/>
        <v>0.53027180498677695</v>
      </c>
      <c r="L30">
        <f t="shared" si="4"/>
        <v>0.32261628236360523</v>
      </c>
    </row>
    <row r="31" spans="1:12" x14ac:dyDescent="0.75">
      <c r="A31">
        <v>101</v>
      </c>
      <c r="B31">
        <v>413.03100000000001</v>
      </c>
      <c r="C31">
        <v>339.21699999999998</v>
      </c>
      <c r="D31">
        <v>597.09400000000005</v>
      </c>
      <c r="E31">
        <v>566.89499999999998</v>
      </c>
      <c r="G31">
        <f t="shared" si="0"/>
        <v>73.814000000000021</v>
      </c>
      <c r="H31">
        <f t="shared" si="1"/>
        <v>30.199000000000069</v>
      </c>
      <c r="J31">
        <f t="shared" si="2"/>
        <v>101</v>
      </c>
      <c r="K31">
        <f t="shared" si="3"/>
        <v>0.72754048770995694</v>
      </c>
      <c r="L31">
        <f t="shared" si="4"/>
        <v>0.32752090128442762</v>
      </c>
    </row>
    <row r="32" spans="1:12" x14ac:dyDescent="0.75">
      <c r="A32">
        <v>102</v>
      </c>
      <c r="B32">
        <v>433.55200000000002</v>
      </c>
      <c r="C32">
        <v>353.053</v>
      </c>
      <c r="D32">
        <v>582.05200000000002</v>
      </c>
      <c r="E32">
        <v>552.053</v>
      </c>
      <c r="G32">
        <f t="shared" si="0"/>
        <v>80.499000000000024</v>
      </c>
      <c r="H32">
        <f t="shared" si="1"/>
        <v>29.999000000000024</v>
      </c>
      <c r="J32">
        <f t="shared" si="2"/>
        <v>102</v>
      </c>
      <c r="K32">
        <f t="shared" si="3"/>
        <v>0.78666890738464013</v>
      </c>
      <c r="L32">
        <f t="shared" si="4"/>
        <v>0.32671155822818621</v>
      </c>
    </row>
    <row r="33" spans="1:12" x14ac:dyDescent="0.75">
      <c r="A33">
        <v>103</v>
      </c>
      <c r="B33">
        <v>363.92700000000002</v>
      </c>
      <c r="C33">
        <v>318.88799999999998</v>
      </c>
      <c r="D33">
        <v>611.44799999999998</v>
      </c>
      <c r="E33">
        <v>585.40099999999995</v>
      </c>
      <c r="G33">
        <f t="shared" si="0"/>
        <v>45.039000000000044</v>
      </c>
      <c r="H33">
        <f t="shared" si="1"/>
        <v>26.047000000000025</v>
      </c>
      <c r="J33">
        <f t="shared" si="2"/>
        <v>103</v>
      </c>
      <c r="K33">
        <f t="shared" si="3"/>
        <v>0.47302735739746532</v>
      </c>
      <c r="L33">
        <f t="shared" si="4"/>
        <v>0.31071893943685913</v>
      </c>
    </row>
    <row r="34" spans="1:12" x14ac:dyDescent="0.75">
      <c r="A34">
        <v>104</v>
      </c>
      <c r="B34">
        <v>426.375</v>
      </c>
      <c r="C34">
        <v>321.75700000000001</v>
      </c>
      <c r="D34">
        <v>785.49</v>
      </c>
      <c r="E34">
        <v>589.11199999999997</v>
      </c>
      <c r="G34">
        <f t="shared" si="0"/>
        <v>104.61799999999999</v>
      </c>
      <c r="H34">
        <f t="shared" si="1"/>
        <v>196.37800000000004</v>
      </c>
      <c r="J34">
        <f t="shared" si="2"/>
        <v>104</v>
      </c>
      <c r="K34">
        <f t="shared" si="3"/>
        <v>1</v>
      </c>
      <c r="L34">
        <f t="shared" si="4"/>
        <v>1</v>
      </c>
    </row>
    <row r="35" spans="1:12" x14ac:dyDescent="0.75">
      <c r="A35">
        <v>105</v>
      </c>
      <c r="B35">
        <v>427.52100000000002</v>
      </c>
      <c r="C35">
        <v>324.82900000000001</v>
      </c>
      <c r="D35">
        <v>666.17700000000002</v>
      </c>
      <c r="E35">
        <v>579</v>
      </c>
      <c r="G35">
        <f t="shared" si="0"/>
        <v>102.69200000000001</v>
      </c>
      <c r="H35">
        <f t="shared" si="1"/>
        <v>87.177000000000021</v>
      </c>
      <c r="J35">
        <f t="shared" si="2"/>
        <v>105</v>
      </c>
      <c r="K35">
        <f t="shared" si="3"/>
        <v>0.98296464677734641</v>
      </c>
      <c r="L35">
        <f t="shared" si="4"/>
        <v>0.55809464457699687</v>
      </c>
    </row>
    <row r="36" spans="1:12" x14ac:dyDescent="0.75">
      <c r="A36">
        <v>106</v>
      </c>
      <c r="B36">
        <v>399.39600000000002</v>
      </c>
      <c r="C36">
        <v>315.55900000000003</v>
      </c>
      <c r="D36">
        <v>631.80200000000002</v>
      </c>
      <c r="E36">
        <v>525.83600000000001</v>
      </c>
      <c r="G36">
        <f t="shared" si="0"/>
        <v>83.836999999999989</v>
      </c>
      <c r="H36">
        <f t="shared" si="1"/>
        <v>105.96600000000001</v>
      </c>
      <c r="J36">
        <f t="shared" si="2"/>
        <v>106</v>
      </c>
      <c r="K36">
        <f t="shared" si="3"/>
        <v>0.81619331499482561</v>
      </c>
      <c r="L36">
        <f t="shared" si="4"/>
        <v>0.63412837799558086</v>
      </c>
    </row>
    <row r="37" spans="1:12" x14ac:dyDescent="0.75">
      <c r="A37">
        <v>107</v>
      </c>
      <c r="B37">
        <v>387.01</v>
      </c>
      <c r="C37">
        <v>303.23</v>
      </c>
      <c r="D37">
        <v>641.26</v>
      </c>
      <c r="E37">
        <v>541.18399999999997</v>
      </c>
      <c r="G37">
        <f t="shared" si="0"/>
        <v>83.779999999999973</v>
      </c>
      <c r="H37">
        <f t="shared" si="1"/>
        <v>100.07600000000002</v>
      </c>
      <c r="J37">
        <f t="shared" si="2"/>
        <v>107</v>
      </c>
      <c r="K37">
        <f t="shared" si="3"/>
        <v>0.8156891534508528</v>
      </c>
      <c r="L37">
        <f t="shared" si="4"/>
        <v>0.61029322498927618</v>
      </c>
    </row>
    <row r="38" spans="1:12" x14ac:dyDescent="0.75">
      <c r="A38">
        <v>108</v>
      </c>
      <c r="B38">
        <v>369.67700000000002</v>
      </c>
      <c r="C38">
        <v>308.803</v>
      </c>
      <c r="D38">
        <v>674.53099999999995</v>
      </c>
      <c r="E38">
        <v>534.86199999999997</v>
      </c>
      <c r="G38">
        <f t="shared" si="0"/>
        <v>60.874000000000024</v>
      </c>
      <c r="H38">
        <f t="shared" si="1"/>
        <v>139.66899999999998</v>
      </c>
      <c r="J38">
        <f t="shared" si="2"/>
        <v>108</v>
      </c>
      <c r="K38">
        <f t="shared" si="3"/>
        <v>0.61308697228880515</v>
      </c>
      <c r="L38">
        <f t="shared" si="4"/>
        <v>0.77051482311807484</v>
      </c>
    </row>
    <row r="39" spans="1:12" x14ac:dyDescent="0.75">
      <c r="A39">
        <v>109</v>
      </c>
      <c r="B39">
        <v>400.33699999999999</v>
      </c>
      <c r="C39">
        <v>311.601</v>
      </c>
      <c r="D39">
        <v>644.98900000000003</v>
      </c>
      <c r="E39">
        <v>598.63499999999999</v>
      </c>
      <c r="G39">
        <f t="shared" si="0"/>
        <v>88.73599999999999</v>
      </c>
      <c r="H39">
        <f t="shared" si="1"/>
        <v>46.354000000000042</v>
      </c>
      <c r="J39">
        <f t="shared" si="2"/>
        <v>109</v>
      </c>
      <c r="K39">
        <f t="shared" si="3"/>
        <v>0.85952467295836676</v>
      </c>
      <c r="L39">
        <f t="shared" si="4"/>
        <v>0.39289558665231439</v>
      </c>
    </row>
    <row r="40" spans="1:12" x14ac:dyDescent="0.75">
      <c r="A40">
        <v>110</v>
      </c>
      <c r="B40">
        <v>367.43799999999999</v>
      </c>
      <c r="C40">
        <v>300.88200000000001</v>
      </c>
      <c r="D40">
        <v>576.53099999999995</v>
      </c>
      <c r="E40">
        <v>499.10500000000002</v>
      </c>
      <c r="G40">
        <f t="shared" si="0"/>
        <v>66.555999999999983</v>
      </c>
      <c r="H40">
        <f t="shared" si="1"/>
        <v>77.425999999999931</v>
      </c>
      <c r="J40">
        <f t="shared" si="2"/>
        <v>110</v>
      </c>
      <c r="K40">
        <f t="shared" si="3"/>
        <v>0.66334391777744339</v>
      </c>
      <c r="L40">
        <f t="shared" si="4"/>
        <v>0.51863512386995436</v>
      </c>
    </row>
    <row r="41" spans="1:12" x14ac:dyDescent="0.75">
      <c r="A41">
        <v>111</v>
      </c>
      <c r="B41">
        <v>368.77100000000002</v>
      </c>
      <c r="C41">
        <v>295.57900000000001</v>
      </c>
      <c r="D41">
        <v>606.09400000000005</v>
      </c>
      <c r="E41">
        <v>523.25</v>
      </c>
      <c r="G41">
        <f t="shared" si="0"/>
        <v>73.192000000000007</v>
      </c>
      <c r="H41">
        <f t="shared" si="1"/>
        <v>82.844000000000051</v>
      </c>
      <c r="J41">
        <f t="shared" si="2"/>
        <v>111</v>
      </c>
      <c r="K41">
        <f t="shared" si="3"/>
        <v>0.72203893542309772</v>
      </c>
      <c r="L41">
        <f t="shared" si="4"/>
        <v>0.54056022726353026</v>
      </c>
    </row>
    <row r="42" spans="1:12" x14ac:dyDescent="0.75">
      <c r="A42">
        <v>112</v>
      </c>
      <c r="B42">
        <v>363.685</v>
      </c>
      <c r="C42">
        <v>297.90499999999997</v>
      </c>
      <c r="D42">
        <v>602.37</v>
      </c>
      <c r="E42">
        <v>514.16899999999998</v>
      </c>
      <c r="G42">
        <f t="shared" si="0"/>
        <v>65.78000000000003</v>
      </c>
      <c r="H42">
        <f t="shared" si="1"/>
        <v>88.201000000000022</v>
      </c>
      <c r="J42">
        <f t="shared" si="2"/>
        <v>112</v>
      </c>
      <c r="K42">
        <f t="shared" si="3"/>
        <v>0.65648024482792189</v>
      </c>
      <c r="L42">
        <f t="shared" si="4"/>
        <v>0.562238481024952</v>
      </c>
    </row>
    <row r="43" spans="1:12" x14ac:dyDescent="0.75">
      <c r="A43">
        <v>113</v>
      </c>
      <c r="B43">
        <v>357.67700000000002</v>
      </c>
      <c r="C43">
        <v>310.303</v>
      </c>
      <c r="D43">
        <v>699.76</v>
      </c>
      <c r="E43">
        <v>538.03300000000002</v>
      </c>
      <c r="G43">
        <f t="shared" si="0"/>
        <v>47.374000000000024</v>
      </c>
      <c r="H43">
        <f t="shared" si="1"/>
        <v>161.72699999999998</v>
      </c>
      <c r="J43">
        <f t="shared" si="2"/>
        <v>113</v>
      </c>
      <c r="K43">
        <f t="shared" si="3"/>
        <v>0.49368029082160653</v>
      </c>
      <c r="L43">
        <f t="shared" si="4"/>
        <v>0.8597772687909222</v>
      </c>
    </row>
    <row r="44" spans="1:12" x14ac:dyDescent="0.75">
      <c r="A44">
        <v>114</v>
      </c>
      <c r="B44">
        <v>387.59800000000001</v>
      </c>
      <c r="C44">
        <v>332.78399999999999</v>
      </c>
      <c r="D44">
        <v>672.12</v>
      </c>
      <c r="E44">
        <v>551.15499999999997</v>
      </c>
      <c r="G44">
        <f t="shared" si="0"/>
        <v>54.814000000000021</v>
      </c>
      <c r="H44">
        <f t="shared" si="1"/>
        <v>120.96500000000003</v>
      </c>
      <c r="J44">
        <f t="shared" si="2"/>
        <v>114</v>
      </c>
      <c r="K44">
        <f t="shared" si="3"/>
        <v>0.55948663971908486</v>
      </c>
      <c r="L44">
        <f t="shared" si="4"/>
        <v>0.69482506049839343</v>
      </c>
    </row>
    <row r="45" spans="1:12" x14ac:dyDescent="0.75">
      <c r="A45">
        <v>115</v>
      </c>
      <c r="B45">
        <v>366.02300000000002</v>
      </c>
      <c r="C45">
        <v>343.53500000000003</v>
      </c>
      <c r="D45">
        <v>678.68200000000002</v>
      </c>
      <c r="E45">
        <v>569.57600000000002</v>
      </c>
      <c r="G45">
        <f t="shared" si="0"/>
        <v>22.488</v>
      </c>
      <c r="H45">
        <f t="shared" si="1"/>
        <v>109.10599999999999</v>
      </c>
      <c r="J45">
        <f t="shared" si="2"/>
        <v>115</v>
      </c>
      <c r="K45">
        <f t="shared" si="3"/>
        <v>0.27356512971103569</v>
      </c>
      <c r="L45">
        <f t="shared" si="4"/>
        <v>0.64683506397856849</v>
      </c>
    </row>
    <row r="46" spans="1:12" x14ac:dyDescent="0.75">
      <c r="A46">
        <v>116</v>
      </c>
      <c r="B46">
        <v>375.96600000000001</v>
      </c>
      <c r="C46">
        <v>357.63900000000001</v>
      </c>
      <c r="D46">
        <v>729.40899999999999</v>
      </c>
      <c r="E46">
        <v>587.50699999999995</v>
      </c>
      <c r="G46">
        <f t="shared" si="0"/>
        <v>18.326999999999998</v>
      </c>
      <c r="H46">
        <f t="shared" si="1"/>
        <v>141.90200000000004</v>
      </c>
      <c r="J46">
        <f t="shared" si="2"/>
        <v>116</v>
      </c>
      <c r="K46">
        <f t="shared" si="3"/>
        <v>0.23676133700103469</v>
      </c>
      <c r="L46">
        <f t="shared" si="4"/>
        <v>0.77955113834100864</v>
      </c>
    </row>
    <row r="47" spans="1:12" x14ac:dyDescent="0.75">
      <c r="A47">
        <v>117</v>
      </c>
      <c r="B47">
        <v>367.09100000000001</v>
      </c>
      <c r="C47">
        <v>334.25700000000001</v>
      </c>
      <c r="D47">
        <v>599.76099999999997</v>
      </c>
      <c r="E47">
        <v>547.08299999999997</v>
      </c>
      <c r="G47">
        <f t="shared" si="0"/>
        <v>32.834000000000003</v>
      </c>
      <c r="H47">
        <f t="shared" si="1"/>
        <v>52.677999999999997</v>
      </c>
      <c r="J47">
        <f t="shared" si="2"/>
        <v>117</v>
      </c>
      <c r="K47">
        <f t="shared" si="3"/>
        <v>0.36507487241174952</v>
      </c>
      <c r="L47">
        <f t="shared" si="4"/>
        <v>0.41848701409066252</v>
      </c>
    </row>
    <row r="48" spans="1:12" x14ac:dyDescent="0.75">
      <c r="A48">
        <v>118</v>
      </c>
      <c r="B48">
        <v>309.452</v>
      </c>
      <c r="C48">
        <v>317.89299999999997</v>
      </c>
      <c r="D48">
        <v>542.48800000000006</v>
      </c>
      <c r="E48">
        <v>509.42899999999997</v>
      </c>
      <c r="G48">
        <f t="shared" si="0"/>
        <v>-8.4409999999999741</v>
      </c>
      <c r="H48">
        <f t="shared" si="1"/>
        <v>33.059000000000083</v>
      </c>
      <c r="J48">
        <f t="shared" si="2"/>
        <v>118</v>
      </c>
      <c r="K48">
        <f t="shared" si="3"/>
        <v>0</v>
      </c>
      <c r="L48">
        <f t="shared" si="4"/>
        <v>0.33909450698867755</v>
      </c>
    </row>
    <row r="49" spans="1:12" x14ac:dyDescent="0.75">
      <c r="A49">
        <v>119</v>
      </c>
      <c r="B49">
        <v>334.214</v>
      </c>
      <c r="C49">
        <v>324.654</v>
      </c>
      <c r="D49">
        <v>511.5</v>
      </c>
      <c r="E49">
        <v>501.33100000000002</v>
      </c>
      <c r="G49">
        <f t="shared" si="0"/>
        <v>9.5600000000000023</v>
      </c>
      <c r="H49">
        <f t="shared" si="1"/>
        <v>10.168999999999983</v>
      </c>
      <c r="J49">
        <f t="shared" si="2"/>
        <v>119</v>
      </c>
      <c r="K49">
        <f t="shared" si="3"/>
        <v>0.15921775356229917</v>
      </c>
      <c r="L49">
        <f t="shared" si="4"/>
        <v>0.24646519420186619</v>
      </c>
    </row>
  </sheetData>
  <sortState xmlns:xlrd2="http://schemas.microsoft.com/office/spreadsheetml/2017/richdata2" ref="A3:C96">
    <sortCondition ref="A5:A96"/>
  </sortState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BE876-8C48-42EA-9843-79A2221BEF4E}">
  <dimension ref="A1:M30"/>
  <sheetViews>
    <sheetView zoomScale="80" zoomScaleNormal="80" workbookViewId="0">
      <selection activeCell="G25" sqref="G25"/>
    </sheetView>
  </sheetViews>
  <sheetFormatPr defaultRowHeight="14.75" x14ac:dyDescent="0.75"/>
  <sheetData>
    <row r="1" spans="1:13" x14ac:dyDescent="0.75">
      <c r="A1" t="s">
        <v>41</v>
      </c>
      <c r="H1" t="s">
        <v>27</v>
      </c>
      <c r="L1" t="s">
        <v>28</v>
      </c>
    </row>
    <row r="2" spans="1:13" x14ac:dyDescent="0.75">
      <c r="A2" t="s">
        <v>29</v>
      </c>
      <c r="B2" t="s">
        <v>23</v>
      </c>
      <c r="C2" t="s">
        <v>24</v>
      </c>
      <c r="D2" t="s">
        <v>25</v>
      </c>
      <c r="E2" t="s">
        <v>26</v>
      </c>
      <c r="G2" t="s">
        <v>29</v>
      </c>
      <c r="H2" t="s">
        <v>0</v>
      </c>
      <c r="I2" t="s">
        <v>1</v>
      </c>
      <c r="K2" t="s">
        <v>29</v>
      </c>
      <c r="L2" t="s">
        <v>0</v>
      </c>
      <c r="M2" t="s">
        <v>1</v>
      </c>
    </row>
    <row r="3" spans="1:13" x14ac:dyDescent="0.75">
      <c r="A3">
        <v>60</v>
      </c>
      <c r="B3">
        <v>384.42700000000002</v>
      </c>
      <c r="C3">
        <v>353.03300000000002</v>
      </c>
      <c r="D3">
        <v>361.85399999999998</v>
      </c>
      <c r="E3">
        <v>357.91399999999999</v>
      </c>
      <c r="G3">
        <f t="shared" ref="G3:G30" si="0">A3</f>
        <v>60</v>
      </c>
      <c r="H3">
        <f t="shared" ref="H3:H30" si="1">B3-C3</f>
        <v>31.394000000000005</v>
      </c>
      <c r="I3">
        <f t="shared" ref="I3:I30" si="2">D3-E3</f>
        <v>3.9399999999999977</v>
      </c>
      <c r="K3">
        <f t="shared" ref="K3:K30" si="3">A3</f>
        <v>60</v>
      </c>
      <c r="L3">
        <f>(H3-MIN(H$3:H$30))/(MAX(H$3:H$30)-MIN(H$3:H$30))</f>
        <v>0.26435912494494185</v>
      </c>
      <c r="M3">
        <f>(I3-MIN(I$3:I$30))/(MAX(I$3:I$30)-MIN(I$3:I$30))</f>
        <v>0.17964624354620246</v>
      </c>
    </row>
    <row r="4" spans="1:13" x14ac:dyDescent="0.75">
      <c r="A4">
        <v>61</v>
      </c>
      <c r="B4">
        <v>386.69600000000003</v>
      </c>
      <c r="C4">
        <v>353.42599999999999</v>
      </c>
      <c r="D4">
        <v>391.80399999999997</v>
      </c>
      <c r="E4">
        <v>374.01400000000001</v>
      </c>
      <c r="G4">
        <f t="shared" si="0"/>
        <v>61</v>
      </c>
      <c r="H4">
        <f t="shared" si="1"/>
        <v>33.270000000000039</v>
      </c>
      <c r="I4">
        <f t="shared" si="2"/>
        <v>17.789999999999964</v>
      </c>
      <c r="K4">
        <f t="shared" si="3"/>
        <v>61</v>
      </c>
      <c r="L4">
        <f t="shared" ref="L4:M30" si="4">(H4-MIN(H$3:H$30))/(MAX(H$3:H$30)-MIN(H$3:H$30))</f>
        <v>0.27813096461606229</v>
      </c>
      <c r="M4">
        <f t="shared" si="4"/>
        <v>0.45154007734741486</v>
      </c>
    </row>
    <row r="5" spans="1:13" x14ac:dyDescent="0.75">
      <c r="A5">
        <v>62</v>
      </c>
      <c r="B5">
        <v>421.53399999999999</v>
      </c>
      <c r="C5">
        <v>350.33300000000003</v>
      </c>
      <c r="D5">
        <v>391.48899999999998</v>
      </c>
      <c r="E5">
        <v>371.02100000000002</v>
      </c>
      <c r="G5">
        <f t="shared" si="0"/>
        <v>62</v>
      </c>
      <c r="H5">
        <f t="shared" si="1"/>
        <v>71.200999999999965</v>
      </c>
      <c r="I5">
        <f t="shared" si="2"/>
        <v>20.467999999999961</v>
      </c>
      <c r="K5">
        <f t="shared" si="3"/>
        <v>62</v>
      </c>
      <c r="L5">
        <f t="shared" si="4"/>
        <v>0.55658493613272608</v>
      </c>
      <c r="M5">
        <f t="shared" si="4"/>
        <v>0.50411276232356272</v>
      </c>
    </row>
    <row r="6" spans="1:13" x14ac:dyDescent="0.75">
      <c r="A6">
        <v>63</v>
      </c>
      <c r="B6">
        <v>464.78</v>
      </c>
      <c r="C6">
        <v>361.30900000000003</v>
      </c>
      <c r="D6">
        <v>377.16</v>
      </c>
      <c r="E6">
        <v>373.98</v>
      </c>
      <c r="G6">
        <f t="shared" si="0"/>
        <v>63</v>
      </c>
      <c r="H6">
        <f t="shared" si="1"/>
        <v>103.47099999999995</v>
      </c>
      <c r="I6">
        <f t="shared" si="2"/>
        <v>3.1800000000000068</v>
      </c>
      <c r="K6">
        <f t="shared" si="3"/>
        <v>63</v>
      </c>
      <c r="L6">
        <f t="shared" si="4"/>
        <v>0.79348113346057803</v>
      </c>
      <c r="M6">
        <f t="shared" si="4"/>
        <v>0.16472643750368118</v>
      </c>
    </row>
    <row r="7" spans="1:13" x14ac:dyDescent="0.75">
      <c r="A7">
        <v>64</v>
      </c>
      <c r="B7">
        <v>486.13499999999999</v>
      </c>
      <c r="C7">
        <v>354.53199999999998</v>
      </c>
      <c r="D7">
        <v>379.577</v>
      </c>
      <c r="E7">
        <v>354.12200000000001</v>
      </c>
      <c r="G7">
        <f t="shared" si="0"/>
        <v>64</v>
      </c>
      <c r="H7">
        <f t="shared" si="1"/>
        <v>131.60300000000001</v>
      </c>
      <c r="I7">
        <f t="shared" si="2"/>
        <v>25.454999999999984</v>
      </c>
      <c r="K7">
        <f t="shared" si="3"/>
        <v>64</v>
      </c>
      <c r="L7">
        <f t="shared" si="4"/>
        <v>1</v>
      </c>
      <c r="M7">
        <f t="shared" si="4"/>
        <v>0.60201417381574007</v>
      </c>
    </row>
    <row r="8" spans="1:13" x14ac:dyDescent="0.75">
      <c r="A8">
        <v>65</v>
      </c>
      <c r="B8">
        <v>426.88499999999999</v>
      </c>
      <c r="C8">
        <v>340.45499999999998</v>
      </c>
      <c r="D8">
        <v>346.43299999999999</v>
      </c>
      <c r="E8">
        <v>337.25599999999997</v>
      </c>
      <c r="G8">
        <f t="shared" si="0"/>
        <v>65</v>
      </c>
      <c r="H8">
        <f t="shared" si="1"/>
        <v>86.43</v>
      </c>
      <c r="I8">
        <f t="shared" si="2"/>
        <v>9.1770000000000209</v>
      </c>
      <c r="K8">
        <f t="shared" si="3"/>
        <v>65</v>
      </c>
      <c r="L8">
        <f t="shared" si="4"/>
        <v>0.66838202907062094</v>
      </c>
      <c r="M8">
        <f t="shared" si="4"/>
        <v>0.28245548597341974</v>
      </c>
    </row>
    <row r="9" spans="1:13" x14ac:dyDescent="0.75">
      <c r="A9">
        <v>66</v>
      </c>
      <c r="B9">
        <v>446.30799999999999</v>
      </c>
      <c r="C9">
        <v>350.85899999999998</v>
      </c>
      <c r="D9">
        <v>353.06700000000001</v>
      </c>
      <c r="E9">
        <v>343.85899999999998</v>
      </c>
      <c r="G9">
        <f t="shared" si="0"/>
        <v>66</v>
      </c>
      <c r="H9">
        <f t="shared" si="1"/>
        <v>95.449000000000012</v>
      </c>
      <c r="I9">
        <f t="shared" si="2"/>
        <v>9.2080000000000268</v>
      </c>
      <c r="K9">
        <f t="shared" si="3"/>
        <v>66</v>
      </c>
      <c r="L9">
        <f t="shared" si="4"/>
        <v>0.73459110262810157</v>
      </c>
      <c r="M9">
        <f t="shared" si="4"/>
        <v>0.28306405700936482</v>
      </c>
    </row>
    <row r="10" spans="1:13" x14ac:dyDescent="0.75">
      <c r="A10">
        <v>67</v>
      </c>
      <c r="B10">
        <v>427.84300000000002</v>
      </c>
      <c r="C10">
        <v>340.5</v>
      </c>
      <c r="D10">
        <v>353.32400000000001</v>
      </c>
      <c r="E10">
        <v>337.84399999999999</v>
      </c>
      <c r="G10">
        <f t="shared" si="0"/>
        <v>67</v>
      </c>
      <c r="H10">
        <f t="shared" si="1"/>
        <v>87.343000000000018</v>
      </c>
      <c r="I10">
        <f t="shared" si="2"/>
        <v>15.480000000000018</v>
      </c>
      <c r="K10">
        <f t="shared" si="3"/>
        <v>67</v>
      </c>
      <c r="L10">
        <f t="shared" si="4"/>
        <v>0.67508442225811183</v>
      </c>
      <c r="M10">
        <f t="shared" si="4"/>
        <v>0.40619171950764682</v>
      </c>
    </row>
    <row r="11" spans="1:13" x14ac:dyDescent="0.75">
      <c r="A11">
        <v>68</v>
      </c>
      <c r="B11">
        <v>435.68299999999999</v>
      </c>
      <c r="C11">
        <v>345.30099999999999</v>
      </c>
      <c r="D11">
        <v>357.702</v>
      </c>
      <c r="E11">
        <v>338.14100000000002</v>
      </c>
      <c r="G11">
        <f t="shared" si="0"/>
        <v>68</v>
      </c>
      <c r="H11">
        <f t="shared" si="1"/>
        <v>90.382000000000005</v>
      </c>
      <c r="I11">
        <f t="shared" si="2"/>
        <v>19.560999999999979</v>
      </c>
      <c r="K11">
        <f t="shared" si="3"/>
        <v>68</v>
      </c>
      <c r="L11">
        <f t="shared" si="4"/>
        <v>0.69739392159741587</v>
      </c>
      <c r="M11">
        <f t="shared" si="4"/>
        <v>0.48630715169123817</v>
      </c>
    </row>
    <row r="12" spans="1:13" x14ac:dyDescent="0.75">
      <c r="A12">
        <v>69</v>
      </c>
      <c r="B12">
        <v>441.86500000000001</v>
      </c>
      <c r="C12">
        <v>344.673</v>
      </c>
      <c r="D12">
        <v>394.60599999999999</v>
      </c>
      <c r="E12">
        <v>348.87799999999999</v>
      </c>
      <c r="G12">
        <f t="shared" si="0"/>
        <v>69</v>
      </c>
      <c r="H12">
        <f t="shared" si="1"/>
        <v>97.192000000000007</v>
      </c>
      <c r="I12">
        <f t="shared" si="2"/>
        <v>45.728000000000009</v>
      </c>
      <c r="K12">
        <f t="shared" si="3"/>
        <v>69</v>
      </c>
      <c r="L12">
        <f t="shared" si="4"/>
        <v>0.74738658053149309</v>
      </c>
      <c r="M12">
        <f t="shared" si="4"/>
        <v>1</v>
      </c>
    </row>
    <row r="13" spans="1:13" x14ac:dyDescent="0.75">
      <c r="A13">
        <v>70</v>
      </c>
      <c r="B13">
        <v>417.10599999999999</v>
      </c>
      <c r="C13">
        <v>342.76900000000001</v>
      </c>
      <c r="D13">
        <v>345.35599999999999</v>
      </c>
      <c r="E13">
        <v>336.35300000000001</v>
      </c>
      <c r="G13">
        <f t="shared" si="0"/>
        <v>70</v>
      </c>
      <c r="H13">
        <f t="shared" si="1"/>
        <v>74.336999999999989</v>
      </c>
      <c r="I13">
        <f t="shared" si="2"/>
        <v>9.0029999999999859</v>
      </c>
      <c r="K13">
        <f t="shared" si="3"/>
        <v>70</v>
      </c>
      <c r="L13">
        <f t="shared" si="4"/>
        <v>0.57960651886653913</v>
      </c>
      <c r="M13">
        <f t="shared" si="4"/>
        <v>0.27903963564263123</v>
      </c>
    </row>
    <row r="14" spans="1:13" x14ac:dyDescent="0.75">
      <c r="A14">
        <v>71</v>
      </c>
      <c r="B14">
        <v>418.04599999999999</v>
      </c>
      <c r="C14">
        <v>346.66899999999998</v>
      </c>
      <c r="D14">
        <v>360.57400000000001</v>
      </c>
      <c r="E14">
        <v>329.58699999999999</v>
      </c>
      <c r="G14">
        <f t="shared" si="0"/>
        <v>71</v>
      </c>
      <c r="H14">
        <f t="shared" si="1"/>
        <v>71.37700000000001</v>
      </c>
      <c r="I14">
        <f t="shared" si="2"/>
        <v>30.987000000000023</v>
      </c>
      <c r="K14">
        <f t="shared" si="3"/>
        <v>71</v>
      </c>
      <c r="L14">
        <f t="shared" si="4"/>
        <v>0.55787696373513429</v>
      </c>
      <c r="M14">
        <f t="shared" si="4"/>
        <v>0.71061465674630486</v>
      </c>
    </row>
    <row r="15" spans="1:13" x14ac:dyDescent="0.75">
      <c r="A15">
        <v>72</v>
      </c>
      <c r="B15">
        <v>384.50900000000001</v>
      </c>
      <c r="C15">
        <v>341.50599999999997</v>
      </c>
      <c r="D15">
        <v>348.48099999999999</v>
      </c>
      <c r="E15">
        <v>332.42500000000001</v>
      </c>
      <c r="G15">
        <f t="shared" si="0"/>
        <v>72</v>
      </c>
      <c r="H15">
        <f t="shared" si="1"/>
        <v>43.003000000000043</v>
      </c>
      <c r="I15">
        <f t="shared" si="2"/>
        <v>16.055999999999983</v>
      </c>
      <c r="K15">
        <f t="shared" si="3"/>
        <v>72</v>
      </c>
      <c r="L15">
        <f t="shared" si="4"/>
        <v>0.34958155924240208</v>
      </c>
      <c r="M15">
        <f t="shared" si="4"/>
        <v>0.41749936198197818</v>
      </c>
    </row>
    <row r="16" spans="1:13" x14ac:dyDescent="0.75">
      <c r="A16">
        <v>73</v>
      </c>
      <c r="B16">
        <v>414.935</v>
      </c>
      <c r="C16">
        <v>359.89400000000001</v>
      </c>
      <c r="D16">
        <v>351.935</v>
      </c>
      <c r="E16">
        <v>351.35599999999999</v>
      </c>
      <c r="G16">
        <f t="shared" si="0"/>
        <v>73</v>
      </c>
      <c r="H16">
        <f t="shared" si="1"/>
        <v>55.040999999999997</v>
      </c>
      <c r="I16">
        <f t="shared" si="2"/>
        <v>0.57900000000000773</v>
      </c>
      <c r="K16">
        <f t="shared" si="3"/>
        <v>73</v>
      </c>
      <c r="L16">
        <f t="shared" si="4"/>
        <v>0.43795331082073097</v>
      </c>
      <c r="M16">
        <f t="shared" si="4"/>
        <v>0.11366536445552559</v>
      </c>
    </row>
    <row r="17" spans="1:13" x14ac:dyDescent="0.75">
      <c r="A17">
        <v>74</v>
      </c>
      <c r="B17">
        <v>437.01900000000001</v>
      </c>
      <c r="C17">
        <v>375.43599999999998</v>
      </c>
      <c r="D17">
        <v>360.39400000000001</v>
      </c>
      <c r="E17">
        <v>345.923</v>
      </c>
      <c r="G17">
        <f t="shared" si="0"/>
        <v>74</v>
      </c>
      <c r="H17">
        <f t="shared" si="1"/>
        <v>61.583000000000027</v>
      </c>
      <c r="I17">
        <f t="shared" si="2"/>
        <v>14.471000000000004</v>
      </c>
      <c r="K17">
        <f t="shared" si="3"/>
        <v>74</v>
      </c>
      <c r="L17">
        <f t="shared" si="4"/>
        <v>0.4859785640875055</v>
      </c>
      <c r="M17">
        <f t="shared" si="4"/>
        <v>0.38638371385382531</v>
      </c>
    </row>
    <row r="18" spans="1:13" x14ac:dyDescent="0.75">
      <c r="A18">
        <v>75</v>
      </c>
      <c r="B18">
        <v>368.14600000000002</v>
      </c>
      <c r="C18">
        <v>367.77</v>
      </c>
      <c r="D18">
        <v>349.11500000000001</v>
      </c>
      <c r="E18">
        <v>337.35500000000002</v>
      </c>
      <c r="G18">
        <f t="shared" si="0"/>
        <v>75</v>
      </c>
      <c r="H18">
        <f t="shared" si="1"/>
        <v>0.3760000000000332</v>
      </c>
      <c r="I18">
        <f t="shared" si="2"/>
        <v>11.759999999999991</v>
      </c>
      <c r="K18">
        <f t="shared" si="3"/>
        <v>75</v>
      </c>
      <c r="L18">
        <f t="shared" si="4"/>
        <v>3.6653942152400497E-2</v>
      </c>
      <c r="M18">
        <f t="shared" si="4"/>
        <v>0.33316319519425186</v>
      </c>
    </row>
    <row r="19" spans="1:13" x14ac:dyDescent="0.75">
      <c r="A19">
        <v>76</v>
      </c>
      <c r="B19">
        <v>378.298</v>
      </c>
      <c r="C19">
        <v>369.99400000000003</v>
      </c>
      <c r="D19">
        <v>350.125</v>
      </c>
      <c r="E19">
        <v>346.85899999999998</v>
      </c>
      <c r="G19">
        <f t="shared" si="0"/>
        <v>76</v>
      </c>
      <c r="H19">
        <f t="shared" si="1"/>
        <v>8.3039999999999736</v>
      </c>
      <c r="I19">
        <f t="shared" si="2"/>
        <v>3.2660000000000196</v>
      </c>
      <c r="K19">
        <f t="shared" si="3"/>
        <v>76</v>
      </c>
      <c r="L19">
        <f t="shared" si="4"/>
        <v>9.4853912788136388E-2</v>
      </c>
      <c r="M19">
        <f t="shared" si="4"/>
        <v>0.16641473134533519</v>
      </c>
    </row>
    <row r="20" spans="1:13" x14ac:dyDescent="0.75">
      <c r="A20">
        <v>77</v>
      </c>
      <c r="B20">
        <v>361.404</v>
      </c>
      <c r="C20">
        <v>363.35300000000001</v>
      </c>
      <c r="D20">
        <v>365.03800000000001</v>
      </c>
      <c r="E20">
        <v>351.34</v>
      </c>
      <c r="G20">
        <f t="shared" si="0"/>
        <v>77</v>
      </c>
      <c r="H20">
        <f t="shared" si="1"/>
        <v>-1.9490000000000123</v>
      </c>
      <c r="I20">
        <f t="shared" si="2"/>
        <v>13.698000000000036</v>
      </c>
      <c r="K20">
        <f t="shared" si="3"/>
        <v>77</v>
      </c>
      <c r="L20">
        <f t="shared" si="4"/>
        <v>1.9585963881955295E-2</v>
      </c>
      <c r="M20">
        <f t="shared" si="4"/>
        <v>0.37120870060268246</v>
      </c>
    </row>
    <row r="21" spans="1:13" x14ac:dyDescent="0.75">
      <c r="A21">
        <v>78</v>
      </c>
      <c r="B21">
        <v>340.24099999999999</v>
      </c>
      <c r="C21">
        <v>339.024</v>
      </c>
      <c r="D21">
        <v>337.58300000000003</v>
      </c>
      <c r="E21">
        <v>333.976</v>
      </c>
      <c r="G21">
        <f t="shared" si="0"/>
        <v>78</v>
      </c>
      <c r="H21">
        <f t="shared" si="1"/>
        <v>1.2169999999999845</v>
      </c>
      <c r="I21">
        <f t="shared" si="2"/>
        <v>3.6070000000000277</v>
      </c>
      <c r="K21">
        <f t="shared" si="3"/>
        <v>78</v>
      </c>
      <c r="L21">
        <f t="shared" si="4"/>
        <v>4.2827778593451382E-2</v>
      </c>
      <c r="M21">
        <f t="shared" si="4"/>
        <v>0.17310901274072982</v>
      </c>
    </row>
    <row r="22" spans="1:13" x14ac:dyDescent="0.75">
      <c r="A22">
        <v>79</v>
      </c>
      <c r="B22">
        <v>343.88900000000001</v>
      </c>
      <c r="C22">
        <v>348.50599999999997</v>
      </c>
      <c r="D22">
        <v>345.39800000000002</v>
      </c>
      <c r="E22">
        <v>337.98200000000003</v>
      </c>
      <c r="G22">
        <f t="shared" si="0"/>
        <v>79</v>
      </c>
      <c r="H22">
        <f t="shared" si="1"/>
        <v>-4.6169999999999618</v>
      </c>
      <c r="I22">
        <f t="shared" si="2"/>
        <v>7.4159999999999968</v>
      </c>
      <c r="K22">
        <f t="shared" si="3"/>
        <v>79</v>
      </c>
      <c r="L22">
        <f t="shared" si="4"/>
        <v>0</v>
      </c>
      <c r="M22">
        <f t="shared" si="4"/>
        <v>0.24788472486699786</v>
      </c>
    </row>
    <row r="23" spans="1:13" x14ac:dyDescent="0.75">
      <c r="A23">
        <v>80</v>
      </c>
      <c r="B23">
        <v>361.84300000000002</v>
      </c>
      <c r="C23">
        <v>350.56099999999998</v>
      </c>
      <c r="D23">
        <v>357.50900000000001</v>
      </c>
      <c r="E23">
        <v>337.024</v>
      </c>
      <c r="G23">
        <f t="shared" si="0"/>
        <v>80</v>
      </c>
      <c r="H23">
        <f t="shared" si="1"/>
        <v>11.282000000000039</v>
      </c>
      <c r="I23">
        <f t="shared" si="2"/>
        <v>20.485000000000014</v>
      </c>
      <c r="K23">
        <f t="shared" si="3"/>
        <v>80</v>
      </c>
      <c r="L23">
        <f t="shared" si="4"/>
        <v>0.11671560710615185</v>
      </c>
      <c r="M23">
        <f t="shared" si="4"/>
        <v>0.50444649482714654</v>
      </c>
    </row>
    <row r="24" spans="1:13" x14ac:dyDescent="0.75">
      <c r="A24">
        <v>81</v>
      </c>
      <c r="B24">
        <v>348.84300000000002</v>
      </c>
      <c r="C24">
        <v>336.92700000000002</v>
      </c>
      <c r="D24">
        <v>349.38</v>
      </c>
      <c r="E24">
        <v>343.07900000000001</v>
      </c>
      <c r="G24">
        <f t="shared" si="0"/>
        <v>81</v>
      </c>
      <c r="H24">
        <f t="shared" si="1"/>
        <v>11.915999999999997</v>
      </c>
      <c r="I24">
        <f t="shared" si="2"/>
        <v>6.3009999999999877</v>
      </c>
      <c r="K24">
        <f t="shared" si="3"/>
        <v>81</v>
      </c>
      <c r="L24">
        <f t="shared" si="4"/>
        <v>0.12136984290118898</v>
      </c>
      <c r="M24">
        <f t="shared" si="4"/>
        <v>0.22599579889671953</v>
      </c>
    </row>
    <row r="25" spans="1:13" x14ac:dyDescent="0.75">
      <c r="A25">
        <v>82</v>
      </c>
      <c r="B25">
        <v>360.87</v>
      </c>
      <c r="C25">
        <v>351.31700000000001</v>
      </c>
      <c r="D25">
        <v>341.01900000000001</v>
      </c>
      <c r="E25">
        <v>337.01799999999997</v>
      </c>
      <c r="G25">
        <f t="shared" si="0"/>
        <v>82</v>
      </c>
      <c r="H25">
        <f t="shared" si="1"/>
        <v>9.5529999999999973</v>
      </c>
      <c r="I25">
        <f t="shared" si="2"/>
        <v>4.0010000000000332</v>
      </c>
      <c r="K25">
        <f t="shared" si="3"/>
        <v>82</v>
      </c>
      <c r="L25">
        <f t="shared" si="4"/>
        <v>0.10402290412567877</v>
      </c>
      <c r="M25">
        <f t="shared" si="4"/>
        <v>0.1808437542943529</v>
      </c>
    </row>
    <row r="26" spans="1:13" x14ac:dyDescent="0.75">
      <c r="A26">
        <v>83</v>
      </c>
      <c r="B26">
        <v>330.67599999999999</v>
      </c>
      <c r="C26">
        <v>333.53699999999998</v>
      </c>
      <c r="D26">
        <v>326.72199999999998</v>
      </c>
      <c r="E26">
        <v>331.93299999999999</v>
      </c>
      <c r="G26">
        <f t="shared" si="0"/>
        <v>83</v>
      </c>
      <c r="H26">
        <f t="shared" si="1"/>
        <v>-2.86099999999999</v>
      </c>
      <c r="I26">
        <f t="shared" si="2"/>
        <v>-5.2110000000000127</v>
      </c>
      <c r="K26">
        <f t="shared" si="3"/>
        <v>83</v>
      </c>
      <c r="L26">
        <f t="shared" si="4"/>
        <v>1.2890911760387404E-2</v>
      </c>
      <c r="M26">
        <f t="shared" si="4"/>
        <v>0</v>
      </c>
    </row>
    <row r="27" spans="1:13" x14ac:dyDescent="0.75">
      <c r="A27">
        <v>84</v>
      </c>
      <c r="B27">
        <v>329.61099999999999</v>
      </c>
      <c r="C27">
        <v>327.82900000000001</v>
      </c>
      <c r="D27">
        <v>338.75900000000001</v>
      </c>
      <c r="E27">
        <v>328.60399999999998</v>
      </c>
      <c r="G27">
        <f t="shared" si="0"/>
        <v>84</v>
      </c>
      <c r="H27">
        <f t="shared" si="1"/>
        <v>1.7819999999999823</v>
      </c>
      <c r="I27">
        <f t="shared" si="2"/>
        <v>10.15500000000003</v>
      </c>
      <c r="K27">
        <f t="shared" si="3"/>
        <v>84</v>
      </c>
      <c r="L27">
        <f t="shared" si="4"/>
        <v>4.6975480839817542E-2</v>
      </c>
      <c r="M27">
        <f t="shared" si="4"/>
        <v>0.30165492059129617</v>
      </c>
    </row>
    <row r="28" spans="1:13" x14ac:dyDescent="0.75">
      <c r="A28">
        <v>85</v>
      </c>
      <c r="B28">
        <v>331.87</v>
      </c>
      <c r="C28">
        <v>328.46300000000002</v>
      </c>
      <c r="D28">
        <v>325.17599999999999</v>
      </c>
      <c r="E28">
        <v>324.65199999999999</v>
      </c>
      <c r="G28">
        <f t="shared" si="0"/>
        <v>85</v>
      </c>
      <c r="H28">
        <f t="shared" si="1"/>
        <v>3.4069999999999823</v>
      </c>
      <c r="I28">
        <f t="shared" si="2"/>
        <v>0.52400000000000091</v>
      </c>
      <c r="K28">
        <f t="shared" si="3"/>
        <v>85</v>
      </c>
      <c r="L28">
        <f t="shared" si="4"/>
        <v>5.8904712964322023E-2</v>
      </c>
      <c r="M28">
        <f t="shared" si="4"/>
        <v>0.11258564164981667</v>
      </c>
    </row>
    <row r="29" spans="1:13" x14ac:dyDescent="0.75">
      <c r="A29">
        <v>86</v>
      </c>
      <c r="B29">
        <v>331.69400000000002</v>
      </c>
      <c r="C29">
        <v>330.113</v>
      </c>
      <c r="D29">
        <v>339.22199999999998</v>
      </c>
      <c r="E29">
        <v>332.22500000000002</v>
      </c>
      <c r="G29">
        <f t="shared" si="0"/>
        <v>86</v>
      </c>
      <c r="H29">
        <f t="shared" si="1"/>
        <v>1.5810000000000173</v>
      </c>
      <c r="I29">
        <f t="shared" si="2"/>
        <v>6.9969999999999573</v>
      </c>
      <c r="K29">
        <f t="shared" si="3"/>
        <v>86</v>
      </c>
      <c r="L29">
        <f t="shared" si="4"/>
        <v>4.5499926589340628E-2</v>
      </c>
      <c r="M29">
        <f t="shared" si="4"/>
        <v>0.23965920021987014</v>
      </c>
    </row>
    <row r="30" spans="1:13" x14ac:dyDescent="0.75">
      <c r="A30">
        <v>87</v>
      </c>
      <c r="B30">
        <v>333.69200000000001</v>
      </c>
      <c r="C30">
        <v>335.20499999999998</v>
      </c>
      <c r="D30">
        <v>333.625</v>
      </c>
      <c r="E30">
        <v>329.30099999999999</v>
      </c>
      <c r="G30">
        <f t="shared" si="0"/>
        <v>87</v>
      </c>
      <c r="H30">
        <f t="shared" si="1"/>
        <v>-1.5129999999999768</v>
      </c>
      <c r="I30">
        <f t="shared" si="2"/>
        <v>4.3240000000000123</v>
      </c>
      <c r="K30">
        <f t="shared" si="3"/>
        <v>87</v>
      </c>
      <c r="L30">
        <f t="shared" si="4"/>
        <v>2.2786668624284141E-2</v>
      </c>
      <c r="M30">
        <f t="shared" si="4"/>
        <v>0.1871846718624241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E6BB8-4AD5-42D4-9D08-06DAE06BAD66}">
  <dimension ref="A1:M65"/>
  <sheetViews>
    <sheetView zoomScale="80" zoomScaleNormal="80" workbookViewId="0">
      <selection activeCell="G25" sqref="G25"/>
    </sheetView>
  </sheetViews>
  <sheetFormatPr defaultRowHeight="14.75" x14ac:dyDescent="0.75"/>
  <sheetData>
    <row r="1" spans="1:13" x14ac:dyDescent="0.75">
      <c r="A1" t="s">
        <v>42</v>
      </c>
      <c r="H1" t="s">
        <v>27</v>
      </c>
      <c r="L1" t="s">
        <v>28</v>
      </c>
    </row>
    <row r="2" spans="1:13" x14ac:dyDescent="0.75">
      <c r="A2" t="s">
        <v>29</v>
      </c>
      <c r="B2" t="s">
        <v>23</v>
      </c>
      <c r="C2" t="s">
        <v>24</v>
      </c>
      <c r="D2" t="s">
        <v>25</v>
      </c>
      <c r="E2" t="s">
        <v>26</v>
      </c>
      <c r="G2" t="s">
        <v>29</v>
      </c>
      <c r="H2" t="s">
        <v>0</v>
      </c>
      <c r="I2" t="s">
        <v>1</v>
      </c>
      <c r="K2" t="s">
        <v>29</v>
      </c>
      <c r="L2" t="s">
        <v>0</v>
      </c>
      <c r="M2" t="s">
        <v>1</v>
      </c>
    </row>
    <row r="3" spans="1:13" x14ac:dyDescent="0.75">
      <c r="A3">
        <v>67</v>
      </c>
      <c r="B3">
        <v>385.88799999999998</v>
      </c>
      <c r="C3">
        <v>385.84300000000002</v>
      </c>
      <c r="D3">
        <v>393.64699999999999</v>
      </c>
      <c r="E3">
        <v>389.67399999999998</v>
      </c>
      <c r="G3">
        <f t="shared" ref="G3:G65" si="0">A3</f>
        <v>67</v>
      </c>
      <c r="H3">
        <f t="shared" ref="H3:H65" si="1">B3-C3</f>
        <v>4.4999999999959073E-2</v>
      </c>
      <c r="I3">
        <f t="shared" ref="I3:I65" si="2">D3-E3</f>
        <v>3.9730000000000132</v>
      </c>
      <c r="K3">
        <f t="shared" ref="K3:K65" si="3">A3</f>
        <v>67</v>
      </c>
      <c r="L3">
        <f>(H3-MIN(H$3:H$65))/(MAX(H$3:H$65)-MIN(H$3:H$65))</f>
        <v>0.42768026720806818</v>
      </c>
      <c r="M3">
        <f>(I3-MIN(I$3:I$65))/(MAX(I$3:I$65)-MIN(I$3:I$65))</f>
        <v>0.52571260652365659</v>
      </c>
    </row>
    <row r="4" spans="1:13" x14ac:dyDescent="0.75">
      <c r="A4">
        <v>68</v>
      </c>
      <c r="B4">
        <v>392.91399999999999</v>
      </c>
      <c r="C4">
        <v>389.14499999999998</v>
      </c>
      <c r="D4">
        <v>407.61200000000002</v>
      </c>
      <c r="E4">
        <v>404.5</v>
      </c>
      <c r="G4">
        <f t="shared" si="0"/>
        <v>68</v>
      </c>
      <c r="H4">
        <f t="shared" si="1"/>
        <v>3.7690000000000055</v>
      </c>
      <c r="I4">
        <f t="shared" si="2"/>
        <v>3.1120000000000232</v>
      </c>
      <c r="K4">
        <f t="shared" si="3"/>
        <v>68</v>
      </c>
      <c r="L4">
        <f t="shared" ref="L4:M65" si="4">(H4-MIN(H$3:H$65))/(MAX(H$3:H$65)-MIN(H$3:H$65))</f>
        <v>0.48865348090903166</v>
      </c>
      <c r="M4">
        <f t="shared" si="4"/>
        <v>0.50462826917425918</v>
      </c>
    </row>
    <row r="5" spans="1:13" x14ac:dyDescent="0.75">
      <c r="A5">
        <v>69</v>
      </c>
      <c r="B5">
        <v>395.42200000000003</v>
      </c>
      <c r="C5">
        <v>391.209</v>
      </c>
      <c r="D5">
        <v>421.46600000000001</v>
      </c>
      <c r="E5">
        <v>415.20299999999997</v>
      </c>
      <c r="G5">
        <f t="shared" si="0"/>
        <v>69</v>
      </c>
      <c r="H5">
        <f t="shared" si="1"/>
        <v>4.2130000000000223</v>
      </c>
      <c r="I5">
        <f t="shared" si="2"/>
        <v>6.2630000000000337</v>
      </c>
      <c r="K5">
        <f t="shared" si="3"/>
        <v>69</v>
      </c>
      <c r="L5">
        <f t="shared" si="4"/>
        <v>0.4959231121880941</v>
      </c>
      <c r="M5">
        <f t="shared" si="4"/>
        <v>0.5817905769419156</v>
      </c>
    </row>
    <row r="6" spans="1:13" x14ac:dyDescent="0.75">
      <c r="A6">
        <v>70</v>
      </c>
      <c r="B6">
        <v>398.31900000000002</v>
      </c>
      <c r="C6">
        <v>392.83699999999999</v>
      </c>
      <c r="D6">
        <v>417.17200000000003</v>
      </c>
      <c r="E6">
        <v>409.988</v>
      </c>
      <c r="G6">
        <f t="shared" si="0"/>
        <v>70</v>
      </c>
      <c r="H6">
        <f t="shared" si="1"/>
        <v>5.4820000000000277</v>
      </c>
      <c r="I6">
        <f t="shared" si="2"/>
        <v>7.1840000000000259</v>
      </c>
      <c r="K6">
        <f t="shared" si="3"/>
        <v>70</v>
      </c>
      <c r="L6">
        <f t="shared" si="4"/>
        <v>0.51670050428973802</v>
      </c>
      <c r="M6">
        <f t="shared" si="4"/>
        <v>0.6043442060926647</v>
      </c>
    </row>
    <row r="7" spans="1:13" x14ac:dyDescent="0.75">
      <c r="A7">
        <v>71</v>
      </c>
      <c r="B7">
        <v>401.35500000000002</v>
      </c>
      <c r="C7">
        <v>392.22699999999998</v>
      </c>
      <c r="D7">
        <v>421.23399999999998</v>
      </c>
      <c r="E7">
        <v>423.13099999999997</v>
      </c>
      <c r="G7">
        <f t="shared" si="0"/>
        <v>71</v>
      </c>
      <c r="H7">
        <f t="shared" si="1"/>
        <v>9.1280000000000427</v>
      </c>
      <c r="I7">
        <f t="shared" si="2"/>
        <v>-1.8969999999999914</v>
      </c>
      <c r="K7">
        <f t="shared" si="3"/>
        <v>71</v>
      </c>
      <c r="L7">
        <f t="shared" si="4"/>
        <v>0.57639662060383867</v>
      </c>
      <c r="M7">
        <f t="shared" si="4"/>
        <v>0.38196689195807693</v>
      </c>
    </row>
    <row r="8" spans="1:13" x14ac:dyDescent="0.75">
      <c r="A8">
        <v>72</v>
      </c>
      <c r="B8">
        <v>389.21800000000002</v>
      </c>
      <c r="C8">
        <v>385.06200000000001</v>
      </c>
      <c r="D8">
        <v>410.339</v>
      </c>
      <c r="E8">
        <v>411.36399999999998</v>
      </c>
      <c r="G8">
        <f t="shared" si="0"/>
        <v>72</v>
      </c>
      <c r="H8">
        <f t="shared" si="1"/>
        <v>4.1560000000000059</v>
      </c>
      <c r="I8">
        <f t="shared" si="2"/>
        <v>-1.0249999999999773</v>
      </c>
      <c r="K8">
        <f t="shared" si="3"/>
        <v>72</v>
      </c>
      <c r="L8">
        <f t="shared" si="4"/>
        <v>0.49498984871307905</v>
      </c>
      <c r="M8">
        <f t="shared" si="4"/>
        <v>0.40332059947105603</v>
      </c>
    </row>
    <row r="9" spans="1:13" x14ac:dyDescent="0.75">
      <c r="A9">
        <v>73</v>
      </c>
      <c r="B9">
        <v>406.21199999999999</v>
      </c>
      <c r="C9">
        <v>390.03800000000001</v>
      </c>
      <c r="D9">
        <v>437.12099999999998</v>
      </c>
      <c r="E9">
        <v>419.88600000000002</v>
      </c>
      <c r="G9">
        <f t="shared" si="0"/>
        <v>73</v>
      </c>
      <c r="H9">
        <f t="shared" si="1"/>
        <v>16.173999999999978</v>
      </c>
      <c r="I9">
        <f t="shared" si="2"/>
        <v>17.234999999999957</v>
      </c>
      <c r="K9">
        <f t="shared" si="3"/>
        <v>73</v>
      </c>
      <c r="L9">
        <f t="shared" si="4"/>
        <v>0.69176108455039598</v>
      </c>
      <c r="M9">
        <f t="shared" si="4"/>
        <v>0.85047507101577036</v>
      </c>
    </row>
    <row r="10" spans="1:13" x14ac:dyDescent="0.75">
      <c r="A10">
        <v>74</v>
      </c>
      <c r="B10">
        <v>388.53199999999998</v>
      </c>
      <c r="C10">
        <v>373.15300000000002</v>
      </c>
      <c r="D10">
        <v>408.49200000000002</v>
      </c>
      <c r="E10">
        <v>398.26100000000002</v>
      </c>
      <c r="G10">
        <f t="shared" si="0"/>
        <v>74</v>
      </c>
      <c r="H10">
        <f t="shared" si="1"/>
        <v>15.378999999999962</v>
      </c>
      <c r="I10">
        <f t="shared" si="2"/>
        <v>10.230999999999995</v>
      </c>
      <c r="K10">
        <f t="shared" si="3"/>
        <v>74</v>
      </c>
      <c r="L10">
        <f t="shared" si="4"/>
        <v>0.67874451503045341</v>
      </c>
      <c r="M10">
        <f t="shared" si="4"/>
        <v>0.67895974140464366</v>
      </c>
    </row>
    <row r="11" spans="1:13" x14ac:dyDescent="0.75">
      <c r="A11">
        <v>75</v>
      </c>
      <c r="B11">
        <v>394.12900000000002</v>
      </c>
      <c r="C11">
        <v>379.92399999999998</v>
      </c>
      <c r="D11">
        <v>400.54500000000002</v>
      </c>
      <c r="E11">
        <v>398.88600000000002</v>
      </c>
      <c r="G11">
        <f t="shared" si="0"/>
        <v>75</v>
      </c>
      <c r="H11">
        <f t="shared" si="1"/>
        <v>14.205000000000041</v>
      </c>
      <c r="I11">
        <f t="shared" si="2"/>
        <v>1.6589999999999918</v>
      </c>
      <c r="K11">
        <f t="shared" si="3"/>
        <v>75</v>
      </c>
      <c r="L11">
        <f t="shared" si="4"/>
        <v>0.6595225620538353</v>
      </c>
      <c r="M11">
        <f t="shared" si="4"/>
        <v>0.46904691938485693</v>
      </c>
    </row>
    <row r="12" spans="1:13" x14ac:dyDescent="0.75">
      <c r="A12">
        <v>76</v>
      </c>
      <c r="B12">
        <v>400.21199999999999</v>
      </c>
      <c r="C12">
        <v>391.33699999999999</v>
      </c>
      <c r="D12">
        <v>402.35599999999999</v>
      </c>
      <c r="E12">
        <v>411.69</v>
      </c>
      <c r="G12">
        <f t="shared" si="0"/>
        <v>76</v>
      </c>
      <c r="H12">
        <f t="shared" si="1"/>
        <v>8.875</v>
      </c>
      <c r="I12">
        <f t="shared" si="2"/>
        <v>-9.3340000000000032</v>
      </c>
      <c r="K12">
        <f t="shared" si="3"/>
        <v>76</v>
      </c>
      <c r="L12">
        <f t="shared" si="4"/>
        <v>0.57225424061824626</v>
      </c>
      <c r="M12">
        <f t="shared" si="4"/>
        <v>0.19984817318052722</v>
      </c>
    </row>
    <row r="13" spans="1:13" x14ac:dyDescent="0.75">
      <c r="A13">
        <v>77</v>
      </c>
      <c r="B13">
        <v>413.875</v>
      </c>
      <c r="C13">
        <v>399.50599999999997</v>
      </c>
      <c r="D13">
        <v>386.76600000000002</v>
      </c>
      <c r="E13">
        <v>393.1</v>
      </c>
      <c r="G13">
        <f t="shared" si="0"/>
        <v>77</v>
      </c>
      <c r="H13">
        <f t="shared" si="1"/>
        <v>14.369000000000028</v>
      </c>
      <c r="I13">
        <f t="shared" si="2"/>
        <v>-6.3340000000000032</v>
      </c>
      <c r="K13">
        <f t="shared" si="3"/>
        <v>77</v>
      </c>
      <c r="L13">
        <f t="shared" si="4"/>
        <v>0.6622077411749302</v>
      </c>
      <c r="M13">
        <f t="shared" si="4"/>
        <v>0.27331276324811477</v>
      </c>
    </row>
    <row r="14" spans="1:13" x14ac:dyDescent="0.75">
      <c r="A14">
        <v>78</v>
      </c>
      <c r="B14">
        <v>399.31799999999998</v>
      </c>
      <c r="C14">
        <v>380.02699999999999</v>
      </c>
      <c r="D14">
        <v>397.87099999999998</v>
      </c>
      <c r="E14">
        <v>397.83199999999999</v>
      </c>
      <c r="G14">
        <f t="shared" si="0"/>
        <v>78</v>
      </c>
      <c r="H14">
        <f t="shared" si="1"/>
        <v>19.290999999999997</v>
      </c>
      <c r="I14">
        <f t="shared" si="2"/>
        <v>3.8999999999987267E-2</v>
      </c>
      <c r="K14">
        <f t="shared" si="3"/>
        <v>78</v>
      </c>
      <c r="L14">
        <f t="shared" si="4"/>
        <v>0.74279586089462313</v>
      </c>
      <c r="M14">
        <f t="shared" si="4"/>
        <v>0.42937604074835956</v>
      </c>
    </row>
    <row r="15" spans="1:13" x14ac:dyDescent="0.75">
      <c r="A15">
        <v>79</v>
      </c>
      <c r="B15">
        <v>400.77300000000002</v>
      </c>
      <c r="C15">
        <v>382.80399999999997</v>
      </c>
      <c r="D15">
        <v>391.67399999999998</v>
      </c>
      <c r="E15">
        <v>390.48399999999998</v>
      </c>
      <c r="G15">
        <f t="shared" si="0"/>
        <v>79</v>
      </c>
      <c r="H15">
        <f t="shared" si="1"/>
        <v>17.969000000000051</v>
      </c>
      <c r="I15">
        <f t="shared" si="2"/>
        <v>1.1899999999999977</v>
      </c>
      <c r="K15">
        <f t="shared" si="3"/>
        <v>79</v>
      </c>
      <c r="L15">
        <f t="shared" si="4"/>
        <v>0.72115069749165073</v>
      </c>
      <c r="M15">
        <f t="shared" si="4"/>
        <v>0.45756195513762421</v>
      </c>
    </row>
    <row r="16" spans="1:13" x14ac:dyDescent="0.75">
      <c r="A16">
        <v>80</v>
      </c>
      <c r="B16">
        <v>389.30599999999998</v>
      </c>
      <c r="C16">
        <v>372.06799999999998</v>
      </c>
      <c r="D16">
        <v>391.50799999999998</v>
      </c>
      <c r="E16">
        <v>388.41500000000002</v>
      </c>
      <c r="G16">
        <f t="shared" si="0"/>
        <v>80</v>
      </c>
      <c r="H16">
        <f t="shared" si="1"/>
        <v>17.238</v>
      </c>
      <c r="I16">
        <f t="shared" si="2"/>
        <v>3.0929999999999609</v>
      </c>
      <c r="K16">
        <f t="shared" si="3"/>
        <v>80</v>
      </c>
      <c r="L16">
        <f t="shared" si="4"/>
        <v>0.70918200275067134</v>
      </c>
      <c r="M16">
        <f t="shared" si="4"/>
        <v>0.50416299343716298</v>
      </c>
    </row>
    <row r="17" spans="1:13" x14ac:dyDescent="0.75">
      <c r="A17">
        <v>81</v>
      </c>
      <c r="B17">
        <v>386.39499999999998</v>
      </c>
      <c r="C17">
        <v>376.375</v>
      </c>
      <c r="D17">
        <v>374.65300000000002</v>
      </c>
      <c r="E17">
        <v>383.59100000000001</v>
      </c>
      <c r="G17">
        <f t="shared" si="0"/>
        <v>81</v>
      </c>
      <c r="H17">
        <f t="shared" si="1"/>
        <v>10.019999999999982</v>
      </c>
      <c r="I17">
        <f t="shared" si="2"/>
        <v>-8.9379999999999882</v>
      </c>
      <c r="K17">
        <f t="shared" si="3"/>
        <v>81</v>
      </c>
      <c r="L17">
        <f t="shared" si="4"/>
        <v>0.59100137533564723</v>
      </c>
      <c r="M17">
        <f t="shared" si="4"/>
        <v>0.20954549906944916</v>
      </c>
    </row>
    <row r="18" spans="1:13" x14ac:dyDescent="0.75">
      <c r="A18">
        <v>82</v>
      </c>
      <c r="B18">
        <v>408.15600000000001</v>
      </c>
      <c r="C18">
        <v>391.55599999999998</v>
      </c>
      <c r="D18">
        <v>384.78899999999999</v>
      </c>
      <c r="E18">
        <v>389.928</v>
      </c>
      <c r="G18">
        <f t="shared" si="0"/>
        <v>82</v>
      </c>
      <c r="H18">
        <f t="shared" si="1"/>
        <v>16.600000000000023</v>
      </c>
      <c r="I18">
        <f t="shared" si="2"/>
        <v>-5.13900000000001</v>
      </c>
      <c r="K18">
        <f t="shared" si="3"/>
        <v>82</v>
      </c>
      <c r="L18">
        <f t="shared" si="4"/>
        <v>0.69873600104787525</v>
      </c>
      <c r="M18">
        <f t="shared" si="4"/>
        <v>0.30257615829170359</v>
      </c>
    </row>
    <row r="19" spans="1:13" x14ac:dyDescent="0.75">
      <c r="A19">
        <v>83</v>
      </c>
      <c r="B19">
        <v>405.839</v>
      </c>
      <c r="C19">
        <v>382.21</v>
      </c>
      <c r="D19">
        <v>402.48399999999998</v>
      </c>
      <c r="E19">
        <v>386.125</v>
      </c>
      <c r="G19">
        <f t="shared" si="0"/>
        <v>83</v>
      </c>
      <c r="H19">
        <f t="shared" si="1"/>
        <v>23.629000000000019</v>
      </c>
      <c r="I19">
        <f t="shared" si="2"/>
        <v>16.35899999999998</v>
      </c>
      <c r="K19">
        <f t="shared" si="3"/>
        <v>83</v>
      </c>
      <c r="L19">
        <f t="shared" si="4"/>
        <v>0.81382212325627123</v>
      </c>
      <c r="M19">
        <f t="shared" si="4"/>
        <v>0.82902341071603536</v>
      </c>
    </row>
    <row r="20" spans="1:13" x14ac:dyDescent="0.75">
      <c r="A20">
        <v>84</v>
      </c>
      <c r="B20">
        <v>408.25799999999998</v>
      </c>
      <c r="C20">
        <v>380.15300000000002</v>
      </c>
      <c r="D20">
        <v>382.98399999999998</v>
      </c>
      <c r="E20">
        <v>381.22199999999998</v>
      </c>
      <c r="G20">
        <f t="shared" si="0"/>
        <v>84</v>
      </c>
      <c r="H20">
        <f t="shared" si="1"/>
        <v>28.104999999999961</v>
      </c>
      <c r="I20">
        <f t="shared" si="2"/>
        <v>1.7620000000000005</v>
      </c>
      <c r="K20">
        <f t="shared" si="3"/>
        <v>84</v>
      </c>
      <c r="L20">
        <f t="shared" si="4"/>
        <v>0.88710786561005905</v>
      </c>
      <c r="M20">
        <f t="shared" si="4"/>
        <v>0.4715692036438443</v>
      </c>
    </row>
    <row r="21" spans="1:13" x14ac:dyDescent="0.75">
      <c r="A21">
        <v>85</v>
      </c>
      <c r="B21">
        <v>411.29</v>
      </c>
      <c r="C21">
        <v>384.94900000000001</v>
      </c>
      <c r="D21">
        <v>382.82299999999998</v>
      </c>
      <c r="E21">
        <v>371.267</v>
      </c>
      <c r="G21">
        <f t="shared" si="0"/>
        <v>85</v>
      </c>
      <c r="H21">
        <f t="shared" si="1"/>
        <v>26.341000000000008</v>
      </c>
      <c r="I21">
        <f t="shared" si="2"/>
        <v>11.555999999999983</v>
      </c>
      <c r="K21">
        <f t="shared" si="3"/>
        <v>85</v>
      </c>
      <c r="L21">
        <f t="shared" si="4"/>
        <v>0.85822581701486689</v>
      </c>
      <c r="M21">
        <f t="shared" si="4"/>
        <v>0.7114066020178279</v>
      </c>
    </row>
    <row r="22" spans="1:13" x14ac:dyDescent="0.75">
      <c r="A22">
        <v>86</v>
      </c>
      <c r="B22">
        <v>414.07799999999997</v>
      </c>
      <c r="C22">
        <v>379.07799999999997</v>
      </c>
      <c r="D22">
        <v>372.10199999999998</v>
      </c>
      <c r="E22">
        <v>362.79399999999998</v>
      </c>
      <c r="G22">
        <f t="shared" si="0"/>
        <v>86</v>
      </c>
      <c r="H22">
        <f t="shared" si="1"/>
        <v>35</v>
      </c>
      <c r="I22">
        <f t="shared" si="2"/>
        <v>9.3079999999999927</v>
      </c>
      <c r="K22">
        <f t="shared" si="3"/>
        <v>86</v>
      </c>
      <c r="L22">
        <f t="shared" si="4"/>
        <v>1</v>
      </c>
      <c r="M22">
        <f t="shared" si="4"/>
        <v>0.65635713586051592</v>
      </c>
    </row>
    <row r="23" spans="1:13" x14ac:dyDescent="0.75">
      <c r="A23">
        <v>87</v>
      </c>
      <c r="B23">
        <v>408.94499999999999</v>
      </c>
      <c r="C23">
        <v>392.46100000000001</v>
      </c>
      <c r="D23">
        <v>375.68</v>
      </c>
      <c r="E23">
        <v>381.38299999999998</v>
      </c>
      <c r="G23">
        <f t="shared" si="0"/>
        <v>87</v>
      </c>
      <c r="H23">
        <f t="shared" si="1"/>
        <v>16.48399999999998</v>
      </c>
      <c r="I23">
        <f t="shared" si="2"/>
        <v>-5.7029999999999745</v>
      </c>
      <c r="K23">
        <f t="shared" si="3"/>
        <v>87</v>
      </c>
      <c r="L23">
        <f t="shared" si="4"/>
        <v>0.69683672801100249</v>
      </c>
      <c r="M23">
        <f t="shared" si="4"/>
        <v>0.28876481535899801</v>
      </c>
    </row>
    <row r="24" spans="1:13" x14ac:dyDescent="0.75">
      <c r="A24">
        <v>88</v>
      </c>
      <c r="B24">
        <v>390.17399999999998</v>
      </c>
      <c r="C24">
        <v>390.13600000000002</v>
      </c>
      <c r="D24">
        <v>384.75799999999998</v>
      </c>
      <c r="E24">
        <v>382.41300000000001</v>
      </c>
      <c r="G24">
        <f t="shared" si="0"/>
        <v>88</v>
      </c>
      <c r="H24">
        <f t="shared" si="1"/>
        <v>3.7999999999954071E-2</v>
      </c>
      <c r="I24">
        <f t="shared" si="2"/>
        <v>2.3449999999999704</v>
      </c>
      <c r="K24">
        <f t="shared" si="3"/>
        <v>88</v>
      </c>
      <c r="L24">
        <f t="shared" si="4"/>
        <v>0.42756565590411894</v>
      </c>
      <c r="M24">
        <f t="shared" si="4"/>
        <v>0.48584582231364476</v>
      </c>
    </row>
    <row r="25" spans="1:13" x14ac:dyDescent="0.75">
      <c r="A25">
        <v>89</v>
      </c>
      <c r="B25">
        <v>376.22699999999998</v>
      </c>
      <c r="C25">
        <v>391.27199999999999</v>
      </c>
      <c r="D25">
        <v>372.92399999999998</v>
      </c>
      <c r="E25">
        <v>375.59800000000001</v>
      </c>
      <c r="G25">
        <f t="shared" si="0"/>
        <v>89</v>
      </c>
      <c r="H25">
        <f t="shared" si="1"/>
        <v>-15.045000000000016</v>
      </c>
      <c r="I25">
        <f t="shared" si="2"/>
        <v>-2.674000000000035</v>
      </c>
      <c r="K25">
        <f t="shared" si="3"/>
        <v>89</v>
      </c>
      <c r="L25">
        <f t="shared" si="4"/>
        <v>0.18061104198048336</v>
      </c>
      <c r="M25">
        <f t="shared" si="4"/>
        <v>0.36293956313057069</v>
      </c>
    </row>
    <row r="26" spans="1:13" x14ac:dyDescent="0.75">
      <c r="A26">
        <v>90</v>
      </c>
      <c r="B26">
        <v>371.40300000000002</v>
      </c>
      <c r="C26">
        <v>373.39800000000002</v>
      </c>
      <c r="D26">
        <v>379.17700000000002</v>
      </c>
      <c r="E26">
        <v>371.82400000000001</v>
      </c>
      <c r="G26">
        <f t="shared" si="0"/>
        <v>90</v>
      </c>
      <c r="H26">
        <f t="shared" si="1"/>
        <v>-1.9950000000000045</v>
      </c>
      <c r="I26">
        <f t="shared" si="2"/>
        <v>7.3530000000000086</v>
      </c>
      <c r="K26">
        <f t="shared" si="3"/>
        <v>90</v>
      </c>
      <c r="L26">
        <f t="shared" si="4"/>
        <v>0.39427925862859403</v>
      </c>
      <c r="M26">
        <f t="shared" si="4"/>
        <v>0.60848271133313836</v>
      </c>
    </row>
    <row r="27" spans="1:13" x14ac:dyDescent="0.75">
      <c r="A27">
        <v>91</v>
      </c>
      <c r="B27">
        <v>373.92700000000002</v>
      </c>
      <c r="C27">
        <v>378.15300000000002</v>
      </c>
      <c r="D27">
        <v>356.702</v>
      </c>
      <c r="E27">
        <v>360.18200000000002</v>
      </c>
      <c r="G27">
        <f t="shared" si="0"/>
        <v>91</v>
      </c>
      <c r="H27">
        <f t="shared" si="1"/>
        <v>-4.2259999999999991</v>
      </c>
      <c r="I27">
        <f t="shared" si="2"/>
        <v>-3.4800000000000182</v>
      </c>
      <c r="K27">
        <f t="shared" si="3"/>
        <v>91</v>
      </c>
      <c r="L27">
        <f t="shared" si="4"/>
        <v>0.35775099875564892</v>
      </c>
      <c r="M27">
        <f t="shared" si="4"/>
        <v>0.34320207659907925</v>
      </c>
    </row>
    <row r="28" spans="1:13" x14ac:dyDescent="0.75">
      <c r="A28">
        <v>92</v>
      </c>
      <c r="B28">
        <v>370.74200000000002</v>
      </c>
      <c r="C28">
        <v>378.68200000000002</v>
      </c>
      <c r="D28">
        <v>349.29</v>
      </c>
      <c r="E28">
        <v>354.45499999999998</v>
      </c>
      <c r="G28">
        <f t="shared" si="0"/>
        <v>92</v>
      </c>
      <c r="H28">
        <f t="shared" si="1"/>
        <v>-7.9399999999999977</v>
      </c>
      <c r="I28">
        <f t="shared" si="2"/>
        <v>-5.1649999999999636</v>
      </c>
      <c r="K28">
        <f t="shared" si="3"/>
        <v>92</v>
      </c>
      <c r="L28">
        <f t="shared" si="4"/>
        <v>0.29694151548889935</v>
      </c>
      <c r="M28">
        <f t="shared" si="4"/>
        <v>0.30193946517778564</v>
      </c>
    </row>
    <row r="29" spans="1:13" x14ac:dyDescent="0.75">
      <c r="A29">
        <v>93</v>
      </c>
      <c r="B29">
        <v>367.161</v>
      </c>
      <c r="C29">
        <v>369.08499999999998</v>
      </c>
      <c r="D29">
        <v>366.815</v>
      </c>
      <c r="E29">
        <v>370.483</v>
      </c>
      <c r="G29">
        <f t="shared" si="0"/>
        <v>93</v>
      </c>
      <c r="H29">
        <f t="shared" si="1"/>
        <v>-1.9239999999999782</v>
      </c>
      <c r="I29">
        <f t="shared" si="2"/>
        <v>-3.6680000000000064</v>
      </c>
      <c r="K29">
        <f t="shared" si="3"/>
        <v>93</v>
      </c>
      <c r="L29">
        <f t="shared" si="4"/>
        <v>0.39544174471150756</v>
      </c>
      <c r="M29">
        <f t="shared" si="4"/>
        <v>0.33859829562151078</v>
      </c>
    </row>
    <row r="30" spans="1:13" x14ac:dyDescent="0.75">
      <c r="A30">
        <v>94</v>
      </c>
      <c r="B30">
        <v>380.30599999999998</v>
      </c>
      <c r="C30">
        <v>384.28399999999999</v>
      </c>
      <c r="D30">
        <v>360.911</v>
      </c>
      <c r="E30">
        <v>362.61900000000003</v>
      </c>
      <c r="G30">
        <f t="shared" si="0"/>
        <v>94</v>
      </c>
      <c r="H30">
        <f t="shared" si="1"/>
        <v>-3.9780000000000086</v>
      </c>
      <c r="I30">
        <f t="shared" si="2"/>
        <v>-1.7080000000000268</v>
      </c>
      <c r="K30">
        <f t="shared" si="3"/>
        <v>94</v>
      </c>
      <c r="L30">
        <f t="shared" si="4"/>
        <v>0.36181151352413393</v>
      </c>
      <c r="M30">
        <f t="shared" si="4"/>
        <v>0.38659516113233411</v>
      </c>
    </row>
    <row r="31" spans="1:13" x14ac:dyDescent="0.75">
      <c r="A31">
        <v>95</v>
      </c>
      <c r="B31">
        <v>368.57299999999998</v>
      </c>
      <c r="C31">
        <v>368.67599999999999</v>
      </c>
      <c r="D31">
        <v>372.55599999999998</v>
      </c>
      <c r="E31">
        <v>354.96600000000001</v>
      </c>
      <c r="G31">
        <f t="shared" si="0"/>
        <v>95</v>
      </c>
      <c r="H31">
        <f t="shared" si="1"/>
        <v>-0.10300000000000864</v>
      </c>
      <c r="I31">
        <f t="shared" si="2"/>
        <v>17.589999999999975</v>
      </c>
      <c r="K31">
        <f t="shared" si="3"/>
        <v>95</v>
      </c>
      <c r="L31">
        <f t="shared" si="4"/>
        <v>0.42525705678171466</v>
      </c>
      <c r="M31">
        <f t="shared" si="4"/>
        <v>0.85916838084043534</v>
      </c>
    </row>
    <row r="32" spans="1:13" x14ac:dyDescent="0.75">
      <c r="A32">
        <v>96</v>
      </c>
      <c r="B32">
        <v>376.911</v>
      </c>
      <c r="C32">
        <v>376.25</v>
      </c>
      <c r="D32">
        <v>363.00799999999998</v>
      </c>
      <c r="E32">
        <v>356.72699999999998</v>
      </c>
      <c r="G32">
        <f t="shared" si="0"/>
        <v>96</v>
      </c>
      <c r="H32">
        <f t="shared" si="1"/>
        <v>0.66100000000000136</v>
      </c>
      <c r="I32">
        <f t="shared" si="2"/>
        <v>6.2810000000000059</v>
      </c>
      <c r="K32">
        <f t="shared" si="3"/>
        <v>96</v>
      </c>
      <c r="L32">
        <f t="shared" si="4"/>
        <v>0.43776606195559653</v>
      </c>
      <c r="M32">
        <f t="shared" si="4"/>
        <v>0.58223136448232038</v>
      </c>
    </row>
    <row r="33" spans="1:13" x14ac:dyDescent="0.75">
      <c r="A33">
        <v>97</v>
      </c>
      <c r="B33">
        <v>378.87099999999998</v>
      </c>
      <c r="C33">
        <v>384.44900000000001</v>
      </c>
      <c r="D33">
        <v>367.35500000000002</v>
      </c>
      <c r="E33">
        <v>366.358</v>
      </c>
      <c r="G33">
        <f t="shared" si="0"/>
        <v>97</v>
      </c>
      <c r="H33">
        <f t="shared" si="1"/>
        <v>-5.5780000000000314</v>
      </c>
      <c r="I33">
        <f t="shared" si="2"/>
        <v>0.9970000000000141</v>
      </c>
      <c r="K33">
        <f t="shared" si="3"/>
        <v>97</v>
      </c>
      <c r="L33">
        <f t="shared" si="4"/>
        <v>0.33561464405003577</v>
      </c>
      <c r="M33">
        <f t="shared" si="4"/>
        <v>0.4528357331766098</v>
      </c>
    </row>
    <row r="34" spans="1:13" x14ac:dyDescent="0.75">
      <c r="A34">
        <v>98</v>
      </c>
      <c r="B34">
        <v>382.85599999999999</v>
      </c>
      <c r="C34">
        <v>368.12</v>
      </c>
      <c r="D34">
        <v>367.02300000000002</v>
      </c>
      <c r="E34">
        <v>359.92399999999998</v>
      </c>
      <c r="G34">
        <f t="shared" si="0"/>
        <v>98</v>
      </c>
      <c r="H34">
        <f t="shared" si="1"/>
        <v>14.73599999999999</v>
      </c>
      <c r="I34">
        <f t="shared" si="2"/>
        <v>7.0990000000000464</v>
      </c>
      <c r="K34">
        <f t="shared" si="3"/>
        <v>98</v>
      </c>
      <c r="L34">
        <f t="shared" si="4"/>
        <v>0.6682166481105507</v>
      </c>
      <c r="M34">
        <f t="shared" si="4"/>
        <v>0.60226270937408355</v>
      </c>
    </row>
    <row r="35" spans="1:13" x14ac:dyDescent="0.75">
      <c r="A35">
        <v>99</v>
      </c>
      <c r="B35">
        <v>369.24200000000002</v>
      </c>
      <c r="C35">
        <v>360.565</v>
      </c>
      <c r="D35">
        <v>344.46199999999999</v>
      </c>
      <c r="E35">
        <v>349.56</v>
      </c>
      <c r="G35">
        <f t="shared" si="0"/>
        <v>99</v>
      </c>
      <c r="H35">
        <f t="shared" si="1"/>
        <v>8.6770000000000209</v>
      </c>
      <c r="I35">
        <f t="shared" si="2"/>
        <v>-5.0980000000000132</v>
      </c>
      <c r="K35">
        <f t="shared" si="3"/>
        <v>99</v>
      </c>
      <c r="L35">
        <f t="shared" si="4"/>
        <v>0.56901237802082705</v>
      </c>
      <c r="M35">
        <f t="shared" si="4"/>
        <v>0.30358017435596052</v>
      </c>
    </row>
    <row r="36" spans="1:13" x14ac:dyDescent="0.75">
      <c r="A36">
        <v>100</v>
      </c>
      <c r="B36">
        <v>371</v>
      </c>
      <c r="C36">
        <v>372.733</v>
      </c>
      <c r="D36">
        <v>364.46</v>
      </c>
      <c r="E36">
        <v>362.65899999999999</v>
      </c>
      <c r="G36">
        <f t="shared" si="0"/>
        <v>100</v>
      </c>
      <c r="H36">
        <f t="shared" si="1"/>
        <v>-1.7330000000000041</v>
      </c>
      <c r="I36">
        <f t="shared" si="2"/>
        <v>1.8009999999999877</v>
      </c>
      <c r="K36">
        <f t="shared" si="3"/>
        <v>100</v>
      </c>
      <c r="L36">
        <f t="shared" si="4"/>
        <v>0.39856899600497753</v>
      </c>
      <c r="M36">
        <f t="shared" si="4"/>
        <v>0.47252424331472265</v>
      </c>
    </row>
    <row r="37" spans="1:13" x14ac:dyDescent="0.75">
      <c r="A37">
        <v>101</v>
      </c>
      <c r="B37">
        <v>360.17700000000002</v>
      </c>
      <c r="C37">
        <v>371.35199999999998</v>
      </c>
      <c r="D37">
        <v>366.64499999999998</v>
      </c>
      <c r="E37">
        <v>372.23899999999998</v>
      </c>
      <c r="G37">
        <f t="shared" si="0"/>
        <v>101</v>
      </c>
      <c r="H37">
        <f t="shared" si="1"/>
        <v>-11.174999999999955</v>
      </c>
      <c r="I37">
        <f t="shared" si="2"/>
        <v>-5.5939999999999941</v>
      </c>
      <c r="K37">
        <f t="shared" si="3"/>
        <v>101</v>
      </c>
      <c r="L37">
        <f t="shared" si="4"/>
        <v>0.24397472002095852</v>
      </c>
      <c r="M37">
        <f t="shared" si="4"/>
        <v>0.29143402879811986</v>
      </c>
    </row>
    <row r="38" spans="1:13" x14ac:dyDescent="0.75">
      <c r="A38">
        <v>102</v>
      </c>
      <c r="B38">
        <v>378.41899999999998</v>
      </c>
      <c r="C38">
        <v>380.67599999999999</v>
      </c>
      <c r="D38">
        <v>367.55599999999998</v>
      </c>
      <c r="E38">
        <v>367.93200000000002</v>
      </c>
      <c r="G38">
        <f t="shared" si="0"/>
        <v>102</v>
      </c>
      <c r="H38">
        <f t="shared" si="1"/>
        <v>-2.257000000000005</v>
      </c>
      <c r="I38">
        <f t="shared" si="2"/>
        <v>-0.3760000000000332</v>
      </c>
      <c r="K38">
        <f t="shared" si="3"/>
        <v>102</v>
      </c>
      <c r="L38">
        <f t="shared" si="4"/>
        <v>0.38998952125221048</v>
      </c>
      <c r="M38">
        <f t="shared" si="4"/>
        <v>0.41921343912234277</v>
      </c>
    </row>
    <row r="39" spans="1:13" x14ac:dyDescent="0.75">
      <c r="A39">
        <v>103</v>
      </c>
      <c r="B39">
        <v>367.387</v>
      </c>
      <c r="C39">
        <v>375.72699999999998</v>
      </c>
      <c r="D39">
        <v>369.62099999999998</v>
      </c>
      <c r="E39">
        <v>366.92599999999999</v>
      </c>
      <c r="G39">
        <f t="shared" si="0"/>
        <v>103</v>
      </c>
      <c r="H39">
        <f t="shared" si="1"/>
        <v>-8.339999999999975</v>
      </c>
      <c r="I39">
        <f t="shared" si="2"/>
        <v>2.6949999999999932</v>
      </c>
      <c r="K39">
        <f t="shared" si="3"/>
        <v>103</v>
      </c>
      <c r="L39">
        <f t="shared" si="4"/>
        <v>0.29039229812037526</v>
      </c>
      <c r="M39">
        <f t="shared" si="4"/>
        <v>0.49441669115486381</v>
      </c>
    </row>
    <row r="40" spans="1:13" x14ac:dyDescent="0.75">
      <c r="A40">
        <v>104</v>
      </c>
      <c r="B40">
        <v>374.07299999999998</v>
      </c>
      <c r="C40">
        <v>382.63600000000002</v>
      </c>
      <c r="D40">
        <v>393.274</v>
      </c>
      <c r="E40">
        <v>386.67</v>
      </c>
      <c r="G40">
        <f t="shared" si="0"/>
        <v>104</v>
      </c>
      <c r="H40">
        <f t="shared" si="1"/>
        <v>-8.563000000000045</v>
      </c>
      <c r="I40">
        <f t="shared" si="2"/>
        <v>6.603999999999985</v>
      </c>
      <c r="K40">
        <f t="shared" si="3"/>
        <v>104</v>
      </c>
      <c r="L40">
        <f t="shared" si="4"/>
        <v>0.28674110943742176</v>
      </c>
      <c r="M40">
        <f t="shared" si="4"/>
        <v>0.5901410520129301</v>
      </c>
    </row>
    <row r="41" spans="1:13" x14ac:dyDescent="0.75">
      <c r="A41">
        <v>105</v>
      </c>
      <c r="B41">
        <v>366.685</v>
      </c>
      <c r="C41">
        <v>381</v>
      </c>
      <c r="D41">
        <v>371.29</v>
      </c>
      <c r="E41">
        <v>364.38099999999997</v>
      </c>
      <c r="G41">
        <f t="shared" si="0"/>
        <v>105</v>
      </c>
      <c r="H41">
        <f t="shared" si="1"/>
        <v>-14.314999999999998</v>
      </c>
      <c r="I41">
        <f t="shared" si="2"/>
        <v>6.9090000000000487</v>
      </c>
      <c r="K41">
        <f t="shared" si="3"/>
        <v>105</v>
      </c>
      <c r="L41">
        <f t="shared" si="4"/>
        <v>0.19256336367804081</v>
      </c>
      <c r="M41">
        <f t="shared" si="4"/>
        <v>0.59760995200313649</v>
      </c>
    </row>
    <row r="42" spans="1:13" x14ac:dyDescent="0.75">
      <c r="A42">
        <v>106</v>
      </c>
      <c r="B42">
        <v>354.46800000000002</v>
      </c>
      <c r="C42">
        <v>365.61399999999998</v>
      </c>
      <c r="D42">
        <v>363.589</v>
      </c>
      <c r="E42">
        <v>362.63099999999997</v>
      </c>
      <c r="G42">
        <f t="shared" si="0"/>
        <v>106</v>
      </c>
      <c r="H42">
        <f t="shared" si="1"/>
        <v>-11.145999999999958</v>
      </c>
      <c r="I42">
        <f t="shared" si="2"/>
        <v>0.95800000000002683</v>
      </c>
      <c r="K42">
        <f t="shared" si="3"/>
        <v>106</v>
      </c>
      <c r="L42">
        <f t="shared" si="4"/>
        <v>0.24444953828017649</v>
      </c>
      <c r="M42">
        <f t="shared" si="4"/>
        <v>0.45188069350573151</v>
      </c>
    </row>
    <row r="43" spans="1:13" x14ac:dyDescent="0.75">
      <c r="A43">
        <v>107</v>
      </c>
      <c r="B43">
        <v>373.43900000000002</v>
      </c>
      <c r="C43">
        <v>389.625</v>
      </c>
      <c r="D43">
        <v>394.51499999999999</v>
      </c>
      <c r="E43">
        <v>392.86399999999998</v>
      </c>
      <c r="G43">
        <f t="shared" si="0"/>
        <v>107</v>
      </c>
      <c r="H43">
        <f t="shared" si="1"/>
        <v>-16.185999999999979</v>
      </c>
      <c r="I43">
        <f t="shared" si="2"/>
        <v>1.6510000000000105</v>
      </c>
      <c r="K43">
        <f t="shared" si="3"/>
        <v>107</v>
      </c>
      <c r="L43">
        <f t="shared" si="4"/>
        <v>0.16192939943676796</v>
      </c>
      <c r="M43">
        <f t="shared" si="4"/>
        <v>0.46885101381134381</v>
      </c>
    </row>
    <row r="44" spans="1:13" x14ac:dyDescent="0.75">
      <c r="A44">
        <v>108</v>
      </c>
      <c r="B44">
        <v>358.67399999999998</v>
      </c>
      <c r="C44">
        <v>366.27699999999999</v>
      </c>
      <c r="D44">
        <v>377.28</v>
      </c>
      <c r="E44">
        <v>375.14699999999999</v>
      </c>
      <c r="G44">
        <f t="shared" si="0"/>
        <v>108</v>
      </c>
      <c r="H44">
        <f t="shared" si="1"/>
        <v>-7.6030000000000086</v>
      </c>
      <c r="I44">
        <f t="shared" si="2"/>
        <v>2.1329999999999814</v>
      </c>
      <c r="K44">
        <f t="shared" si="3"/>
        <v>108</v>
      </c>
      <c r="L44">
        <f t="shared" si="4"/>
        <v>0.30245923112188106</v>
      </c>
      <c r="M44">
        <f t="shared" si="4"/>
        <v>0.48065432461553548</v>
      </c>
    </row>
    <row r="45" spans="1:13" x14ac:dyDescent="0.75">
      <c r="A45">
        <v>109</v>
      </c>
      <c r="B45">
        <v>353.78199999999998</v>
      </c>
      <c r="C45">
        <v>362.483</v>
      </c>
      <c r="D45">
        <v>383.91899999999998</v>
      </c>
      <c r="E45">
        <v>378.83499999999998</v>
      </c>
      <c r="G45">
        <f t="shared" si="0"/>
        <v>109</v>
      </c>
      <c r="H45">
        <f t="shared" si="1"/>
        <v>-8.7010000000000218</v>
      </c>
      <c r="I45">
        <f t="shared" si="2"/>
        <v>5.0840000000000032</v>
      </c>
      <c r="K45">
        <f t="shared" si="3"/>
        <v>109</v>
      </c>
      <c r="L45">
        <f t="shared" si="4"/>
        <v>0.28448162944528121</v>
      </c>
      <c r="M45">
        <f t="shared" si="4"/>
        <v>0.55291899304535297</v>
      </c>
    </row>
    <row r="46" spans="1:13" x14ac:dyDescent="0.75">
      <c r="A46">
        <v>110</v>
      </c>
      <c r="B46">
        <v>345.77600000000001</v>
      </c>
      <c r="C46">
        <v>361.81400000000002</v>
      </c>
      <c r="D46">
        <v>362.34500000000003</v>
      </c>
      <c r="E46">
        <v>369.529</v>
      </c>
      <c r="G46">
        <f t="shared" si="0"/>
        <v>110</v>
      </c>
      <c r="H46">
        <f t="shared" si="1"/>
        <v>-16.038000000000011</v>
      </c>
      <c r="I46">
        <f t="shared" si="2"/>
        <v>-7.1839999999999691</v>
      </c>
      <c r="K46">
        <f t="shared" si="3"/>
        <v>110</v>
      </c>
      <c r="L46">
        <f t="shared" si="4"/>
        <v>0.16435260986312147</v>
      </c>
      <c r="M46">
        <f t="shared" si="4"/>
        <v>0.25249779606229911</v>
      </c>
    </row>
    <row r="47" spans="1:13" x14ac:dyDescent="0.75">
      <c r="A47">
        <v>111</v>
      </c>
      <c r="B47">
        <v>339.68099999999998</v>
      </c>
      <c r="C47">
        <v>363.03500000000003</v>
      </c>
      <c r="D47">
        <v>383.71600000000001</v>
      </c>
      <c r="E47">
        <v>380.25599999999997</v>
      </c>
      <c r="G47">
        <f t="shared" si="0"/>
        <v>111</v>
      </c>
      <c r="H47">
        <f t="shared" si="1"/>
        <v>-23.354000000000042</v>
      </c>
      <c r="I47">
        <f t="shared" si="2"/>
        <v>3.4600000000000364</v>
      </c>
      <c r="K47">
        <f t="shared" si="3"/>
        <v>111</v>
      </c>
      <c r="L47">
        <f t="shared" si="4"/>
        <v>4.4567424192808618E-2</v>
      </c>
      <c r="M47">
        <f t="shared" si="4"/>
        <v>0.5131501616220997</v>
      </c>
    </row>
    <row r="48" spans="1:13" x14ac:dyDescent="0.75">
      <c r="A48">
        <v>112</v>
      </c>
      <c r="B48">
        <v>347.28399999999999</v>
      </c>
      <c r="C48">
        <v>367.34899999999999</v>
      </c>
      <c r="D48">
        <v>362.28399999999999</v>
      </c>
      <c r="E48">
        <v>371.64499999999998</v>
      </c>
      <c r="G48">
        <f t="shared" si="0"/>
        <v>112</v>
      </c>
      <c r="H48">
        <f t="shared" si="1"/>
        <v>-20.064999999999998</v>
      </c>
      <c r="I48">
        <f t="shared" si="2"/>
        <v>-9.36099999999999</v>
      </c>
      <c r="K48">
        <f t="shared" si="3"/>
        <v>112</v>
      </c>
      <c r="L48">
        <f t="shared" si="4"/>
        <v>9.8418364005501704E-2</v>
      </c>
      <c r="M48">
        <f t="shared" si="4"/>
        <v>0.19918699186991928</v>
      </c>
    </row>
    <row r="49" spans="1:13" x14ac:dyDescent="0.75">
      <c r="A49">
        <v>113</v>
      </c>
      <c r="B49">
        <v>338.30200000000002</v>
      </c>
      <c r="C49">
        <v>363.50599999999997</v>
      </c>
      <c r="D49">
        <v>399.88799999999998</v>
      </c>
      <c r="E49">
        <v>376.54700000000003</v>
      </c>
      <c r="G49">
        <f t="shared" si="0"/>
        <v>113</v>
      </c>
      <c r="H49">
        <f t="shared" si="1"/>
        <v>-25.203999999999951</v>
      </c>
      <c r="I49">
        <f t="shared" si="2"/>
        <v>23.340999999999951</v>
      </c>
      <c r="K49">
        <f t="shared" si="3"/>
        <v>113</v>
      </c>
      <c r="L49">
        <f t="shared" si="4"/>
        <v>1.4277293863384482E-2</v>
      </c>
      <c r="M49">
        <f t="shared" si="4"/>
        <v>1</v>
      </c>
    </row>
    <row r="50" spans="1:13" x14ac:dyDescent="0.75">
      <c r="A50">
        <v>114</v>
      </c>
      <c r="B50">
        <v>343.25</v>
      </c>
      <c r="C50">
        <v>358.44299999999998</v>
      </c>
      <c r="D50">
        <v>376.21800000000002</v>
      </c>
      <c r="E50">
        <v>380.21</v>
      </c>
      <c r="G50">
        <f t="shared" si="0"/>
        <v>114</v>
      </c>
      <c r="H50">
        <f t="shared" si="1"/>
        <v>-15.192999999999984</v>
      </c>
      <c r="I50">
        <f t="shared" si="2"/>
        <v>-3.9919999999999618</v>
      </c>
      <c r="K50">
        <f t="shared" si="3"/>
        <v>114</v>
      </c>
      <c r="L50">
        <f t="shared" si="4"/>
        <v>0.17818783155412984</v>
      </c>
      <c r="M50">
        <f t="shared" si="4"/>
        <v>0.3306641198942124</v>
      </c>
    </row>
    <row r="51" spans="1:13" x14ac:dyDescent="0.75">
      <c r="A51">
        <v>115</v>
      </c>
      <c r="B51">
        <v>370.53</v>
      </c>
      <c r="C51">
        <v>373.5</v>
      </c>
      <c r="D51">
        <v>400.77300000000002</v>
      </c>
      <c r="E51">
        <v>394.06</v>
      </c>
      <c r="G51">
        <f t="shared" si="0"/>
        <v>115</v>
      </c>
      <c r="H51">
        <f t="shared" si="1"/>
        <v>-2.9700000000000273</v>
      </c>
      <c r="I51">
        <f t="shared" si="2"/>
        <v>6.7130000000000223</v>
      </c>
      <c r="K51">
        <f t="shared" si="3"/>
        <v>115</v>
      </c>
      <c r="L51">
        <f t="shared" si="4"/>
        <v>0.3783155412928153</v>
      </c>
      <c r="M51">
        <f t="shared" si="4"/>
        <v>0.5928102654520534</v>
      </c>
    </row>
    <row r="52" spans="1:13" x14ac:dyDescent="0.75">
      <c r="A52">
        <v>116</v>
      </c>
      <c r="B52">
        <v>370.887</v>
      </c>
      <c r="C52">
        <v>384.11399999999998</v>
      </c>
      <c r="D52">
        <v>381.74200000000002</v>
      </c>
      <c r="E52">
        <v>393.44299999999998</v>
      </c>
      <c r="G52">
        <f t="shared" si="0"/>
        <v>116</v>
      </c>
      <c r="H52">
        <f t="shared" si="1"/>
        <v>-13.226999999999975</v>
      </c>
      <c r="I52">
        <f t="shared" si="2"/>
        <v>-11.700999999999965</v>
      </c>
      <c r="K52">
        <f t="shared" si="3"/>
        <v>116</v>
      </c>
      <c r="L52">
        <f t="shared" si="4"/>
        <v>0.2103772349204277</v>
      </c>
      <c r="M52">
        <f t="shared" si="4"/>
        <v>0.14188461161720164</v>
      </c>
    </row>
    <row r="53" spans="1:13" x14ac:dyDescent="0.75">
      <c r="A53">
        <v>117</v>
      </c>
      <c r="B53">
        <v>361.67700000000002</v>
      </c>
      <c r="C53">
        <v>379.43200000000002</v>
      </c>
      <c r="D53">
        <v>380.29</v>
      </c>
      <c r="E53">
        <v>387.31200000000001</v>
      </c>
      <c r="G53">
        <f t="shared" si="0"/>
        <v>117</v>
      </c>
      <c r="H53">
        <f t="shared" si="1"/>
        <v>-17.754999999999995</v>
      </c>
      <c r="I53">
        <f t="shared" si="2"/>
        <v>-7.0219999999999914</v>
      </c>
      <c r="K53">
        <f t="shared" si="3"/>
        <v>117</v>
      </c>
      <c r="L53">
        <f t="shared" si="4"/>
        <v>0.13624009430873049</v>
      </c>
      <c r="M53">
        <f t="shared" si="4"/>
        <v>0.25646488392594829</v>
      </c>
    </row>
    <row r="54" spans="1:13" x14ac:dyDescent="0.75">
      <c r="A54">
        <v>118</v>
      </c>
      <c r="B54">
        <v>354.863</v>
      </c>
      <c r="C54">
        <v>373.77300000000002</v>
      </c>
      <c r="D54">
        <v>387.32299999999998</v>
      </c>
      <c r="E54">
        <v>383.25599999999997</v>
      </c>
      <c r="G54">
        <f t="shared" si="0"/>
        <v>118</v>
      </c>
      <c r="H54">
        <f t="shared" si="1"/>
        <v>-18.910000000000025</v>
      </c>
      <c r="I54">
        <f t="shared" si="2"/>
        <v>4.0670000000000073</v>
      </c>
      <c r="K54">
        <f t="shared" si="3"/>
        <v>118</v>
      </c>
      <c r="L54">
        <f t="shared" si="4"/>
        <v>0.11732922915711563</v>
      </c>
      <c r="M54">
        <f t="shared" si="4"/>
        <v>0.52801449701244085</v>
      </c>
    </row>
    <row r="55" spans="1:13" x14ac:dyDescent="0.75">
      <c r="A55">
        <v>119</v>
      </c>
      <c r="B55">
        <v>351.685</v>
      </c>
      <c r="C55">
        <v>377.76100000000002</v>
      </c>
      <c r="D55">
        <v>414.03199999999998</v>
      </c>
      <c r="E55">
        <v>398.57400000000001</v>
      </c>
      <c r="G55">
        <f t="shared" si="0"/>
        <v>119</v>
      </c>
      <c r="H55">
        <f t="shared" si="1"/>
        <v>-26.076000000000022</v>
      </c>
      <c r="I55">
        <f t="shared" si="2"/>
        <v>15.45799999999997</v>
      </c>
      <c r="K55">
        <f t="shared" si="3"/>
        <v>119</v>
      </c>
      <c r="L55">
        <f t="shared" si="4"/>
        <v>0</v>
      </c>
      <c r="M55">
        <f t="shared" si="4"/>
        <v>0.80695954549906967</v>
      </c>
    </row>
    <row r="56" spans="1:13" x14ac:dyDescent="0.75">
      <c r="A56">
        <v>120</v>
      </c>
      <c r="B56">
        <v>352.697</v>
      </c>
      <c r="C56">
        <v>371.28800000000001</v>
      </c>
      <c r="D56">
        <v>389.50799999999998</v>
      </c>
      <c r="E56">
        <v>378.19</v>
      </c>
      <c r="G56">
        <f t="shared" si="0"/>
        <v>120</v>
      </c>
      <c r="H56">
        <f t="shared" si="1"/>
        <v>-18.591000000000008</v>
      </c>
      <c r="I56">
        <f t="shared" si="2"/>
        <v>11.317999999999984</v>
      </c>
      <c r="K56">
        <f t="shared" si="3"/>
        <v>120</v>
      </c>
      <c r="L56">
        <f t="shared" si="4"/>
        <v>0.12255223000851416</v>
      </c>
      <c r="M56">
        <f t="shared" si="4"/>
        <v>0.70557841120579923</v>
      </c>
    </row>
    <row r="57" spans="1:13" x14ac:dyDescent="0.75">
      <c r="A57">
        <v>121</v>
      </c>
      <c r="B57">
        <v>356.09100000000001</v>
      </c>
      <c r="C57">
        <v>374.15199999999999</v>
      </c>
      <c r="D57">
        <v>371.60599999999999</v>
      </c>
      <c r="E57">
        <v>383.98399999999998</v>
      </c>
      <c r="G57">
        <f t="shared" si="0"/>
        <v>121</v>
      </c>
      <c r="H57">
        <f t="shared" si="1"/>
        <v>-18.060999999999979</v>
      </c>
      <c r="I57">
        <f t="shared" si="2"/>
        <v>-12.377999999999986</v>
      </c>
      <c r="K57">
        <f t="shared" si="3"/>
        <v>121</v>
      </c>
      <c r="L57">
        <f t="shared" si="4"/>
        <v>0.13122994302180954</v>
      </c>
      <c r="M57">
        <f t="shared" si="4"/>
        <v>0.12530610245861554</v>
      </c>
    </row>
    <row r="58" spans="1:13" x14ac:dyDescent="0.75">
      <c r="A58">
        <v>122</v>
      </c>
      <c r="B58">
        <v>369.40899999999999</v>
      </c>
      <c r="C58">
        <v>387.65800000000002</v>
      </c>
      <c r="D58">
        <v>374.48500000000001</v>
      </c>
      <c r="E58">
        <v>374.88600000000002</v>
      </c>
      <c r="G58">
        <f t="shared" si="0"/>
        <v>122</v>
      </c>
      <c r="H58">
        <f t="shared" si="1"/>
        <v>-18.249000000000024</v>
      </c>
      <c r="I58">
        <f t="shared" si="2"/>
        <v>-0.40100000000001046</v>
      </c>
      <c r="K58">
        <f t="shared" si="3"/>
        <v>122</v>
      </c>
      <c r="L58">
        <f t="shared" si="4"/>
        <v>0.12815181085860233</v>
      </c>
      <c r="M58">
        <f t="shared" si="4"/>
        <v>0.41860123420511347</v>
      </c>
    </row>
    <row r="59" spans="1:13" x14ac:dyDescent="0.75">
      <c r="A59">
        <v>123</v>
      </c>
      <c r="B59">
        <v>348.01600000000002</v>
      </c>
      <c r="C59">
        <v>365.39800000000002</v>
      </c>
      <c r="D59">
        <v>364.113</v>
      </c>
      <c r="E59">
        <v>381.608</v>
      </c>
      <c r="G59">
        <f t="shared" si="0"/>
        <v>123</v>
      </c>
      <c r="H59">
        <f t="shared" si="1"/>
        <v>-17.382000000000005</v>
      </c>
      <c r="I59">
        <f t="shared" si="2"/>
        <v>-17.495000000000005</v>
      </c>
      <c r="K59">
        <f t="shared" si="3"/>
        <v>123</v>
      </c>
      <c r="L59">
        <f t="shared" si="4"/>
        <v>0.1423472395048794</v>
      </c>
      <c r="M59">
        <f t="shared" si="4"/>
        <v>0</v>
      </c>
    </row>
    <row r="60" spans="1:13" x14ac:dyDescent="0.75">
      <c r="A60">
        <v>124</v>
      </c>
      <c r="B60">
        <v>333.83100000000002</v>
      </c>
      <c r="C60">
        <v>346.64800000000002</v>
      </c>
      <c r="D60">
        <v>357.887</v>
      </c>
      <c r="E60">
        <v>356.67</v>
      </c>
      <c r="G60">
        <f t="shared" si="0"/>
        <v>124</v>
      </c>
      <c r="H60">
        <f t="shared" si="1"/>
        <v>-12.817000000000007</v>
      </c>
      <c r="I60">
        <f t="shared" si="2"/>
        <v>1.2169999999999845</v>
      </c>
      <c r="K60">
        <f t="shared" si="3"/>
        <v>124</v>
      </c>
      <c r="L60">
        <f t="shared" si="4"/>
        <v>0.21709018272316474</v>
      </c>
      <c r="M60">
        <f t="shared" si="4"/>
        <v>0.4582231364482322</v>
      </c>
    </row>
    <row r="61" spans="1:13" x14ac:dyDescent="0.75">
      <c r="A61">
        <v>125</v>
      </c>
      <c r="B61">
        <v>331.29500000000002</v>
      </c>
      <c r="C61">
        <v>347.76600000000002</v>
      </c>
      <c r="D61">
        <v>346.45499999999998</v>
      </c>
      <c r="E61">
        <v>342.10899999999998</v>
      </c>
      <c r="G61">
        <f t="shared" si="0"/>
        <v>125</v>
      </c>
      <c r="H61">
        <f t="shared" si="1"/>
        <v>-16.471000000000004</v>
      </c>
      <c r="I61">
        <f t="shared" si="2"/>
        <v>4.3460000000000036</v>
      </c>
      <c r="K61">
        <f t="shared" si="3"/>
        <v>125</v>
      </c>
      <c r="L61">
        <f t="shared" si="4"/>
        <v>0.15726308206169387</v>
      </c>
      <c r="M61">
        <f t="shared" si="4"/>
        <v>0.53484670388872646</v>
      </c>
    </row>
    <row r="62" spans="1:13" x14ac:dyDescent="0.75">
      <c r="A62">
        <v>126</v>
      </c>
      <c r="B62">
        <v>333.28800000000001</v>
      </c>
      <c r="C62">
        <v>345.22300000000001</v>
      </c>
      <c r="D62">
        <v>333.04500000000002</v>
      </c>
      <c r="E62">
        <v>342.60899999999998</v>
      </c>
      <c r="G62">
        <f t="shared" si="0"/>
        <v>126</v>
      </c>
      <c r="H62">
        <f t="shared" si="1"/>
        <v>-11.935000000000002</v>
      </c>
      <c r="I62">
        <f t="shared" si="2"/>
        <v>-9.5639999999999645</v>
      </c>
      <c r="K62">
        <f t="shared" si="3"/>
        <v>126</v>
      </c>
      <c r="L62">
        <f t="shared" si="4"/>
        <v>0.23153120702076124</v>
      </c>
      <c r="M62">
        <f t="shared" si="4"/>
        <v>0.19421588794201314</v>
      </c>
    </row>
    <row r="63" spans="1:13" x14ac:dyDescent="0.75">
      <c r="A63">
        <v>127</v>
      </c>
      <c r="B63">
        <v>336.18200000000002</v>
      </c>
      <c r="C63">
        <v>361.64699999999999</v>
      </c>
      <c r="D63">
        <v>351.58300000000003</v>
      </c>
      <c r="E63">
        <v>348.45100000000002</v>
      </c>
      <c r="G63">
        <f t="shared" si="0"/>
        <v>127</v>
      </c>
      <c r="H63">
        <f t="shared" si="1"/>
        <v>-25.464999999999975</v>
      </c>
      <c r="I63">
        <f t="shared" si="2"/>
        <v>3.132000000000005</v>
      </c>
      <c r="K63">
        <f t="shared" si="3"/>
        <v>127</v>
      </c>
      <c r="L63">
        <f t="shared" si="4"/>
        <v>1.0003929530421878E-2</v>
      </c>
      <c r="M63">
        <f t="shared" si="4"/>
        <v>0.50511803310804271</v>
      </c>
    </row>
    <row r="64" spans="1:13" x14ac:dyDescent="0.75">
      <c r="A64">
        <v>128</v>
      </c>
      <c r="B64">
        <v>315.18900000000002</v>
      </c>
      <c r="C64">
        <v>329.82100000000003</v>
      </c>
      <c r="D64">
        <v>339.95499999999998</v>
      </c>
      <c r="E64">
        <v>340.79899999999998</v>
      </c>
      <c r="G64">
        <f t="shared" si="0"/>
        <v>128</v>
      </c>
      <c r="H64">
        <f t="shared" si="1"/>
        <v>-14.632000000000005</v>
      </c>
      <c r="I64">
        <f t="shared" si="2"/>
        <v>-0.84399999999999409</v>
      </c>
      <c r="K64">
        <f t="shared" si="3"/>
        <v>128</v>
      </c>
      <c r="L64">
        <f t="shared" si="4"/>
        <v>0.18737310891348505</v>
      </c>
      <c r="M64">
        <f t="shared" si="4"/>
        <v>0.40775296307180009</v>
      </c>
    </row>
    <row r="65" spans="1:13" x14ac:dyDescent="0.75">
      <c r="A65">
        <v>129</v>
      </c>
      <c r="B65">
        <v>315.01499999999999</v>
      </c>
      <c r="C65">
        <v>330.65800000000002</v>
      </c>
      <c r="D65">
        <v>325.76499999999999</v>
      </c>
      <c r="E65">
        <v>331.04300000000001</v>
      </c>
      <c r="G65">
        <f t="shared" si="0"/>
        <v>129</v>
      </c>
      <c r="H65">
        <f t="shared" si="1"/>
        <v>-15.643000000000029</v>
      </c>
      <c r="I65">
        <f t="shared" si="2"/>
        <v>-5.27800000000002</v>
      </c>
      <c r="K65">
        <f t="shared" si="3"/>
        <v>129</v>
      </c>
      <c r="L65">
        <f t="shared" si="4"/>
        <v>0.17081996201453908</v>
      </c>
      <c r="M65">
        <f t="shared" si="4"/>
        <v>0.29917229895190511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344CF-1692-4356-A81B-ABA62D8E614D}">
  <dimension ref="A1:M13"/>
  <sheetViews>
    <sheetView zoomScale="80" zoomScaleNormal="80" workbookViewId="0">
      <selection activeCell="G25" sqref="G25"/>
    </sheetView>
  </sheetViews>
  <sheetFormatPr defaultRowHeight="14.75" x14ac:dyDescent="0.75"/>
  <sheetData>
    <row r="1" spans="1:13" x14ac:dyDescent="0.75">
      <c r="A1" t="s">
        <v>43</v>
      </c>
      <c r="H1" t="s">
        <v>27</v>
      </c>
      <c r="L1" t="s">
        <v>28</v>
      </c>
    </row>
    <row r="2" spans="1:13" x14ac:dyDescent="0.75">
      <c r="A2" t="s">
        <v>29</v>
      </c>
      <c r="B2" t="s">
        <v>23</v>
      </c>
      <c r="C2" t="s">
        <v>24</v>
      </c>
      <c r="D2" t="s">
        <v>25</v>
      </c>
      <c r="E2" t="s">
        <v>26</v>
      </c>
      <c r="G2" t="s">
        <v>29</v>
      </c>
      <c r="H2" t="s">
        <v>0</v>
      </c>
      <c r="I2" t="s">
        <v>1</v>
      </c>
      <c r="K2" t="s">
        <v>29</v>
      </c>
      <c r="L2" t="s">
        <v>0</v>
      </c>
      <c r="M2" t="s">
        <v>1</v>
      </c>
    </row>
    <row r="3" spans="1:13" x14ac:dyDescent="0.75">
      <c r="A3">
        <v>8</v>
      </c>
      <c r="B3">
        <v>270.654</v>
      </c>
      <c r="C3">
        <v>279.70499999999998</v>
      </c>
      <c r="D3">
        <v>665.51900000000001</v>
      </c>
      <c r="E3">
        <v>655.09</v>
      </c>
      <c r="G3">
        <f t="shared" ref="G3:G13" si="0">A3</f>
        <v>8</v>
      </c>
      <c r="H3">
        <f t="shared" ref="H3:H13" si="1">B3-C3</f>
        <v>-9.0509999999999877</v>
      </c>
      <c r="I3">
        <f t="shared" ref="I3:I13" si="2">D3-E3</f>
        <v>10.428999999999974</v>
      </c>
      <c r="K3">
        <f t="shared" ref="K3:K13" si="3">A3</f>
        <v>8</v>
      </c>
      <c r="L3">
        <f>(H3-MIN(H$3:H$13))/(MAX(H$3:H$13)-MIN(H$3:H$13))</f>
        <v>0</v>
      </c>
      <c r="M3">
        <f>(I3-MIN(I$3:I$13))/(MAX(I$3:I$13)-MIN(I$3:I$13))</f>
        <v>0.53806959772160878</v>
      </c>
    </row>
    <row r="4" spans="1:13" x14ac:dyDescent="0.75">
      <c r="A4">
        <v>9</v>
      </c>
      <c r="B4">
        <v>288.779</v>
      </c>
      <c r="C4">
        <v>280.077</v>
      </c>
      <c r="D4">
        <v>646.51900000000001</v>
      </c>
      <c r="E4">
        <v>642.73699999999997</v>
      </c>
      <c r="G4">
        <f t="shared" si="0"/>
        <v>9</v>
      </c>
      <c r="H4">
        <f t="shared" si="1"/>
        <v>8.7019999999999982</v>
      </c>
      <c r="I4">
        <f t="shared" si="2"/>
        <v>3.7820000000000391</v>
      </c>
      <c r="K4">
        <f t="shared" si="3"/>
        <v>9</v>
      </c>
      <c r="L4">
        <f t="shared" ref="L4:M13" si="4">(H4-MIN(H$3:H$13))/(MAX(H$3:H$13)-MIN(H$3:H$13))</f>
        <v>0.27884147203417775</v>
      </c>
      <c r="M4">
        <f t="shared" si="4"/>
        <v>0.46412201851192636</v>
      </c>
    </row>
    <row r="5" spans="1:13" x14ac:dyDescent="0.75">
      <c r="A5">
        <v>10</v>
      </c>
      <c r="B5">
        <v>309.66699999999997</v>
      </c>
      <c r="C5">
        <v>289.625</v>
      </c>
      <c r="D5">
        <v>602.93799999999999</v>
      </c>
      <c r="E5">
        <v>640.875</v>
      </c>
      <c r="G5">
        <f t="shared" si="0"/>
        <v>10</v>
      </c>
      <c r="H5">
        <f t="shared" si="1"/>
        <v>20.041999999999973</v>
      </c>
      <c r="I5">
        <f t="shared" si="2"/>
        <v>-37.937000000000012</v>
      </c>
      <c r="K5">
        <f t="shared" si="3"/>
        <v>10</v>
      </c>
      <c r="L5">
        <f t="shared" si="4"/>
        <v>0.4569557227449067</v>
      </c>
      <c r="M5">
        <f t="shared" si="4"/>
        <v>0</v>
      </c>
    </row>
    <row r="6" spans="1:13" x14ac:dyDescent="0.75">
      <c r="A6">
        <v>11</v>
      </c>
      <c r="B6">
        <v>312.88499999999999</v>
      </c>
      <c r="C6">
        <v>285.59199999999998</v>
      </c>
      <c r="D6">
        <v>618.02099999999996</v>
      </c>
      <c r="E6">
        <v>649.43399999999997</v>
      </c>
      <c r="G6">
        <f t="shared" si="0"/>
        <v>11</v>
      </c>
      <c r="H6">
        <f t="shared" si="1"/>
        <v>27.293000000000006</v>
      </c>
      <c r="I6">
        <f t="shared" si="2"/>
        <v>-31.413000000000011</v>
      </c>
      <c r="K6">
        <f t="shared" si="3"/>
        <v>11</v>
      </c>
      <c r="L6">
        <f t="shared" si="4"/>
        <v>0.57084517882105346</v>
      </c>
      <c r="M6">
        <f t="shared" si="4"/>
        <v>7.2579209683161255E-2</v>
      </c>
    </row>
    <row r="7" spans="1:13" x14ac:dyDescent="0.75">
      <c r="A7">
        <v>12</v>
      </c>
      <c r="B7">
        <v>329.31200000000001</v>
      </c>
      <c r="C7">
        <v>286.82900000000001</v>
      </c>
      <c r="D7">
        <v>625.5</v>
      </c>
      <c r="E7">
        <v>659.22400000000005</v>
      </c>
      <c r="G7">
        <f t="shared" si="0"/>
        <v>12</v>
      </c>
      <c r="H7">
        <f t="shared" si="1"/>
        <v>42.483000000000004</v>
      </c>
      <c r="I7">
        <f t="shared" si="2"/>
        <v>-33.724000000000046</v>
      </c>
      <c r="K7">
        <f t="shared" si="3"/>
        <v>12</v>
      </c>
      <c r="L7">
        <f t="shared" si="4"/>
        <v>0.80943031711875879</v>
      </c>
      <c r="M7">
        <f t="shared" si="4"/>
        <v>4.6869437522249507E-2</v>
      </c>
    </row>
    <row r="8" spans="1:13" x14ac:dyDescent="0.75">
      <c r="A8">
        <v>13</v>
      </c>
      <c r="B8">
        <v>325.22899999999998</v>
      </c>
      <c r="C8">
        <v>279.13200000000001</v>
      </c>
      <c r="D8">
        <v>668.29200000000003</v>
      </c>
      <c r="E8">
        <v>655.33600000000001</v>
      </c>
      <c r="G8">
        <f t="shared" si="0"/>
        <v>13</v>
      </c>
      <c r="H8">
        <f t="shared" si="1"/>
        <v>46.09699999999998</v>
      </c>
      <c r="I8">
        <f t="shared" si="2"/>
        <v>12.956000000000017</v>
      </c>
      <c r="K8">
        <f t="shared" si="3"/>
        <v>13</v>
      </c>
      <c r="L8">
        <f t="shared" si="4"/>
        <v>0.86619441783027296</v>
      </c>
      <c r="M8">
        <f t="shared" si="4"/>
        <v>0.56618236027055902</v>
      </c>
    </row>
    <row r="9" spans="1:13" x14ac:dyDescent="0.75">
      <c r="A9">
        <v>14</v>
      </c>
      <c r="B9">
        <v>344.43799999999999</v>
      </c>
      <c r="C9">
        <v>289.822</v>
      </c>
      <c r="D9">
        <v>668.14599999999996</v>
      </c>
      <c r="E9">
        <v>642.15099999999995</v>
      </c>
      <c r="G9">
        <f t="shared" si="0"/>
        <v>14</v>
      </c>
      <c r="H9">
        <f t="shared" si="1"/>
        <v>54.615999999999985</v>
      </c>
      <c r="I9">
        <f t="shared" si="2"/>
        <v>25.995000000000005</v>
      </c>
      <c r="K9">
        <f t="shared" si="3"/>
        <v>14</v>
      </c>
      <c r="L9">
        <f t="shared" si="4"/>
        <v>1</v>
      </c>
      <c r="M9">
        <f t="shared" si="4"/>
        <v>0.71124065503737977</v>
      </c>
    </row>
    <row r="10" spans="1:13" x14ac:dyDescent="0.75">
      <c r="A10">
        <v>15</v>
      </c>
      <c r="B10">
        <v>325.7</v>
      </c>
      <c r="C10">
        <v>272.20400000000001</v>
      </c>
      <c r="D10">
        <v>668.49</v>
      </c>
      <c r="E10">
        <v>616.53899999999999</v>
      </c>
      <c r="G10">
        <f t="shared" si="0"/>
        <v>15</v>
      </c>
      <c r="H10">
        <f t="shared" si="1"/>
        <v>53.495999999999981</v>
      </c>
      <c r="I10">
        <f t="shared" si="2"/>
        <v>51.951000000000022</v>
      </c>
      <c r="K10">
        <f t="shared" si="3"/>
        <v>15</v>
      </c>
      <c r="L10">
        <f t="shared" si="4"/>
        <v>0.98240846906560686</v>
      </c>
      <c r="M10">
        <f t="shared" si="4"/>
        <v>1</v>
      </c>
    </row>
    <row r="11" spans="1:13" x14ac:dyDescent="0.75">
      <c r="A11">
        <v>16</v>
      </c>
      <c r="B11">
        <v>309.46899999999999</v>
      </c>
      <c r="C11">
        <v>271.15800000000002</v>
      </c>
      <c r="D11">
        <v>681.58299999999997</v>
      </c>
      <c r="E11">
        <v>636.78300000000002</v>
      </c>
      <c r="G11">
        <f t="shared" si="0"/>
        <v>16</v>
      </c>
      <c r="H11">
        <f t="shared" si="1"/>
        <v>38.310999999999979</v>
      </c>
      <c r="I11">
        <f t="shared" si="2"/>
        <v>44.799999999999955</v>
      </c>
      <c r="K11">
        <f t="shared" si="3"/>
        <v>16</v>
      </c>
      <c r="L11">
        <f t="shared" si="4"/>
        <v>0.74390186438814432</v>
      </c>
      <c r="M11">
        <f t="shared" si="4"/>
        <v>0.92044544321822641</v>
      </c>
    </row>
    <row r="12" spans="1:13" x14ac:dyDescent="0.75">
      <c r="A12">
        <v>17</v>
      </c>
      <c r="B12">
        <v>307.67399999999998</v>
      </c>
      <c r="C12">
        <v>284.601</v>
      </c>
      <c r="D12">
        <v>660.89099999999996</v>
      </c>
      <c r="E12">
        <v>641.12800000000004</v>
      </c>
      <c r="G12">
        <f t="shared" si="0"/>
        <v>17</v>
      </c>
      <c r="H12">
        <f t="shared" si="1"/>
        <v>23.072999999999979</v>
      </c>
      <c r="I12">
        <f t="shared" si="2"/>
        <v>19.76299999999992</v>
      </c>
      <c r="K12">
        <f t="shared" si="3"/>
        <v>17</v>
      </c>
      <c r="L12">
        <f t="shared" si="4"/>
        <v>0.50456280333610792</v>
      </c>
      <c r="M12">
        <f t="shared" si="4"/>
        <v>0.64190993236026961</v>
      </c>
    </row>
    <row r="13" spans="1:13" x14ac:dyDescent="0.75">
      <c r="A13">
        <v>18</v>
      </c>
      <c r="B13">
        <v>310.77100000000002</v>
      </c>
      <c r="C13">
        <v>292.46100000000001</v>
      </c>
      <c r="D13">
        <v>666.95799999999997</v>
      </c>
      <c r="E13">
        <v>642.57899999999995</v>
      </c>
      <c r="G13">
        <f t="shared" si="0"/>
        <v>18</v>
      </c>
      <c r="H13">
        <f t="shared" si="1"/>
        <v>18.310000000000002</v>
      </c>
      <c r="I13">
        <f t="shared" si="2"/>
        <v>24.379000000000019</v>
      </c>
      <c r="K13">
        <f t="shared" si="3"/>
        <v>18</v>
      </c>
      <c r="L13">
        <f t="shared" si="4"/>
        <v>0.42975167669279218</v>
      </c>
      <c r="M13">
        <f t="shared" si="4"/>
        <v>0.6932627269490923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998DF-E2B6-4A38-A95F-568092EC95C1}">
  <dimension ref="A1:F132"/>
  <sheetViews>
    <sheetView zoomScale="70" zoomScaleNormal="70" workbookViewId="0">
      <selection activeCell="G25" sqref="G25"/>
    </sheetView>
  </sheetViews>
  <sheetFormatPr defaultRowHeight="14.75" x14ac:dyDescent="0.75"/>
  <cols>
    <col min="1" max="1" width="8.86328125" customWidth="1"/>
    <col min="2" max="6" width="6.26953125" customWidth="1"/>
  </cols>
  <sheetData>
    <row r="1" spans="1:5" x14ac:dyDescent="0.75">
      <c r="B1" t="s">
        <v>49</v>
      </c>
    </row>
    <row r="2" spans="1:5" x14ac:dyDescent="0.75">
      <c r="A2" t="s">
        <v>50</v>
      </c>
      <c r="B2" t="s">
        <v>51</v>
      </c>
      <c r="C2" t="s">
        <v>52</v>
      </c>
      <c r="D2" t="s">
        <v>53</v>
      </c>
      <c r="E2" t="s">
        <v>54</v>
      </c>
    </row>
    <row r="3" spans="1:5" x14ac:dyDescent="0.75">
      <c r="A3">
        <v>1</v>
      </c>
      <c r="B3">
        <v>0</v>
      </c>
      <c r="C3">
        <v>2</v>
      </c>
      <c r="D3">
        <f>B3*60+C3</f>
        <v>2</v>
      </c>
      <c r="E3">
        <f>D3/60</f>
        <v>3.3333333333333333E-2</v>
      </c>
    </row>
    <row r="4" spans="1:5" x14ac:dyDescent="0.75">
      <c r="A4">
        <v>2</v>
      </c>
      <c r="B4">
        <v>0</v>
      </c>
      <c r="C4">
        <v>46</v>
      </c>
      <c r="D4">
        <f t="shared" ref="D4:D67" si="0">B4*60+C4</f>
        <v>46</v>
      </c>
      <c r="E4">
        <f t="shared" ref="E4:E67" si="1">D4/60</f>
        <v>0.76666666666666672</v>
      </c>
    </row>
    <row r="5" spans="1:5" x14ac:dyDescent="0.75">
      <c r="A5">
        <v>3</v>
      </c>
      <c r="B5">
        <v>1</v>
      </c>
      <c r="C5">
        <v>30</v>
      </c>
      <c r="D5">
        <f t="shared" si="0"/>
        <v>90</v>
      </c>
      <c r="E5">
        <f t="shared" si="1"/>
        <v>1.5</v>
      </c>
    </row>
    <row r="6" spans="1:5" x14ac:dyDescent="0.75">
      <c r="A6">
        <v>4</v>
      </c>
      <c r="B6">
        <v>2</v>
      </c>
      <c r="C6">
        <v>14</v>
      </c>
      <c r="D6">
        <f t="shared" si="0"/>
        <v>134</v>
      </c>
      <c r="E6">
        <f t="shared" si="1"/>
        <v>2.2333333333333334</v>
      </c>
    </row>
    <row r="7" spans="1:5" x14ac:dyDescent="0.75">
      <c r="A7">
        <v>5</v>
      </c>
      <c r="B7">
        <v>2</v>
      </c>
      <c r="C7">
        <v>58</v>
      </c>
      <c r="D7">
        <f t="shared" si="0"/>
        <v>178</v>
      </c>
      <c r="E7">
        <f t="shared" si="1"/>
        <v>2.9666666666666668</v>
      </c>
    </row>
    <row r="8" spans="1:5" x14ac:dyDescent="0.75">
      <c r="A8">
        <v>6</v>
      </c>
      <c r="B8">
        <v>3</v>
      </c>
      <c r="C8">
        <v>42</v>
      </c>
      <c r="D8">
        <f t="shared" si="0"/>
        <v>222</v>
      </c>
      <c r="E8">
        <f t="shared" si="1"/>
        <v>3.7</v>
      </c>
    </row>
    <row r="9" spans="1:5" x14ac:dyDescent="0.75">
      <c r="A9">
        <v>7</v>
      </c>
      <c r="B9">
        <v>4</v>
      </c>
      <c r="C9">
        <v>26</v>
      </c>
      <c r="D9">
        <f t="shared" si="0"/>
        <v>266</v>
      </c>
      <c r="E9">
        <f t="shared" si="1"/>
        <v>4.4333333333333336</v>
      </c>
    </row>
    <row r="10" spans="1:5" x14ac:dyDescent="0.75">
      <c r="A10">
        <v>8</v>
      </c>
      <c r="B10">
        <v>5</v>
      </c>
      <c r="C10">
        <v>10</v>
      </c>
      <c r="D10">
        <f t="shared" si="0"/>
        <v>310</v>
      </c>
      <c r="E10">
        <f t="shared" si="1"/>
        <v>5.166666666666667</v>
      </c>
    </row>
    <row r="11" spans="1:5" x14ac:dyDescent="0.75">
      <c r="A11">
        <v>9</v>
      </c>
      <c r="B11">
        <v>5</v>
      </c>
      <c r="C11">
        <v>54</v>
      </c>
      <c r="D11">
        <f t="shared" si="0"/>
        <v>354</v>
      </c>
      <c r="E11">
        <f t="shared" si="1"/>
        <v>5.9</v>
      </c>
    </row>
    <row r="12" spans="1:5" x14ac:dyDescent="0.75">
      <c r="A12">
        <v>10</v>
      </c>
      <c r="B12">
        <v>6</v>
      </c>
      <c r="C12">
        <v>38</v>
      </c>
      <c r="D12">
        <f t="shared" si="0"/>
        <v>398</v>
      </c>
      <c r="E12">
        <f t="shared" si="1"/>
        <v>6.6333333333333337</v>
      </c>
    </row>
    <row r="13" spans="1:5" x14ac:dyDescent="0.75">
      <c r="A13">
        <v>11</v>
      </c>
      <c r="B13">
        <v>7</v>
      </c>
      <c r="C13">
        <v>22</v>
      </c>
      <c r="D13">
        <f t="shared" si="0"/>
        <v>442</v>
      </c>
      <c r="E13">
        <f t="shared" si="1"/>
        <v>7.3666666666666663</v>
      </c>
    </row>
    <row r="14" spans="1:5" x14ac:dyDescent="0.75">
      <c r="A14">
        <v>12</v>
      </c>
      <c r="B14">
        <v>8</v>
      </c>
      <c r="C14">
        <v>6</v>
      </c>
      <c r="D14">
        <f t="shared" si="0"/>
        <v>486</v>
      </c>
      <c r="E14">
        <f t="shared" si="1"/>
        <v>8.1</v>
      </c>
    </row>
    <row r="15" spans="1:5" x14ac:dyDescent="0.75">
      <c r="A15">
        <v>13</v>
      </c>
      <c r="B15">
        <v>8</v>
      </c>
      <c r="C15">
        <v>50</v>
      </c>
      <c r="D15">
        <f t="shared" si="0"/>
        <v>530</v>
      </c>
      <c r="E15">
        <f t="shared" si="1"/>
        <v>8.8333333333333339</v>
      </c>
    </row>
    <row r="16" spans="1:5" x14ac:dyDescent="0.75">
      <c r="A16">
        <v>14</v>
      </c>
      <c r="B16">
        <v>9</v>
      </c>
      <c r="C16">
        <v>34</v>
      </c>
      <c r="D16">
        <f t="shared" si="0"/>
        <v>574</v>
      </c>
      <c r="E16">
        <f t="shared" si="1"/>
        <v>9.5666666666666664</v>
      </c>
    </row>
    <row r="17" spans="1:6" x14ac:dyDescent="0.75">
      <c r="A17">
        <v>15</v>
      </c>
      <c r="B17">
        <v>10</v>
      </c>
      <c r="C17">
        <v>18</v>
      </c>
      <c r="D17">
        <f t="shared" si="0"/>
        <v>618</v>
      </c>
      <c r="E17">
        <f t="shared" si="1"/>
        <v>10.3</v>
      </c>
    </row>
    <row r="18" spans="1:6" x14ac:dyDescent="0.75">
      <c r="A18">
        <v>16</v>
      </c>
      <c r="B18">
        <v>11</v>
      </c>
      <c r="C18">
        <v>2</v>
      </c>
      <c r="D18">
        <f t="shared" si="0"/>
        <v>662</v>
      </c>
      <c r="E18">
        <f t="shared" si="1"/>
        <v>11.033333333333333</v>
      </c>
    </row>
    <row r="19" spans="1:6" x14ac:dyDescent="0.75">
      <c r="A19">
        <v>17</v>
      </c>
      <c r="B19">
        <v>11</v>
      </c>
      <c r="C19">
        <v>47</v>
      </c>
      <c r="D19">
        <f t="shared" si="0"/>
        <v>707</v>
      </c>
      <c r="E19">
        <f t="shared" si="1"/>
        <v>11.783333333333333</v>
      </c>
    </row>
    <row r="20" spans="1:6" x14ac:dyDescent="0.75">
      <c r="A20">
        <v>18</v>
      </c>
      <c r="B20">
        <v>12</v>
      </c>
      <c r="C20">
        <v>31</v>
      </c>
      <c r="D20">
        <f t="shared" si="0"/>
        <v>751</v>
      </c>
      <c r="E20">
        <f t="shared" si="1"/>
        <v>12.516666666666667</v>
      </c>
    </row>
    <row r="21" spans="1:6" x14ac:dyDescent="0.75">
      <c r="A21">
        <v>19</v>
      </c>
      <c r="B21">
        <v>13</v>
      </c>
      <c r="C21">
        <v>15</v>
      </c>
      <c r="D21">
        <f t="shared" si="0"/>
        <v>795</v>
      </c>
      <c r="E21">
        <f t="shared" si="1"/>
        <v>13.25</v>
      </c>
    </row>
    <row r="22" spans="1:6" x14ac:dyDescent="0.75">
      <c r="A22">
        <v>20</v>
      </c>
      <c r="B22">
        <v>13</v>
      </c>
      <c r="C22">
        <v>59</v>
      </c>
      <c r="D22">
        <f t="shared" si="0"/>
        <v>839</v>
      </c>
      <c r="E22">
        <f t="shared" si="1"/>
        <v>13.983333333333333</v>
      </c>
    </row>
    <row r="23" spans="1:6" x14ac:dyDescent="0.75">
      <c r="A23" s="1">
        <v>21</v>
      </c>
      <c r="B23" s="1">
        <v>16</v>
      </c>
      <c r="C23" s="1">
        <v>0</v>
      </c>
      <c r="D23" s="1">
        <f t="shared" si="0"/>
        <v>960</v>
      </c>
      <c r="E23" s="1">
        <f t="shared" si="1"/>
        <v>16</v>
      </c>
      <c r="F23" s="1" t="s">
        <v>55</v>
      </c>
    </row>
    <row r="24" spans="1:6" x14ac:dyDescent="0.75">
      <c r="A24">
        <v>22</v>
      </c>
      <c r="B24">
        <v>16</v>
      </c>
      <c r="C24">
        <v>43</v>
      </c>
      <c r="D24">
        <f t="shared" si="0"/>
        <v>1003</v>
      </c>
      <c r="E24">
        <f t="shared" si="1"/>
        <v>16.716666666666665</v>
      </c>
    </row>
    <row r="25" spans="1:6" x14ac:dyDescent="0.75">
      <c r="A25">
        <v>23</v>
      </c>
      <c r="B25">
        <v>17</v>
      </c>
      <c r="C25">
        <v>26</v>
      </c>
      <c r="D25">
        <f t="shared" si="0"/>
        <v>1046</v>
      </c>
      <c r="E25">
        <f t="shared" si="1"/>
        <v>17.433333333333334</v>
      </c>
    </row>
    <row r="26" spans="1:6" x14ac:dyDescent="0.75">
      <c r="A26">
        <v>24</v>
      </c>
      <c r="B26">
        <v>18</v>
      </c>
      <c r="C26">
        <v>8</v>
      </c>
      <c r="D26">
        <f t="shared" si="0"/>
        <v>1088</v>
      </c>
      <c r="E26">
        <f t="shared" si="1"/>
        <v>18.133333333333333</v>
      </c>
    </row>
    <row r="27" spans="1:6" x14ac:dyDescent="0.75">
      <c r="A27">
        <v>25</v>
      </c>
      <c r="B27">
        <v>18</v>
      </c>
      <c r="C27">
        <v>51</v>
      </c>
      <c r="D27">
        <f t="shared" si="0"/>
        <v>1131</v>
      </c>
      <c r="E27">
        <f t="shared" si="1"/>
        <v>18.850000000000001</v>
      </c>
    </row>
    <row r="28" spans="1:6" x14ac:dyDescent="0.75">
      <c r="A28">
        <v>26</v>
      </c>
      <c r="B28">
        <v>19</v>
      </c>
      <c r="C28">
        <v>34</v>
      </c>
      <c r="D28">
        <f t="shared" si="0"/>
        <v>1174</v>
      </c>
      <c r="E28">
        <f t="shared" si="1"/>
        <v>19.566666666666666</v>
      </c>
    </row>
    <row r="29" spans="1:6" x14ac:dyDescent="0.75">
      <c r="A29">
        <v>27</v>
      </c>
      <c r="B29">
        <v>20</v>
      </c>
      <c r="C29">
        <v>17</v>
      </c>
      <c r="D29">
        <f t="shared" si="0"/>
        <v>1217</v>
      </c>
      <c r="E29">
        <f t="shared" si="1"/>
        <v>20.283333333333335</v>
      </c>
    </row>
    <row r="30" spans="1:6" x14ac:dyDescent="0.75">
      <c r="A30">
        <v>28</v>
      </c>
      <c r="B30">
        <v>21</v>
      </c>
      <c r="C30">
        <v>0</v>
      </c>
      <c r="D30">
        <f t="shared" si="0"/>
        <v>1260</v>
      </c>
      <c r="E30">
        <f t="shared" si="1"/>
        <v>21</v>
      </c>
    </row>
    <row r="31" spans="1:6" x14ac:dyDescent="0.75">
      <c r="A31">
        <v>29</v>
      </c>
      <c r="B31">
        <v>21</v>
      </c>
      <c r="C31">
        <v>42</v>
      </c>
      <c r="D31">
        <f t="shared" si="0"/>
        <v>1302</v>
      </c>
      <c r="E31">
        <f t="shared" si="1"/>
        <v>21.7</v>
      </c>
    </row>
    <row r="32" spans="1:6" x14ac:dyDescent="0.75">
      <c r="A32">
        <v>30</v>
      </c>
      <c r="B32">
        <v>22</v>
      </c>
      <c r="C32">
        <v>25</v>
      </c>
      <c r="D32">
        <f t="shared" si="0"/>
        <v>1345</v>
      </c>
      <c r="E32">
        <f t="shared" si="1"/>
        <v>22.416666666666668</v>
      </c>
    </row>
    <row r="33" spans="1:6" x14ac:dyDescent="0.75">
      <c r="A33">
        <v>31</v>
      </c>
      <c r="B33">
        <v>23</v>
      </c>
      <c r="C33">
        <v>8</v>
      </c>
      <c r="D33">
        <f t="shared" si="0"/>
        <v>1388</v>
      </c>
      <c r="E33">
        <f t="shared" si="1"/>
        <v>23.133333333333333</v>
      </c>
    </row>
    <row r="34" spans="1:6" x14ac:dyDescent="0.75">
      <c r="A34" s="1">
        <v>32</v>
      </c>
      <c r="B34" s="1">
        <v>25</v>
      </c>
      <c r="C34" s="1">
        <v>31</v>
      </c>
      <c r="D34" s="1">
        <f t="shared" si="0"/>
        <v>1531</v>
      </c>
      <c r="E34" s="1">
        <f t="shared" si="1"/>
        <v>25.516666666666666</v>
      </c>
      <c r="F34" s="1" t="s">
        <v>55</v>
      </c>
    </row>
    <row r="35" spans="1:6" x14ac:dyDescent="0.75">
      <c r="A35">
        <v>33</v>
      </c>
      <c r="B35">
        <v>26</v>
      </c>
      <c r="C35">
        <v>14</v>
      </c>
      <c r="D35">
        <f t="shared" si="0"/>
        <v>1574</v>
      </c>
      <c r="E35">
        <f t="shared" si="1"/>
        <v>26.233333333333334</v>
      </c>
    </row>
    <row r="36" spans="1:6" x14ac:dyDescent="0.75">
      <c r="A36">
        <v>34</v>
      </c>
      <c r="B36">
        <v>26</v>
      </c>
      <c r="C36">
        <v>57</v>
      </c>
      <c r="D36">
        <f t="shared" si="0"/>
        <v>1617</v>
      </c>
      <c r="E36">
        <f t="shared" si="1"/>
        <v>26.95</v>
      </c>
    </row>
    <row r="37" spans="1:6" x14ac:dyDescent="0.75">
      <c r="A37">
        <v>35</v>
      </c>
      <c r="B37">
        <v>27</v>
      </c>
      <c r="C37">
        <v>39</v>
      </c>
      <c r="D37">
        <f t="shared" si="0"/>
        <v>1659</v>
      </c>
      <c r="E37">
        <f t="shared" si="1"/>
        <v>27.65</v>
      </c>
    </row>
    <row r="38" spans="1:6" x14ac:dyDescent="0.75">
      <c r="A38">
        <v>36</v>
      </c>
      <c r="B38">
        <v>28</v>
      </c>
      <c r="C38">
        <v>22</v>
      </c>
      <c r="D38">
        <f t="shared" si="0"/>
        <v>1702</v>
      </c>
      <c r="E38">
        <f t="shared" si="1"/>
        <v>28.366666666666667</v>
      </c>
    </row>
    <row r="39" spans="1:6" x14ac:dyDescent="0.75">
      <c r="A39">
        <v>37</v>
      </c>
      <c r="B39">
        <v>29</v>
      </c>
      <c r="C39">
        <v>5</v>
      </c>
      <c r="D39">
        <f t="shared" si="0"/>
        <v>1745</v>
      </c>
      <c r="E39">
        <f t="shared" si="1"/>
        <v>29.083333333333332</v>
      </c>
    </row>
    <row r="40" spans="1:6" x14ac:dyDescent="0.75">
      <c r="A40">
        <v>38</v>
      </c>
      <c r="B40">
        <v>29</v>
      </c>
      <c r="C40">
        <v>48</v>
      </c>
      <c r="D40">
        <f t="shared" si="0"/>
        <v>1788</v>
      </c>
      <c r="E40">
        <f t="shared" si="1"/>
        <v>29.8</v>
      </c>
    </row>
    <row r="41" spans="1:6" x14ac:dyDescent="0.75">
      <c r="A41">
        <v>39</v>
      </c>
      <c r="B41">
        <v>30</v>
      </c>
      <c r="C41">
        <v>31</v>
      </c>
      <c r="D41">
        <f t="shared" si="0"/>
        <v>1831</v>
      </c>
      <c r="E41">
        <f t="shared" si="1"/>
        <v>30.516666666666666</v>
      </c>
    </row>
    <row r="42" spans="1:6" x14ac:dyDescent="0.75">
      <c r="A42">
        <v>40</v>
      </c>
      <c r="B42">
        <v>31</v>
      </c>
      <c r="C42">
        <v>14</v>
      </c>
      <c r="D42">
        <f t="shared" si="0"/>
        <v>1874</v>
      </c>
      <c r="E42">
        <f t="shared" si="1"/>
        <v>31.233333333333334</v>
      </c>
    </row>
    <row r="43" spans="1:6" x14ac:dyDescent="0.75">
      <c r="A43">
        <v>41</v>
      </c>
      <c r="B43">
        <v>31</v>
      </c>
      <c r="C43">
        <v>57</v>
      </c>
      <c r="D43">
        <f t="shared" si="0"/>
        <v>1917</v>
      </c>
      <c r="E43">
        <f t="shared" si="1"/>
        <v>31.95</v>
      </c>
    </row>
    <row r="44" spans="1:6" x14ac:dyDescent="0.75">
      <c r="A44">
        <v>42</v>
      </c>
      <c r="B44">
        <v>32</v>
      </c>
      <c r="C44">
        <v>40</v>
      </c>
      <c r="D44">
        <f t="shared" si="0"/>
        <v>1960</v>
      </c>
      <c r="E44">
        <f t="shared" si="1"/>
        <v>32.666666666666664</v>
      </c>
    </row>
    <row r="45" spans="1:6" x14ac:dyDescent="0.75">
      <c r="A45">
        <v>43</v>
      </c>
      <c r="B45">
        <v>33</v>
      </c>
      <c r="C45">
        <v>22</v>
      </c>
      <c r="D45">
        <f t="shared" si="0"/>
        <v>2002</v>
      </c>
      <c r="E45">
        <f t="shared" si="1"/>
        <v>33.366666666666667</v>
      </c>
    </row>
    <row r="46" spans="1:6" x14ac:dyDescent="0.75">
      <c r="A46">
        <v>44</v>
      </c>
      <c r="B46">
        <v>34</v>
      </c>
      <c r="C46">
        <v>5</v>
      </c>
      <c r="D46">
        <f t="shared" si="0"/>
        <v>2045</v>
      </c>
      <c r="E46">
        <f t="shared" si="1"/>
        <v>34.083333333333336</v>
      </c>
    </row>
    <row r="47" spans="1:6" x14ac:dyDescent="0.75">
      <c r="A47">
        <v>45</v>
      </c>
      <c r="B47">
        <v>34</v>
      </c>
      <c r="C47">
        <v>48</v>
      </c>
      <c r="D47">
        <f t="shared" si="0"/>
        <v>2088</v>
      </c>
      <c r="E47">
        <f t="shared" si="1"/>
        <v>34.799999999999997</v>
      </c>
    </row>
    <row r="48" spans="1:6" x14ac:dyDescent="0.75">
      <c r="A48">
        <v>46</v>
      </c>
      <c r="B48">
        <v>35</v>
      </c>
      <c r="C48">
        <v>31</v>
      </c>
      <c r="D48">
        <f t="shared" si="0"/>
        <v>2131</v>
      </c>
      <c r="E48">
        <f t="shared" si="1"/>
        <v>35.516666666666666</v>
      </c>
    </row>
    <row r="49" spans="1:6" x14ac:dyDescent="0.75">
      <c r="A49">
        <v>47</v>
      </c>
      <c r="B49">
        <v>36</v>
      </c>
      <c r="C49">
        <v>14</v>
      </c>
      <c r="D49">
        <f t="shared" si="0"/>
        <v>2174</v>
      </c>
      <c r="E49">
        <f t="shared" si="1"/>
        <v>36.233333333333334</v>
      </c>
    </row>
    <row r="50" spans="1:6" x14ac:dyDescent="0.75">
      <c r="A50" s="1">
        <v>48</v>
      </c>
      <c r="B50" s="1">
        <v>40</v>
      </c>
      <c r="C50" s="1">
        <v>49</v>
      </c>
      <c r="D50" s="1">
        <f t="shared" si="0"/>
        <v>2449</v>
      </c>
      <c r="E50" s="1">
        <f t="shared" si="1"/>
        <v>40.81666666666667</v>
      </c>
      <c r="F50" s="1" t="s">
        <v>56</v>
      </c>
    </row>
    <row r="51" spans="1:6" x14ac:dyDescent="0.75">
      <c r="A51">
        <v>49</v>
      </c>
      <c r="B51">
        <v>41</v>
      </c>
      <c r="C51">
        <v>33</v>
      </c>
      <c r="D51">
        <f t="shared" si="0"/>
        <v>2493</v>
      </c>
      <c r="E51">
        <f t="shared" si="1"/>
        <v>41.55</v>
      </c>
    </row>
    <row r="52" spans="1:6" x14ac:dyDescent="0.75">
      <c r="A52">
        <v>50</v>
      </c>
      <c r="B52">
        <v>42</v>
      </c>
      <c r="C52">
        <v>17</v>
      </c>
      <c r="D52">
        <f t="shared" si="0"/>
        <v>2537</v>
      </c>
      <c r="E52">
        <f t="shared" si="1"/>
        <v>42.283333333333331</v>
      </c>
    </row>
    <row r="53" spans="1:6" x14ac:dyDescent="0.75">
      <c r="A53">
        <v>51</v>
      </c>
      <c r="B53">
        <v>43</v>
      </c>
      <c r="C53">
        <v>1</v>
      </c>
      <c r="D53">
        <f t="shared" si="0"/>
        <v>2581</v>
      </c>
      <c r="E53">
        <f t="shared" si="1"/>
        <v>43.016666666666666</v>
      </c>
    </row>
    <row r="54" spans="1:6" x14ac:dyDescent="0.75">
      <c r="A54">
        <v>52</v>
      </c>
      <c r="B54">
        <v>43</v>
      </c>
      <c r="C54">
        <v>45</v>
      </c>
      <c r="D54">
        <f t="shared" si="0"/>
        <v>2625</v>
      </c>
      <c r="E54">
        <f t="shared" si="1"/>
        <v>43.75</v>
      </c>
    </row>
    <row r="55" spans="1:6" x14ac:dyDescent="0.75">
      <c r="A55">
        <v>53</v>
      </c>
      <c r="B55">
        <v>44</v>
      </c>
      <c r="C55">
        <v>29</v>
      </c>
      <c r="D55">
        <f t="shared" si="0"/>
        <v>2669</v>
      </c>
      <c r="E55">
        <f t="shared" si="1"/>
        <v>44.483333333333334</v>
      </c>
    </row>
    <row r="56" spans="1:6" x14ac:dyDescent="0.75">
      <c r="A56">
        <v>54</v>
      </c>
      <c r="B56">
        <v>45</v>
      </c>
      <c r="C56">
        <v>13</v>
      </c>
      <c r="D56">
        <f t="shared" si="0"/>
        <v>2713</v>
      </c>
      <c r="E56">
        <f t="shared" si="1"/>
        <v>45.216666666666669</v>
      </c>
    </row>
    <row r="57" spans="1:6" x14ac:dyDescent="0.75">
      <c r="A57">
        <v>55</v>
      </c>
      <c r="B57">
        <v>45</v>
      </c>
      <c r="C57">
        <v>57</v>
      </c>
      <c r="D57">
        <f t="shared" si="0"/>
        <v>2757</v>
      </c>
      <c r="E57">
        <f t="shared" si="1"/>
        <v>45.95</v>
      </c>
    </row>
    <row r="58" spans="1:6" x14ac:dyDescent="0.75">
      <c r="A58">
        <v>56</v>
      </c>
      <c r="B58">
        <v>46</v>
      </c>
      <c r="C58">
        <v>41</v>
      </c>
      <c r="D58">
        <f t="shared" si="0"/>
        <v>2801</v>
      </c>
      <c r="E58">
        <f t="shared" si="1"/>
        <v>46.68333333333333</v>
      </c>
    </row>
    <row r="59" spans="1:6" x14ac:dyDescent="0.75">
      <c r="A59">
        <v>57</v>
      </c>
      <c r="B59">
        <v>47</v>
      </c>
      <c r="C59">
        <v>25</v>
      </c>
      <c r="D59">
        <f t="shared" si="0"/>
        <v>2845</v>
      </c>
      <c r="E59">
        <f t="shared" si="1"/>
        <v>47.416666666666664</v>
      </c>
    </row>
    <row r="60" spans="1:6" x14ac:dyDescent="0.75">
      <c r="A60">
        <v>58</v>
      </c>
      <c r="B60">
        <v>48</v>
      </c>
      <c r="C60">
        <v>9</v>
      </c>
      <c r="D60">
        <f t="shared" si="0"/>
        <v>2889</v>
      </c>
      <c r="E60">
        <f t="shared" si="1"/>
        <v>48.15</v>
      </c>
    </row>
    <row r="61" spans="1:6" x14ac:dyDescent="0.75">
      <c r="A61">
        <v>59</v>
      </c>
      <c r="B61">
        <v>48</v>
      </c>
      <c r="C61">
        <v>53</v>
      </c>
      <c r="D61">
        <f t="shared" si="0"/>
        <v>2933</v>
      </c>
      <c r="E61">
        <f t="shared" si="1"/>
        <v>48.883333333333333</v>
      </c>
    </row>
    <row r="62" spans="1:6" x14ac:dyDescent="0.75">
      <c r="A62">
        <v>60</v>
      </c>
      <c r="B62">
        <v>49</v>
      </c>
      <c r="C62">
        <v>37</v>
      </c>
      <c r="D62">
        <f t="shared" si="0"/>
        <v>2977</v>
      </c>
      <c r="E62">
        <f t="shared" si="1"/>
        <v>49.616666666666667</v>
      </c>
    </row>
    <row r="63" spans="1:6" x14ac:dyDescent="0.75">
      <c r="A63">
        <v>61</v>
      </c>
      <c r="B63">
        <v>50</v>
      </c>
      <c r="C63">
        <v>21</v>
      </c>
      <c r="D63">
        <f t="shared" si="0"/>
        <v>3021</v>
      </c>
      <c r="E63">
        <f t="shared" si="1"/>
        <v>50.35</v>
      </c>
    </row>
    <row r="64" spans="1:6" x14ac:dyDescent="0.75">
      <c r="A64">
        <v>62</v>
      </c>
      <c r="B64">
        <v>51</v>
      </c>
      <c r="C64">
        <v>5</v>
      </c>
      <c r="D64">
        <f t="shared" si="0"/>
        <v>3065</v>
      </c>
      <c r="E64">
        <f t="shared" si="1"/>
        <v>51.083333333333336</v>
      </c>
    </row>
    <row r="65" spans="1:5" x14ac:dyDescent="0.75">
      <c r="A65">
        <v>63</v>
      </c>
      <c r="B65">
        <v>51</v>
      </c>
      <c r="C65">
        <v>49</v>
      </c>
      <c r="D65">
        <f t="shared" si="0"/>
        <v>3109</v>
      </c>
      <c r="E65">
        <f t="shared" si="1"/>
        <v>51.81666666666667</v>
      </c>
    </row>
    <row r="66" spans="1:5" x14ac:dyDescent="0.75">
      <c r="A66">
        <v>64</v>
      </c>
      <c r="B66">
        <v>52</v>
      </c>
      <c r="C66">
        <v>33</v>
      </c>
      <c r="D66">
        <f t="shared" si="0"/>
        <v>3153</v>
      </c>
      <c r="E66">
        <f t="shared" si="1"/>
        <v>52.55</v>
      </c>
    </row>
    <row r="67" spans="1:5" x14ac:dyDescent="0.75">
      <c r="A67">
        <v>65</v>
      </c>
      <c r="B67">
        <v>53</v>
      </c>
      <c r="C67">
        <v>17</v>
      </c>
      <c r="D67">
        <f t="shared" si="0"/>
        <v>3197</v>
      </c>
      <c r="E67">
        <f t="shared" si="1"/>
        <v>53.283333333333331</v>
      </c>
    </row>
    <row r="68" spans="1:5" x14ac:dyDescent="0.75">
      <c r="A68">
        <v>66</v>
      </c>
      <c r="B68">
        <v>54</v>
      </c>
      <c r="C68">
        <v>1</v>
      </c>
      <c r="D68">
        <f t="shared" ref="D68:D131" si="2">B68*60+C68</f>
        <v>3241</v>
      </c>
      <c r="E68">
        <f t="shared" ref="E68:E131" si="3">D68/60</f>
        <v>54.016666666666666</v>
      </c>
    </row>
    <row r="69" spans="1:5" x14ac:dyDescent="0.75">
      <c r="A69">
        <v>67</v>
      </c>
      <c r="B69">
        <v>54</v>
      </c>
      <c r="C69">
        <v>46</v>
      </c>
      <c r="D69">
        <f t="shared" si="2"/>
        <v>3286</v>
      </c>
      <c r="E69">
        <f t="shared" si="3"/>
        <v>54.766666666666666</v>
      </c>
    </row>
    <row r="70" spans="1:5" x14ac:dyDescent="0.75">
      <c r="A70">
        <v>68</v>
      </c>
      <c r="B70">
        <v>55</v>
      </c>
      <c r="C70">
        <v>30</v>
      </c>
      <c r="D70">
        <f t="shared" si="2"/>
        <v>3330</v>
      </c>
      <c r="E70">
        <f t="shared" si="3"/>
        <v>55.5</v>
      </c>
    </row>
    <row r="71" spans="1:5" x14ac:dyDescent="0.75">
      <c r="A71">
        <v>69</v>
      </c>
      <c r="B71">
        <v>56</v>
      </c>
      <c r="C71">
        <v>14</v>
      </c>
      <c r="D71">
        <f t="shared" si="2"/>
        <v>3374</v>
      </c>
      <c r="E71">
        <f t="shared" si="3"/>
        <v>56.233333333333334</v>
      </c>
    </row>
    <row r="72" spans="1:5" x14ac:dyDescent="0.75">
      <c r="A72">
        <v>70</v>
      </c>
      <c r="B72">
        <v>56</v>
      </c>
      <c r="C72">
        <v>58</v>
      </c>
      <c r="D72">
        <f t="shared" si="2"/>
        <v>3418</v>
      </c>
      <c r="E72">
        <f t="shared" si="3"/>
        <v>56.966666666666669</v>
      </c>
    </row>
    <row r="73" spans="1:5" x14ac:dyDescent="0.75">
      <c r="A73">
        <v>71</v>
      </c>
      <c r="B73">
        <v>57</v>
      </c>
      <c r="C73">
        <v>42</v>
      </c>
      <c r="D73">
        <f t="shared" si="2"/>
        <v>3462</v>
      </c>
      <c r="E73">
        <f t="shared" si="3"/>
        <v>57.7</v>
      </c>
    </row>
    <row r="74" spans="1:5" x14ac:dyDescent="0.75">
      <c r="A74">
        <v>72</v>
      </c>
      <c r="B74">
        <v>58</v>
      </c>
      <c r="C74">
        <v>26</v>
      </c>
      <c r="D74">
        <f t="shared" si="2"/>
        <v>3506</v>
      </c>
      <c r="E74">
        <f t="shared" si="3"/>
        <v>58.43333333333333</v>
      </c>
    </row>
    <row r="75" spans="1:5" x14ac:dyDescent="0.75">
      <c r="A75">
        <v>73</v>
      </c>
      <c r="B75">
        <v>59</v>
      </c>
      <c r="C75">
        <v>10</v>
      </c>
      <c r="D75">
        <f t="shared" si="2"/>
        <v>3550</v>
      </c>
      <c r="E75">
        <f t="shared" si="3"/>
        <v>59.166666666666664</v>
      </c>
    </row>
    <row r="76" spans="1:5" x14ac:dyDescent="0.75">
      <c r="A76">
        <v>74</v>
      </c>
      <c r="B76">
        <v>59</v>
      </c>
      <c r="C76">
        <v>54</v>
      </c>
      <c r="D76">
        <f t="shared" si="2"/>
        <v>3594</v>
      </c>
      <c r="E76">
        <f t="shared" si="3"/>
        <v>59.9</v>
      </c>
    </row>
    <row r="77" spans="1:5" x14ac:dyDescent="0.75">
      <c r="A77">
        <v>75</v>
      </c>
      <c r="B77">
        <v>60</v>
      </c>
      <c r="C77">
        <v>38</v>
      </c>
      <c r="D77">
        <f t="shared" si="2"/>
        <v>3638</v>
      </c>
      <c r="E77">
        <f t="shared" si="3"/>
        <v>60.633333333333333</v>
      </c>
    </row>
    <row r="78" spans="1:5" x14ac:dyDescent="0.75">
      <c r="A78">
        <v>76</v>
      </c>
      <c r="B78">
        <v>61</v>
      </c>
      <c r="C78">
        <v>22</v>
      </c>
      <c r="D78">
        <f t="shared" si="2"/>
        <v>3682</v>
      </c>
      <c r="E78">
        <f t="shared" si="3"/>
        <v>61.366666666666667</v>
      </c>
    </row>
    <row r="79" spans="1:5" x14ac:dyDescent="0.75">
      <c r="A79">
        <v>77</v>
      </c>
      <c r="B79">
        <v>62</v>
      </c>
      <c r="C79">
        <v>6</v>
      </c>
      <c r="D79">
        <f t="shared" si="2"/>
        <v>3726</v>
      </c>
      <c r="E79">
        <f t="shared" si="3"/>
        <v>62.1</v>
      </c>
    </row>
    <row r="80" spans="1:5" x14ac:dyDescent="0.75">
      <c r="A80">
        <v>78</v>
      </c>
      <c r="B80">
        <v>62</v>
      </c>
      <c r="C80">
        <v>50</v>
      </c>
      <c r="D80">
        <f t="shared" si="2"/>
        <v>3770</v>
      </c>
      <c r="E80">
        <f t="shared" si="3"/>
        <v>62.833333333333336</v>
      </c>
    </row>
    <row r="81" spans="1:5" x14ac:dyDescent="0.75">
      <c r="A81">
        <v>79</v>
      </c>
      <c r="B81">
        <v>63</v>
      </c>
      <c r="C81">
        <v>34</v>
      </c>
      <c r="D81">
        <f t="shared" si="2"/>
        <v>3814</v>
      </c>
      <c r="E81">
        <f t="shared" si="3"/>
        <v>63.56666666666667</v>
      </c>
    </row>
    <row r="82" spans="1:5" x14ac:dyDescent="0.75">
      <c r="A82">
        <v>80</v>
      </c>
      <c r="B82">
        <v>64</v>
      </c>
      <c r="C82">
        <v>18</v>
      </c>
      <c r="D82">
        <f t="shared" si="2"/>
        <v>3858</v>
      </c>
      <c r="E82">
        <f t="shared" si="3"/>
        <v>64.3</v>
      </c>
    </row>
    <row r="83" spans="1:5" x14ac:dyDescent="0.75">
      <c r="A83">
        <v>81</v>
      </c>
      <c r="B83">
        <v>65</v>
      </c>
      <c r="C83">
        <v>2</v>
      </c>
      <c r="D83">
        <f t="shared" si="2"/>
        <v>3902</v>
      </c>
      <c r="E83">
        <f t="shared" si="3"/>
        <v>65.033333333333331</v>
      </c>
    </row>
    <row r="84" spans="1:5" x14ac:dyDescent="0.75">
      <c r="A84">
        <v>82</v>
      </c>
      <c r="B84">
        <v>65</v>
      </c>
      <c r="C84">
        <v>46</v>
      </c>
      <c r="D84">
        <f t="shared" si="2"/>
        <v>3946</v>
      </c>
      <c r="E84">
        <f t="shared" si="3"/>
        <v>65.766666666666666</v>
      </c>
    </row>
    <row r="85" spans="1:5" x14ac:dyDescent="0.75">
      <c r="A85">
        <v>83</v>
      </c>
      <c r="B85">
        <v>66</v>
      </c>
      <c r="C85">
        <v>30</v>
      </c>
      <c r="D85">
        <f t="shared" si="2"/>
        <v>3990</v>
      </c>
      <c r="E85">
        <f t="shared" si="3"/>
        <v>66.5</v>
      </c>
    </row>
    <row r="86" spans="1:5" x14ac:dyDescent="0.75">
      <c r="A86">
        <v>84</v>
      </c>
      <c r="B86">
        <v>67</v>
      </c>
      <c r="C86">
        <v>14</v>
      </c>
      <c r="D86">
        <f t="shared" si="2"/>
        <v>4034</v>
      </c>
      <c r="E86">
        <f t="shared" si="3"/>
        <v>67.233333333333334</v>
      </c>
    </row>
    <row r="87" spans="1:5" x14ac:dyDescent="0.75">
      <c r="A87">
        <v>85</v>
      </c>
      <c r="B87">
        <v>67</v>
      </c>
      <c r="C87">
        <v>58</v>
      </c>
      <c r="D87">
        <f t="shared" si="2"/>
        <v>4078</v>
      </c>
      <c r="E87">
        <f t="shared" si="3"/>
        <v>67.966666666666669</v>
      </c>
    </row>
    <row r="88" spans="1:5" x14ac:dyDescent="0.75">
      <c r="A88">
        <v>86</v>
      </c>
      <c r="B88">
        <v>68</v>
      </c>
      <c r="C88">
        <v>42</v>
      </c>
      <c r="D88">
        <f t="shared" si="2"/>
        <v>4122</v>
      </c>
      <c r="E88">
        <f t="shared" si="3"/>
        <v>68.7</v>
      </c>
    </row>
    <row r="89" spans="1:5" x14ac:dyDescent="0.75">
      <c r="A89">
        <v>87</v>
      </c>
      <c r="B89">
        <v>69</v>
      </c>
      <c r="C89">
        <v>26</v>
      </c>
      <c r="D89">
        <f t="shared" si="2"/>
        <v>4166</v>
      </c>
      <c r="E89">
        <f t="shared" si="3"/>
        <v>69.433333333333337</v>
      </c>
    </row>
    <row r="90" spans="1:5" x14ac:dyDescent="0.75">
      <c r="A90">
        <v>88</v>
      </c>
      <c r="B90">
        <v>70</v>
      </c>
      <c r="C90">
        <v>10</v>
      </c>
      <c r="D90">
        <f t="shared" si="2"/>
        <v>4210</v>
      </c>
      <c r="E90">
        <f t="shared" si="3"/>
        <v>70.166666666666671</v>
      </c>
    </row>
    <row r="91" spans="1:5" x14ac:dyDescent="0.75">
      <c r="A91">
        <v>89</v>
      </c>
      <c r="B91">
        <v>70</v>
      </c>
      <c r="C91">
        <v>55</v>
      </c>
      <c r="D91">
        <f t="shared" si="2"/>
        <v>4255</v>
      </c>
      <c r="E91">
        <f t="shared" si="3"/>
        <v>70.916666666666671</v>
      </c>
    </row>
    <row r="92" spans="1:5" x14ac:dyDescent="0.75">
      <c r="A92">
        <v>90</v>
      </c>
      <c r="B92">
        <v>71</v>
      </c>
      <c r="C92">
        <v>39</v>
      </c>
      <c r="D92">
        <f t="shared" si="2"/>
        <v>4299</v>
      </c>
      <c r="E92">
        <f t="shared" si="3"/>
        <v>71.650000000000006</v>
      </c>
    </row>
    <row r="93" spans="1:5" x14ac:dyDescent="0.75">
      <c r="A93">
        <v>91</v>
      </c>
      <c r="B93">
        <v>72</v>
      </c>
      <c r="C93">
        <v>23</v>
      </c>
      <c r="D93">
        <f t="shared" si="2"/>
        <v>4343</v>
      </c>
      <c r="E93">
        <f t="shared" si="3"/>
        <v>72.38333333333334</v>
      </c>
    </row>
    <row r="94" spans="1:5" x14ac:dyDescent="0.75">
      <c r="A94">
        <v>92</v>
      </c>
      <c r="B94">
        <v>73</v>
      </c>
      <c r="C94">
        <v>7</v>
      </c>
      <c r="D94">
        <f t="shared" si="2"/>
        <v>4387</v>
      </c>
      <c r="E94">
        <f t="shared" si="3"/>
        <v>73.11666666666666</v>
      </c>
    </row>
    <row r="95" spans="1:5" x14ac:dyDescent="0.75">
      <c r="A95">
        <v>93</v>
      </c>
      <c r="B95">
        <v>73</v>
      </c>
      <c r="C95">
        <v>51</v>
      </c>
      <c r="D95">
        <f t="shared" si="2"/>
        <v>4431</v>
      </c>
      <c r="E95">
        <f t="shared" si="3"/>
        <v>73.849999999999994</v>
      </c>
    </row>
    <row r="96" spans="1:5" x14ac:dyDescent="0.75">
      <c r="A96">
        <v>94</v>
      </c>
      <c r="B96">
        <v>74</v>
      </c>
      <c r="C96">
        <v>35</v>
      </c>
      <c r="D96">
        <f t="shared" si="2"/>
        <v>4475</v>
      </c>
      <c r="E96">
        <f t="shared" si="3"/>
        <v>74.583333333333329</v>
      </c>
    </row>
    <row r="97" spans="1:5" x14ac:dyDescent="0.75">
      <c r="A97">
        <v>95</v>
      </c>
      <c r="B97">
        <v>75</v>
      </c>
      <c r="C97">
        <v>19</v>
      </c>
      <c r="D97">
        <f t="shared" si="2"/>
        <v>4519</v>
      </c>
      <c r="E97">
        <f t="shared" si="3"/>
        <v>75.316666666666663</v>
      </c>
    </row>
    <row r="98" spans="1:5" x14ac:dyDescent="0.75">
      <c r="A98">
        <v>96</v>
      </c>
      <c r="B98">
        <v>76</v>
      </c>
      <c r="C98">
        <v>3</v>
      </c>
      <c r="D98">
        <f t="shared" si="2"/>
        <v>4563</v>
      </c>
      <c r="E98">
        <f t="shared" si="3"/>
        <v>76.05</v>
      </c>
    </row>
    <row r="99" spans="1:5" x14ac:dyDescent="0.75">
      <c r="A99">
        <v>97</v>
      </c>
      <c r="B99">
        <v>76</v>
      </c>
      <c r="C99">
        <v>47</v>
      </c>
      <c r="D99">
        <f t="shared" si="2"/>
        <v>4607</v>
      </c>
      <c r="E99">
        <f t="shared" si="3"/>
        <v>76.783333333333331</v>
      </c>
    </row>
    <row r="100" spans="1:5" x14ac:dyDescent="0.75">
      <c r="A100">
        <v>98</v>
      </c>
      <c r="B100">
        <v>77</v>
      </c>
      <c r="C100">
        <v>31</v>
      </c>
      <c r="D100">
        <f t="shared" si="2"/>
        <v>4651</v>
      </c>
      <c r="E100">
        <f t="shared" si="3"/>
        <v>77.516666666666666</v>
      </c>
    </row>
    <row r="101" spans="1:5" x14ac:dyDescent="0.75">
      <c r="A101">
        <v>99</v>
      </c>
      <c r="B101">
        <v>78</v>
      </c>
      <c r="C101">
        <v>15</v>
      </c>
      <c r="D101">
        <f t="shared" si="2"/>
        <v>4695</v>
      </c>
      <c r="E101">
        <f t="shared" si="3"/>
        <v>78.25</v>
      </c>
    </row>
    <row r="102" spans="1:5" x14ac:dyDescent="0.75">
      <c r="A102">
        <v>100</v>
      </c>
      <c r="B102">
        <v>78</v>
      </c>
      <c r="C102">
        <v>59</v>
      </c>
      <c r="D102">
        <f t="shared" si="2"/>
        <v>4739</v>
      </c>
      <c r="E102">
        <f t="shared" si="3"/>
        <v>78.983333333333334</v>
      </c>
    </row>
    <row r="103" spans="1:5" x14ac:dyDescent="0.75">
      <c r="A103">
        <v>101</v>
      </c>
      <c r="B103">
        <v>79</v>
      </c>
      <c r="C103">
        <v>43</v>
      </c>
      <c r="D103">
        <f t="shared" si="2"/>
        <v>4783</v>
      </c>
      <c r="E103">
        <f t="shared" si="3"/>
        <v>79.716666666666669</v>
      </c>
    </row>
    <row r="104" spans="1:5" x14ac:dyDescent="0.75">
      <c r="A104">
        <v>102</v>
      </c>
      <c r="B104">
        <v>80</v>
      </c>
      <c r="C104">
        <v>27</v>
      </c>
      <c r="D104">
        <f t="shared" si="2"/>
        <v>4827</v>
      </c>
      <c r="E104">
        <f t="shared" si="3"/>
        <v>80.45</v>
      </c>
    </row>
    <row r="105" spans="1:5" x14ac:dyDescent="0.75">
      <c r="A105">
        <v>103</v>
      </c>
      <c r="B105">
        <v>81</v>
      </c>
      <c r="C105">
        <v>12</v>
      </c>
      <c r="D105">
        <f t="shared" si="2"/>
        <v>4872</v>
      </c>
      <c r="E105">
        <f t="shared" si="3"/>
        <v>81.2</v>
      </c>
    </row>
    <row r="106" spans="1:5" x14ac:dyDescent="0.75">
      <c r="A106">
        <v>104</v>
      </c>
      <c r="B106">
        <v>81</v>
      </c>
      <c r="C106">
        <v>56</v>
      </c>
      <c r="D106">
        <f t="shared" si="2"/>
        <v>4916</v>
      </c>
      <c r="E106">
        <f t="shared" si="3"/>
        <v>81.933333333333337</v>
      </c>
    </row>
    <row r="107" spans="1:5" x14ac:dyDescent="0.75">
      <c r="A107">
        <v>105</v>
      </c>
      <c r="B107">
        <v>82</v>
      </c>
      <c r="C107">
        <v>40</v>
      </c>
      <c r="D107">
        <f t="shared" si="2"/>
        <v>4960</v>
      </c>
      <c r="E107">
        <f t="shared" si="3"/>
        <v>82.666666666666671</v>
      </c>
    </row>
    <row r="108" spans="1:5" x14ac:dyDescent="0.75">
      <c r="A108">
        <v>106</v>
      </c>
      <c r="B108">
        <v>83</v>
      </c>
      <c r="C108">
        <v>24</v>
      </c>
      <c r="D108">
        <f t="shared" si="2"/>
        <v>5004</v>
      </c>
      <c r="E108">
        <f t="shared" si="3"/>
        <v>83.4</v>
      </c>
    </row>
    <row r="109" spans="1:5" x14ac:dyDescent="0.75">
      <c r="A109">
        <v>107</v>
      </c>
      <c r="B109">
        <v>84</v>
      </c>
      <c r="C109">
        <v>8</v>
      </c>
      <c r="D109">
        <f t="shared" si="2"/>
        <v>5048</v>
      </c>
      <c r="E109">
        <f t="shared" si="3"/>
        <v>84.13333333333334</v>
      </c>
    </row>
    <row r="110" spans="1:5" x14ac:dyDescent="0.75">
      <c r="A110">
        <v>108</v>
      </c>
      <c r="B110">
        <v>84</v>
      </c>
      <c r="C110">
        <v>52</v>
      </c>
      <c r="D110">
        <f t="shared" si="2"/>
        <v>5092</v>
      </c>
      <c r="E110">
        <f t="shared" si="3"/>
        <v>84.86666666666666</v>
      </c>
    </row>
    <row r="111" spans="1:5" x14ac:dyDescent="0.75">
      <c r="A111">
        <v>109</v>
      </c>
      <c r="B111">
        <v>85</v>
      </c>
      <c r="C111">
        <v>36</v>
      </c>
      <c r="D111">
        <f t="shared" si="2"/>
        <v>5136</v>
      </c>
      <c r="E111">
        <f t="shared" si="3"/>
        <v>85.6</v>
      </c>
    </row>
    <row r="112" spans="1:5" x14ac:dyDescent="0.75">
      <c r="A112">
        <v>110</v>
      </c>
      <c r="B112">
        <v>86</v>
      </c>
      <c r="C112">
        <v>20</v>
      </c>
      <c r="D112">
        <f t="shared" si="2"/>
        <v>5180</v>
      </c>
      <c r="E112">
        <f t="shared" si="3"/>
        <v>86.333333333333329</v>
      </c>
    </row>
    <row r="113" spans="1:5" x14ac:dyDescent="0.75">
      <c r="A113">
        <v>111</v>
      </c>
      <c r="B113">
        <v>87</v>
      </c>
      <c r="C113">
        <v>4</v>
      </c>
      <c r="D113">
        <f t="shared" si="2"/>
        <v>5224</v>
      </c>
      <c r="E113">
        <f t="shared" si="3"/>
        <v>87.066666666666663</v>
      </c>
    </row>
    <row r="114" spans="1:5" x14ac:dyDescent="0.75">
      <c r="A114">
        <v>112</v>
      </c>
      <c r="B114">
        <v>87</v>
      </c>
      <c r="C114">
        <v>48</v>
      </c>
      <c r="D114">
        <f t="shared" si="2"/>
        <v>5268</v>
      </c>
      <c r="E114">
        <f t="shared" si="3"/>
        <v>87.8</v>
      </c>
    </row>
    <row r="115" spans="1:5" x14ac:dyDescent="0.75">
      <c r="A115">
        <v>113</v>
      </c>
      <c r="B115">
        <v>88</v>
      </c>
      <c r="C115">
        <v>32</v>
      </c>
      <c r="D115">
        <f t="shared" si="2"/>
        <v>5312</v>
      </c>
      <c r="E115">
        <f t="shared" si="3"/>
        <v>88.533333333333331</v>
      </c>
    </row>
    <row r="116" spans="1:5" x14ac:dyDescent="0.75">
      <c r="A116">
        <v>114</v>
      </c>
      <c r="B116">
        <v>89</v>
      </c>
      <c r="C116">
        <v>16</v>
      </c>
      <c r="D116">
        <f t="shared" si="2"/>
        <v>5356</v>
      </c>
      <c r="E116">
        <f t="shared" si="3"/>
        <v>89.266666666666666</v>
      </c>
    </row>
    <row r="117" spans="1:5" x14ac:dyDescent="0.75">
      <c r="A117">
        <v>115</v>
      </c>
      <c r="B117">
        <v>90</v>
      </c>
      <c r="C117">
        <v>0</v>
      </c>
      <c r="D117">
        <f t="shared" si="2"/>
        <v>5400</v>
      </c>
      <c r="E117">
        <f t="shared" si="3"/>
        <v>90</v>
      </c>
    </row>
    <row r="118" spans="1:5" x14ac:dyDescent="0.75">
      <c r="A118">
        <v>116</v>
      </c>
      <c r="B118">
        <v>90</v>
      </c>
      <c r="C118">
        <v>44</v>
      </c>
      <c r="D118">
        <f t="shared" si="2"/>
        <v>5444</v>
      </c>
      <c r="E118">
        <f t="shared" si="3"/>
        <v>90.733333333333334</v>
      </c>
    </row>
    <row r="119" spans="1:5" x14ac:dyDescent="0.75">
      <c r="A119">
        <v>117</v>
      </c>
      <c r="B119">
        <v>91</v>
      </c>
      <c r="C119">
        <v>28</v>
      </c>
      <c r="D119">
        <f t="shared" si="2"/>
        <v>5488</v>
      </c>
      <c r="E119">
        <f t="shared" si="3"/>
        <v>91.466666666666669</v>
      </c>
    </row>
    <row r="120" spans="1:5" x14ac:dyDescent="0.75">
      <c r="A120">
        <v>118</v>
      </c>
      <c r="B120">
        <v>92</v>
      </c>
      <c r="C120">
        <v>12</v>
      </c>
      <c r="D120">
        <f t="shared" si="2"/>
        <v>5532</v>
      </c>
      <c r="E120">
        <f t="shared" si="3"/>
        <v>92.2</v>
      </c>
    </row>
    <row r="121" spans="1:5" x14ac:dyDescent="0.75">
      <c r="A121">
        <v>119</v>
      </c>
      <c r="B121">
        <v>92</v>
      </c>
      <c r="C121">
        <v>57</v>
      </c>
      <c r="D121">
        <f t="shared" si="2"/>
        <v>5577</v>
      </c>
      <c r="E121">
        <f t="shared" si="3"/>
        <v>92.95</v>
      </c>
    </row>
    <row r="122" spans="1:5" x14ac:dyDescent="0.75">
      <c r="A122">
        <v>120</v>
      </c>
      <c r="B122">
        <v>93</v>
      </c>
      <c r="C122">
        <v>41</v>
      </c>
      <c r="D122">
        <f t="shared" si="2"/>
        <v>5621</v>
      </c>
      <c r="E122">
        <f t="shared" si="3"/>
        <v>93.683333333333337</v>
      </c>
    </row>
    <row r="123" spans="1:5" x14ac:dyDescent="0.75">
      <c r="A123">
        <v>121</v>
      </c>
      <c r="B123">
        <v>94</v>
      </c>
      <c r="C123">
        <v>24</v>
      </c>
      <c r="D123">
        <f t="shared" si="2"/>
        <v>5664</v>
      </c>
      <c r="E123">
        <f t="shared" si="3"/>
        <v>94.4</v>
      </c>
    </row>
    <row r="124" spans="1:5" x14ac:dyDescent="0.75">
      <c r="A124">
        <v>122</v>
      </c>
      <c r="B124">
        <v>95</v>
      </c>
      <c r="C124">
        <v>8</v>
      </c>
      <c r="D124">
        <f t="shared" si="2"/>
        <v>5708</v>
      </c>
      <c r="E124">
        <f t="shared" si="3"/>
        <v>95.13333333333334</v>
      </c>
    </row>
    <row r="125" spans="1:5" x14ac:dyDescent="0.75">
      <c r="A125">
        <v>123</v>
      </c>
      <c r="B125">
        <v>95</v>
      </c>
      <c r="C125">
        <v>52</v>
      </c>
      <c r="D125">
        <f t="shared" si="2"/>
        <v>5752</v>
      </c>
      <c r="E125">
        <f t="shared" si="3"/>
        <v>95.86666666666666</v>
      </c>
    </row>
    <row r="126" spans="1:5" x14ac:dyDescent="0.75">
      <c r="A126">
        <v>124</v>
      </c>
      <c r="B126">
        <v>96</v>
      </c>
      <c r="C126">
        <v>37</v>
      </c>
      <c r="D126">
        <f t="shared" si="2"/>
        <v>5797</v>
      </c>
      <c r="E126">
        <f t="shared" si="3"/>
        <v>96.61666666666666</v>
      </c>
    </row>
    <row r="127" spans="1:5" x14ac:dyDescent="0.75">
      <c r="A127">
        <v>125</v>
      </c>
      <c r="B127">
        <v>97</v>
      </c>
      <c r="C127">
        <v>21</v>
      </c>
      <c r="D127">
        <f t="shared" si="2"/>
        <v>5841</v>
      </c>
      <c r="E127">
        <f t="shared" si="3"/>
        <v>97.35</v>
      </c>
    </row>
    <row r="128" spans="1:5" x14ac:dyDescent="0.75">
      <c r="A128">
        <v>126</v>
      </c>
      <c r="B128">
        <v>98</v>
      </c>
      <c r="C128">
        <v>5</v>
      </c>
      <c r="D128">
        <f t="shared" si="2"/>
        <v>5885</v>
      </c>
      <c r="E128">
        <f t="shared" si="3"/>
        <v>98.083333333333329</v>
      </c>
    </row>
    <row r="129" spans="1:5" x14ac:dyDescent="0.75">
      <c r="A129">
        <v>127</v>
      </c>
      <c r="B129">
        <v>98</v>
      </c>
      <c r="C129">
        <v>49</v>
      </c>
      <c r="D129">
        <f t="shared" si="2"/>
        <v>5929</v>
      </c>
      <c r="E129">
        <f t="shared" si="3"/>
        <v>98.816666666666663</v>
      </c>
    </row>
    <row r="130" spans="1:5" x14ac:dyDescent="0.75">
      <c r="A130">
        <v>128</v>
      </c>
      <c r="B130">
        <v>99</v>
      </c>
      <c r="C130">
        <v>33</v>
      </c>
      <c r="D130">
        <f t="shared" si="2"/>
        <v>5973</v>
      </c>
      <c r="E130">
        <f t="shared" si="3"/>
        <v>99.55</v>
      </c>
    </row>
    <row r="131" spans="1:5" x14ac:dyDescent="0.75">
      <c r="A131">
        <v>129</v>
      </c>
      <c r="B131">
        <v>100</v>
      </c>
      <c r="C131">
        <v>17</v>
      </c>
      <c r="D131">
        <f t="shared" si="2"/>
        <v>6017</v>
      </c>
      <c r="E131">
        <f t="shared" si="3"/>
        <v>100.28333333333333</v>
      </c>
    </row>
    <row r="132" spans="1:5" x14ac:dyDescent="0.75">
      <c r="A132">
        <v>130</v>
      </c>
      <c r="B132">
        <v>101</v>
      </c>
      <c r="C132">
        <v>1</v>
      </c>
      <c r="D132">
        <f t="shared" ref="D132" si="4">B132*60+C132</f>
        <v>6061</v>
      </c>
      <c r="E132">
        <f t="shared" ref="E132" si="5">D132/60</f>
        <v>101.01666666666667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CA44C-E581-447B-933A-7AF1564EC8F9}">
  <dimension ref="A1:AL82"/>
  <sheetViews>
    <sheetView zoomScale="80" zoomScaleNormal="80" workbookViewId="0">
      <selection activeCell="G25" sqref="G25"/>
    </sheetView>
  </sheetViews>
  <sheetFormatPr defaultRowHeight="14.75" x14ac:dyDescent="0.75"/>
  <cols>
    <col min="2" max="2" width="5.7265625" customWidth="1"/>
    <col min="3" max="3" width="6" style="2" customWidth="1"/>
    <col min="4" max="4" width="6" style="7" customWidth="1"/>
    <col min="5" max="5" width="6" style="2" customWidth="1"/>
    <col min="6" max="6" width="6" style="7" customWidth="1"/>
    <col min="7" max="7" width="6" style="2" customWidth="1"/>
    <col min="8" max="8" width="6" style="7" customWidth="1"/>
    <col min="9" max="9" width="6" style="2" customWidth="1"/>
    <col min="10" max="10" width="6" style="7" customWidth="1"/>
    <col min="11" max="11" width="6" style="2" customWidth="1"/>
    <col min="12" max="12" width="6" style="7" customWidth="1"/>
    <col min="13" max="13" width="6" style="2" customWidth="1"/>
    <col min="14" max="14" width="6" style="7" customWidth="1"/>
    <col min="15" max="15" width="6" style="2" customWidth="1"/>
    <col min="16" max="16" width="6" style="7" customWidth="1"/>
    <col min="17" max="17" width="6" style="2" customWidth="1"/>
    <col min="18" max="18" width="6" style="7" customWidth="1"/>
    <col min="19" max="19" width="6" style="2" customWidth="1"/>
    <col min="20" max="20" width="6" style="7" customWidth="1"/>
    <col min="21" max="21" width="6" style="2" customWidth="1"/>
    <col min="22" max="22" width="6" style="7" customWidth="1"/>
    <col min="23" max="23" width="6" style="2" customWidth="1"/>
    <col min="24" max="24" width="6" style="7" customWidth="1"/>
    <col min="25" max="25" width="6" style="2" customWidth="1"/>
    <col min="26" max="26" width="6" style="7" customWidth="1"/>
    <col min="27" max="27" width="6" style="2" customWidth="1"/>
    <col min="28" max="28" width="6" style="7" customWidth="1"/>
    <col min="29" max="29" width="6" style="2" customWidth="1"/>
    <col min="30" max="30" width="6" style="7" customWidth="1"/>
    <col min="33" max="33" width="6.40625" customWidth="1"/>
    <col min="37" max="37" width="6.40625" customWidth="1"/>
  </cols>
  <sheetData>
    <row r="1" spans="1:38" x14ac:dyDescent="0.75">
      <c r="A1" t="s">
        <v>46</v>
      </c>
      <c r="C1" s="2">
        <v>1</v>
      </c>
      <c r="D1" s="7">
        <v>1</v>
      </c>
      <c r="E1" s="2">
        <v>2</v>
      </c>
      <c r="F1" s="7">
        <v>2</v>
      </c>
      <c r="G1" s="2">
        <v>3</v>
      </c>
      <c r="H1" s="7">
        <v>3</v>
      </c>
      <c r="I1" s="2">
        <v>4</v>
      </c>
      <c r="J1" s="7">
        <v>4</v>
      </c>
      <c r="K1" s="2">
        <v>5</v>
      </c>
      <c r="L1" s="7">
        <v>5</v>
      </c>
      <c r="M1" s="2">
        <v>6</v>
      </c>
      <c r="N1" s="7">
        <v>6</v>
      </c>
      <c r="O1" s="2">
        <v>7</v>
      </c>
      <c r="P1" s="7">
        <v>7</v>
      </c>
      <c r="Q1" s="2">
        <v>8</v>
      </c>
      <c r="R1" s="7">
        <v>8</v>
      </c>
      <c r="S1" s="2">
        <v>9</v>
      </c>
      <c r="T1" s="7">
        <v>9</v>
      </c>
      <c r="U1" s="2">
        <v>10</v>
      </c>
      <c r="V1" s="7">
        <v>10</v>
      </c>
      <c r="W1" s="2">
        <v>11</v>
      </c>
      <c r="X1" s="7">
        <v>11</v>
      </c>
      <c r="Y1" s="2">
        <v>12</v>
      </c>
      <c r="Z1" s="7">
        <v>12</v>
      </c>
      <c r="AA1" s="2">
        <v>13</v>
      </c>
      <c r="AB1" s="7">
        <v>13</v>
      </c>
      <c r="AC1" s="2">
        <v>14</v>
      </c>
      <c r="AD1" s="7">
        <v>14</v>
      </c>
      <c r="AH1" t="s">
        <v>19</v>
      </c>
    </row>
    <row r="2" spans="1:38" x14ac:dyDescent="0.75">
      <c r="B2" t="s">
        <v>51</v>
      </c>
      <c r="C2" s="2" t="s">
        <v>0</v>
      </c>
      <c r="D2" s="7" t="s">
        <v>1</v>
      </c>
      <c r="E2" s="2" t="s">
        <v>0</v>
      </c>
      <c r="F2" s="7" t="s">
        <v>1</v>
      </c>
      <c r="G2" s="2" t="s">
        <v>0</v>
      </c>
      <c r="H2" s="7" t="s">
        <v>1</v>
      </c>
      <c r="I2" s="2" t="s">
        <v>0</v>
      </c>
      <c r="J2" s="7" t="s">
        <v>1</v>
      </c>
      <c r="K2" s="2" t="s">
        <v>0</v>
      </c>
      <c r="L2" s="7" t="s">
        <v>1</v>
      </c>
      <c r="M2" s="2" t="s">
        <v>0</v>
      </c>
      <c r="N2" s="7" t="s">
        <v>1</v>
      </c>
      <c r="O2" s="2" t="s">
        <v>0</v>
      </c>
      <c r="P2" s="7" t="s">
        <v>1</v>
      </c>
      <c r="Q2" s="2" t="s">
        <v>0</v>
      </c>
      <c r="R2" s="7" t="s">
        <v>1</v>
      </c>
      <c r="S2" s="2" t="s">
        <v>0</v>
      </c>
      <c r="T2" s="7" t="s">
        <v>1</v>
      </c>
      <c r="U2" s="2" t="s">
        <v>0</v>
      </c>
      <c r="V2" s="7" t="s">
        <v>1</v>
      </c>
      <c r="W2" s="2" t="s">
        <v>0</v>
      </c>
      <c r="X2" s="7" t="s">
        <v>1</v>
      </c>
      <c r="Y2" s="2" t="s">
        <v>0</v>
      </c>
      <c r="Z2" s="8" t="s">
        <v>1</v>
      </c>
      <c r="AA2" s="2" t="s">
        <v>0</v>
      </c>
      <c r="AB2" s="7" t="s">
        <v>1</v>
      </c>
      <c r="AC2" s="2" t="s">
        <v>0</v>
      </c>
      <c r="AD2" s="7" t="s">
        <v>1</v>
      </c>
      <c r="AH2" s="2" t="s">
        <v>0</v>
      </c>
      <c r="AI2" s="7" t="s">
        <v>1</v>
      </c>
      <c r="AL2" t="s">
        <v>20</v>
      </c>
    </row>
    <row r="3" spans="1:38" x14ac:dyDescent="0.75">
      <c r="B3">
        <v>-30</v>
      </c>
      <c r="K3" s="2">
        <v>0.11096798415390378</v>
      </c>
      <c r="L3" s="7">
        <v>0.48952492639962913</v>
      </c>
      <c r="Z3" s="8"/>
      <c r="AG3">
        <v>-30</v>
      </c>
      <c r="AH3">
        <f>AVERAGE(C3,E3,G3,I3,K3,M3,O3,Q3,S3,U3,W3,Y3,AA3,AC3)</f>
        <v>0.11096798415390378</v>
      </c>
      <c r="AI3">
        <f>AVERAGE(D3,F3,H3,J3,L3,N3,P3,R3,T3,V3,X3,Z3,AB3,AD3)</f>
        <v>0.48952492639962913</v>
      </c>
      <c r="AK3">
        <v>-30</v>
      </c>
      <c r="AL3">
        <f>COUNT(C3:AD3)/2</f>
        <v>1</v>
      </c>
    </row>
    <row r="4" spans="1:38" x14ac:dyDescent="0.75">
      <c r="B4">
        <v>-29.283333333333335</v>
      </c>
      <c r="K4" s="2">
        <v>0.1977525471563768</v>
      </c>
      <c r="L4" s="7">
        <v>0.34244634196992579</v>
      </c>
      <c r="Z4" s="8"/>
      <c r="AG4">
        <v>-29.283333333333335</v>
      </c>
      <c r="AH4">
        <f t="shared" ref="AH4:AI67" si="0">AVERAGE(C4,E4,G4,I4,K4,M4,O4,Q4,S4,U4,W4,Y4,AA4,AC4)</f>
        <v>0.1977525471563768</v>
      </c>
      <c r="AI4">
        <f t="shared" si="0"/>
        <v>0.34244634196992579</v>
      </c>
      <c r="AK4">
        <v>-29.283333333333335</v>
      </c>
      <c r="AL4">
        <f t="shared" ref="AL4:AL67" si="1">COUNT(C4:AD4)/2</f>
        <v>1</v>
      </c>
    </row>
    <row r="5" spans="1:38" x14ac:dyDescent="0.75">
      <c r="B5">
        <v>-28.583333333333336</v>
      </c>
      <c r="K5" s="2">
        <v>0.18702018305865908</v>
      </c>
      <c r="L5" s="7">
        <v>2.522568744579428E-2</v>
      </c>
      <c r="Z5" s="8"/>
      <c r="AG5">
        <v>-28.583333333333336</v>
      </c>
      <c r="AH5">
        <f t="shared" si="0"/>
        <v>0.18702018305865908</v>
      </c>
      <c r="AI5">
        <f t="shared" si="0"/>
        <v>2.522568744579428E-2</v>
      </c>
      <c r="AK5">
        <v>-28.583333333333336</v>
      </c>
      <c r="AL5">
        <f t="shared" si="1"/>
        <v>1</v>
      </c>
    </row>
    <row r="6" spans="1:38" x14ac:dyDescent="0.75">
      <c r="B6">
        <v>-27.866666666666667</v>
      </c>
      <c r="K6" s="2">
        <v>0.22216252605414072</v>
      </c>
      <c r="L6" s="7">
        <v>0.46696228973503806</v>
      </c>
      <c r="Z6" s="8"/>
      <c r="AG6">
        <v>-27.866666666666667</v>
      </c>
      <c r="AH6">
        <f t="shared" si="0"/>
        <v>0.22216252605414072</v>
      </c>
      <c r="AI6">
        <f t="shared" si="0"/>
        <v>0.46696228973503806</v>
      </c>
      <c r="AK6">
        <v>-27.866666666666667</v>
      </c>
      <c r="AL6">
        <f t="shared" si="1"/>
        <v>1</v>
      </c>
    </row>
    <row r="7" spans="1:38" x14ac:dyDescent="0.75">
      <c r="B7">
        <v>-27.150000000000002</v>
      </c>
      <c r="K7" s="2">
        <v>0.21305490465155419</v>
      </c>
      <c r="L7" s="7">
        <v>0.28784158512600716</v>
      </c>
      <c r="Z7" s="8"/>
      <c r="AG7">
        <v>-27.150000000000002</v>
      </c>
      <c r="AH7">
        <f t="shared" si="0"/>
        <v>0.21305490465155419</v>
      </c>
      <c r="AI7">
        <f t="shared" si="0"/>
        <v>0.28784158512600716</v>
      </c>
      <c r="AK7">
        <v>-27.150000000000002</v>
      </c>
      <c r="AL7">
        <f t="shared" si="1"/>
        <v>1</v>
      </c>
    </row>
    <row r="8" spans="1:38" x14ac:dyDescent="0.75">
      <c r="B8">
        <v>-26.433333333333334</v>
      </c>
      <c r="K8" s="2">
        <v>0.17892883497533763</v>
      </c>
      <c r="L8" s="7">
        <v>0.23310245416010167</v>
      </c>
      <c r="Z8" s="8"/>
      <c r="AG8">
        <v>-26.433333333333334</v>
      </c>
      <c r="AH8">
        <f t="shared" si="0"/>
        <v>0.17892883497533763</v>
      </c>
      <c r="AI8">
        <f t="shared" si="0"/>
        <v>0.23310245416010167</v>
      </c>
      <c r="AK8">
        <v>-26.433333333333334</v>
      </c>
      <c r="AL8">
        <f t="shared" si="1"/>
        <v>1</v>
      </c>
    </row>
    <row r="9" spans="1:38" x14ac:dyDescent="0.75">
      <c r="B9">
        <v>-25.716666666666669</v>
      </c>
      <c r="K9" s="2">
        <v>0.39554393278355332</v>
      </c>
      <c r="L9" s="7">
        <v>0.53436923565556216</v>
      </c>
      <c r="Z9" s="8"/>
      <c r="AG9">
        <v>-25.716666666666669</v>
      </c>
      <c r="AH9">
        <f t="shared" si="0"/>
        <v>0.39554393278355332</v>
      </c>
      <c r="AI9">
        <f t="shared" si="0"/>
        <v>0.53436923565556216</v>
      </c>
      <c r="AK9">
        <v>-25.716666666666669</v>
      </c>
      <c r="AL9">
        <f t="shared" si="1"/>
        <v>1</v>
      </c>
    </row>
    <row r="10" spans="1:38" x14ac:dyDescent="0.75">
      <c r="B10">
        <v>-25</v>
      </c>
      <c r="K10" s="2">
        <v>0.69536398120218068</v>
      </c>
      <c r="L10" s="7">
        <v>0.39542639352072512</v>
      </c>
      <c r="Z10" s="8"/>
      <c r="AG10">
        <v>-25</v>
      </c>
      <c r="AH10">
        <f t="shared" si="0"/>
        <v>0.69536398120218068</v>
      </c>
      <c r="AI10">
        <f t="shared" si="0"/>
        <v>0.39542639352072512</v>
      </c>
      <c r="AK10">
        <v>-25</v>
      </c>
      <c r="AL10">
        <f t="shared" si="1"/>
        <v>1</v>
      </c>
    </row>
    <row r="11" spans="1:38" x14ac:dyDescent="0.75">
      <c r="B11">
        <v>-24.283333333333335</v>
      </c>
      <c r="K11" s="2">
        <v>0.80391103400955488</v>
      </c>
      <c r="L11" s="7">
        <v>0.74365082273610295</v>
      </c>
      <c r="Z11" s="8"/>
      <c r="AG11">
        <v>-24.283333333333335</v>
      </c>
      <c r="AH11">
        <f t="shared" si="0"/>
        <v>0.80391103400955488</v>
      </c>
      <c r="AI11">
        <f t="shared" si="0"/>
        <v>0.74365082273610295</v>
      </c>
      <c r="AK11">
        <v>-24.283333333333335</v>
      </c>
      <c r="AL11">
        <f t="shared" si="1"/>
        <v>1</v>
      </c>
    </row>
    <row r="12" spans="1:38" x14ac:dyDescent="0.75">
      <c r="B12">
        <v>-23.56666666666667</v>
      </c>
      <c r="K12" s="2">
        <v>0.88451380707636962</v>
      </c>
      <c r="L12" s="7">
        <v>0.51131796582011013</v>
      </c>
      <c r="Z12" s="8"/>
      <c r="AG12">
        <v>-23.56666666666667</v>
      </c>
      <c r="AH12">
        <f t="shared" si="0"/>
        <v>0.88451380707636962</v>
      </c>
      <c r="AI12">
        <f t="shared" si="0"/>
        <v>0.51131796582011013</v>
      </c>
      <c r="AK12">
        <v>-23.56666666666667</v>
      </c>
      <c r="AL12">
        <f t="shared" si="1"/>
        <v>1</v>
      </c>
    </row>
    <row r="13" spans="1:38" x14ac:dyDescent="0.75">
      <c r="B13">
        <v>-22.866666666666667</v>
      </c>
      <c r="K13" s="2">
        <v>0.7260010615848691</v>
      </c>
      <c r="L13" s="7">
        <v>0.38956279547036987</v>
      </c>
      <c r="Z13" s="8"/>
      <c r="AG13">
        <v>-22.866666666666667</v>
      </c>
      <c r="AH13">
        <f t="shared" si="0"/>
        <v>0.7260010615848691</v>
      </c>
      <c r="AI13">
        <f t="shared" si="0"/>
        <v>0.38956279547036987</v>
      </c>
      <c r="AK13">
        <v>-22.866666666666667</v>
      </c>
      <c r="AL13">
        <f t="shared" si="1"/>
        <v>1</v>
      </c>
    </row>
    <row r="14" spans="1:38" x14ac:dyDescent="0.75">
      <c r="B14">
        <v>-22.15</v>
      </c>
      <c r="K14" s="2">
        <v>0.77203759563973473</v>
      </c>
      <c r="L14" s="7">
        <v>0.62464421397246628</v>
      </c>
      <c r="Z14" s="8"/>
      <c r="AG14">
        <v>-22.15</v>
      </c>
      <c r="AH14">
        <f t="shared" si="0"/>
        <v>0.77203759563973473</v>
      </c>
      <c r="AI14">
        <f t="shared" si="0"/>
        <v>0.62464421397246628</v>
      </c>
      <c r="AK14">
        <v>-22.15</v>
      </c>
      <c r="AL14">
        <f t="shared" si="1"/>
        <v>1</v>
      </c>
    </row>
    <row r="15" spans="1:38" x14ac:dyDescent="0.75">
      <c r="B15">
        <v>-21.433333333333337</v>
      </c>
      <c r="K15" s="2">
        <v>0.93172196833370013</v>
      </c>
      <c r="L15" s="7">
        <v>0.37753020363787454</v>
      </c>
      <c r="Z15" s="8"/>
      <c r="AG15">
        <v>-21.433333333333337</v>
      </c>
      <c r="AH15">
        <f t="shared" si="0"/>
        <v>0.93172196833370013</v>
      </c>
      <c r="AI15">
        <f t="shared" si="0"/>
        <v>0.37753020363787454</v>
      </c>
      <c r="AK15">
        <v>-21.433333333333337</v>
      </c>
      <c r="AL15">
        <f t="shared" si="1"/>
        <v>1</v>
      </c>
    </row>
    <row r="16" spans="1:38" x14ac:dyDescent="0.75">
      <c r="B16">
        <v>-20.716666666666669</v>
      </c>
      <c r="K16" s="2">
        <v>0.82467019665212404</v>
      </c>
      <c r="L16" s="7">
        <v>5.2552497526296149E-2</v>
      </c>
      <c r="Z16" s="8"/>
      <c r="AG16">
        <v>-20.716666666666669</v>
      </c>
      <c r="AH16">
        <f t="shared" si="0"/>
        <v>0.82467019665212404</v>
      </c>
      <c r="AI16">
        <f t="shared" si="0"/>
        <v>5.2552497526296149E-2</v>
      </c>
      <c r="AK16">
        <v>-20.716666666666669</v>
      </c>
      <c r="AL16">
        <f t="shared" si="1"/>
        <v>1</v>
      </c>
    </row>
    <row r="17" spans="2:38" x14ac:dyDescent="0.75">
      <c r="B17">
        <v>-20</v>
      </c>
      <c r="K17" s="2">
        <v>0.67951788511580402</v>
      </c>
      <c r="L17" s="7">
        <v>0.27149680556064681</v>
      </c>
      <c r="Z17" s="8"/>
      <c r="AG17">
        <v>-20</v>
      </c>
      <c r="AH17">
        <f t="shared" si="0"/>
        <v>0.67951788511580402</v>
      </c>
      <c r="AI17">
        <f t="shared" si="0"/>
        <v>0.27149680556064681</v>
      </c>
      <c r="AK17">
        <v>-20</v>
      </c>
      <c r="AL17">
        <f t="shared" si="1"/>
        <v>1</v>
      </c>
    </row>
    <row r="18" spans="2:38" x14ac:dyDescent="0.75">
      <c r="B18">
        <v>-15.416666666666664</v>
      </c>
      <c r="K18" s="2">
        <v>0.55641935191538416</v>
      </c>
      <c r="L18" s="7">
        <v>0.50167967652484147</v>
      </c>
      <c r="Z18" s="8"/>
      <c r="AG18">
        <v>-15.416666666666664</v>
      </c>
      <c r="AH18">
        <f t="shared" si="0"/>
        <v>0.55641935191538416</v>
      </c>
      <c r="AI18">
        <f t="shared" si="0"/>
        <v>0.50167967652484147</v>
      </c>
      <c r="AK18">
        <v>-15.416666666666664</v>
      </c>
      <c r="AL18">
        <f t="shared" si="1"/>
        <v>1</v>
      </c>
    </row>
    <row r="19" spans="2:38" x14ac:dyDescent="0.75">
      <c r="B19">
        <v>-14.683333333333337</v>
      </c>
      <c r="K19" s="2">
        <v>0.5858783320171409</v>
      </c>
      <c r="L19" s="7">
        <v>0.41135583489085215</v>
      </c>
      <c r="Z19" s="8"/>
      <c r="AG19">
        <v>-14.683333333333337</v>
      </c>
      <c r="AH19">
        <f t="shared" si="0"/>
        <v>0.5858783320171409</v>
      </c>
      <c r="AI19">
        <f t="shared" si="0"/>
        <v>0.41135583489085215</v>
      </c>
      <c r="AK19">
        <v>-14.683333333333337</v>
      </c>
      <c r="AL19">
        <f t="shared" si="1"/>
        <v>1</v>
      </c>
    </row>
    <row r="20" spans="2:38" x14ac:dyDescent="0.75">
      <c r="B20">
        <v>-13.950000000000003</v>
      </c>
      <c r="K20" s="2">
        <v>0.62972049247181017</v>
      </c>
      <c r="L20" s="7">
        <v>0.78158097262432691</v>
      </c>
      <c r="Z20" s="8"/>
      <c r="AA20" s="2">
        <v>0.42768026720806818</v>
      </c>
      <c r="AB20" s="7">
        <v>0.52571260652365659</v>
      </c>
      <c r="AG20">
        <v>-13.950000000000003</v>
      </c>
      <c r="AH20">
        <f t="shared" si="0"/>
        <v>0.52870037983993923</v>
      </c>
      <c r="AI20">
        <f t="shared" si="0"/>
        <v>0.65364678957399169</v>
      </c>
      <c r="AK20">
        <v>-13.950000000000003</v>
      </c>
      <c r="AL20">
        <f t="shared" si="1"/>
        <v>2</v>
      </c>
    </row>
    <row r="21" spans="2:38" x14ac:dyDescent="0.75">
      <c r="B21">
        <v>-13.216666666666669</v>
      </c>
      <c r="K21" s="2">
        <v>0.74999029038230036</v>
      </c>
      <c r="L21" s="7">
        <v>0.49288427944931062</v>
      </c>
      <c r="Z21" s="8"/>
      <c r="AA21" s="2">
        <v>0.48865348090903166</v>
      </c>
      <c r="AB21" s="7">
        <v>0.50462826917425918</v>
      </c>
      <c r="AG21">
        <v>-13.216666666666669</v>
      </c>
      <c r="AH21">
        <f t="shared" si="0"/>
        <v>0.61932188564566604</v>
      </c>
      <c r="AI21">
        <f t="shared" si="0"/>
        <v>0.49875627431178493</v>
      </c>
      <c r="AK21">
        <v>-13.216666666666669</v>
      </c>
      <c r="AL21">
        <f t="shared" si="1"/>
        <v>2</v>
      </c>
    </row>
    <row r="22" spans="2:38" x14ac:dyDescent="0.75">
      <c r="B22">
        <v>-12.483333333333334</v>
      </c>
      <c r="K22" s="2">
        <v>0.65735406444596967</v>
      </c>
      <c r="L22" s="7">
        <v>0.20542138503072432</v>
      </c>
      <c r="Z22" s="8"/>
      <c r="AA22" s="2">
        <v>0.4959231121880941</v>
      </c>
      <c r="AB22" s="7">
        <v>0.5817905769419156</v>
      </c>
      <c r="AG22">
        <v>-12.483333333333334</v>
      </c>
      <c r="AH22">
        <f t="shared" si="0"/>
        <v>0.57663858831703185</v>
      </c>
      <c r="AI22">
        <f t="shared" si="0"/>
        <v>0.39360598098631994</v>
      </c>
      <c r="AK22">
        <v>-12.483333333333334</v>
      </c>
      <c r="AL22">
        <f t="shared" si="1"/>
        <v>2</v>
      </c>
    </row>
    <row r="23" spans="2:38" x14ac:dyDescent="0.75">
      <c r="B23">
        <v>-11.75</v>
      </c>
      <c r="K23" s="2">
        <v>0.62350633714381898</v>
      </c>
      <c r="L23" s="7">
        <v>0.47704034888408392</v>
      </c>
      <c r="Z23" s="8"/>
      <c r="AA23" s="2">
        <v>0.51670050428973802</v>
      </c>
      <c r="AB23" s="7">
        <v>0.6043442060926647</v>
      </c>
      <c r="AG23">
        <v>-11.75</v>
      </c>
      <c r="AH23">
        <f t="shared" si="0"/>
        <v>0.57010342071677855</v>
      </c>
      <c r="AI23">
        <f t="shared" si="0"/>
        <v>0.54069227748837434</v>
      </c>
      <c r="AK23">
        <v>-11.75</v>
      </c>
      <c r="AL23">
        <f t="shared" si="1"/>
        <v>2</v>
      </c>
    </row>
    <row r="24" spans="2:38" x14ac:dyDescent="0.75">
      <c r="B24">
        <v>-11.016666666666666</v>
      </c>
      <c r="E24" s="2">
        <v>5.5252478211695849E-2</v>
      </c>
      <c r="F24" s="7">
        <v>0.15378713142606804</v>
      </c>
      <c r="K24" s="2">
        <v>0.67462423779501068</v>
      </c>
      <c r="L24" s="7">
        <v>0.21176140042266786</v>
      </c>
      <c r="Z24" s="8"/>
      <c r="AA24" s="2">
        <v>0.57639662060383867</v>
      </c>
      <c r="AB24" s="7">
        <v>0.38196689195807693</v>
      </c>
      <c r="AG24">
        <v>-11.016666666666666</v>
      </c>
      <c r="AH24">
        <f t="shared" si="0"/>
        <v>0.43542444553684839</v>
      </c>
      <c r="AI24">
        <f t="shared" si="0"/>
        <v>0.24917180793560431</v>
      </c>
      <c r="AK24">
        <v>-11.016666666666666</v>
      </c>
      <c r="AL24">
        <f t="shared" si="1"/>
        <v>3</v>
      </c>
    </row>
    <row r="25" spans="2:38" x14ac:dyDescent="0.75">
      <c r="B25">
        <v>-10.283333333333331</v>
      </c>
      <c r="E25" s="2">
        <v>6.4300445745459123E-2</v>
      </c>
      <c r="F25" s="7">
        <v>1</v>
      </c>
      <c r="K25" s="2">
        <v>0.4887044780756834</v>
      </c>
      <c r="L25" s="7">
        <v>0.30821758835098473</v>
      </c>
      <c r="Z25" s="8"/>
      <c r="AA25" s="2">
        <v>0.49498984871307905</v>
      </c>
      <c r="AB25" s="7">
        <v>0.40332059947105603</v>
      </c>
      <c r="AG25">
        <v>-10.283333333333331</v>
      </c>
      <c r="AH25">
        <f t="shared" si="0"/>
        <v>0.34933159084474052</v>
      </c>
      <c r="AI25">
        <f t="shared" si="0"/>
        <v>0.57051272927401364</v>
      </c>
      <c r="AK25">
        <v>-10.283333333333331</v>
      </c>
      <c r="AL25">
        <f t="shared" si="1"/>
        <v>3</v>
      </c>
    </row>
    <row r="26" spans="2:38" x14ac:dyDescent="0.75">
      <c r="B26">
        <v>-9.5500000000000043</v>
      </c>
      <c r="E26" s="2">
        <v>0</v>
      </c>
      <c r="F26" s="7">
        <v>0.48430706273521068</v>
      </c>
      <c r="K26" s="2">
        <v>0.705060652745233</v>
      </c>
      <c r="L26" s="7">
        <v>0.40505246698672109</v>
      </c>
      <c r="Z26" s="8"/>
      <c r="AA26" s="2">
        <v>0.69176108455039598</v>
      </c>
      <c r="AB26" s="7">
        <v>0.85047507101577036</v>
      </c>
      <c r="AG26">
        <v>-9.5500000000000043</v>
      </c>
      <c r="AH26">
        <f t="shared" si="0"/>
        <v>0.46560724576520968</v>
      </c>
      <c r="AI26">
        <f t="shared" si="0"/>
        <v>0.57994486691256741</v>
      </c>
      <c r="AK26">
        <v>-9.5500000000000043</v>
      </c>
      <c r="AL26">
        <f t="shared" si="1"/>
        <v>3</v>
      </c>
    </row>
    <row r="27" spans="2:38" x14ac:dyDescent="0.75">
      <c r="B27">
        <v>-8.81666666666667</v>
      </c>
      <c r="E27" s="2">
        <v>5.9161067127934903E-2</v>
      </c>
      <c r="F27" s="7">
        <v>0.76290693850706914</v>
      </c>
      <c r="K27" s="2">
        <v>0.67432000310707763</v>
      </c>
      <c r="L27" s="7">
        <v>0.39807722847265564</v>
      </c>
      <c r="Z27" s="8"/>
      <c r="AA27" s="2">
        <v>0.67874451503045341</v>
      </c>
      <c r="AB27" s="7">
        <v>0.67895974140464366</v>
      </c>
      <c r="AG27">
        <v>-8.81666666666667</v>
      </c>
      <c r="AH27">
        <f t="shared" si="0"/>
        <v>0.47074186175515531</v>
      </c>
      <c r="AI27">
        <f t="shared" si="0"/>
        <v>0.61331463612812287</v>
      </c>
      <c r="AK27">
        <v>-8.81666666666667</v>
      </c>
      <c r="AL27">
        <f t="shared" si="1"/>
        <v>3</v>
      </c>
    </row>
    <row r="28" spans="2:38" x14ac:dyDescent="0.75">
      <c r="B28">
        <v>-8.0833333333333357</v>
      </c>
      <c r="E28" s="2">
        <v>6.0042578670747325E-2</v>
      </c>
      <c r="F28" s="7">
        <v>0</v>
      </c>
      <c r="K28" s="2">
        <v>0.66547777792162432</v>
      </c>
      <c r="L28" s="7">
        <v>0.44785673275430288</v>
      </c>
      <c r="Z28" s="8"/>
      <c r="AA28" s="2">
        <v>0.6595225620538353</v>
      </c>
      <c r="AB28" s="7">
        <v>0.46904691938485693</v>
      </c>
      <c r="AG28">
        <v>-8.0833333333333357</v>
      </c>
      <c r="AH28">
        <f t="shared" si="0"/>
        <v>0.461680972882069</v>
      </c>
      <c r="AI28">
        <f t="shared" si="0"/>
        <v>0.30563455071305329</v>
      </c>
      <c r="AK28">
        <v>-8.0833333333333357</v>
      </c>
      <c r="AL28">
        <f t="shared" si="1"/>
        <v>3</v>
      </c>
    </row>
    <row r="29" spans="2:38" x14ac:dyDescent="0.75">
      <c r="B29">
        <v>-7.3500000000000014</v>
      </c>
      <c r="E29" s="2">
        <v>0.1030370567493835</v>
      </c>
      <c r="F29" s="7">
        <v>0.20797252365815344</v>
      </c>
      <c r="K29" s="2">
        <v>0.72526313063966996</v>
      </c>
      <c r="L29" s="7">
        <v>0.15071890155263268</v>
      </c>
      <c r="Z29" s="8"/>
      <c r="AA29" s="2">
        <v>0.57225424061824626</v>
      </c>
      <c r="AB29" s="7">
        <v>0.19984817318052722</v>
      </c>
      <c r="AG29">
        <v>-7.3500000000000014</v>
      </c>
      <c r="AH29">
        <f t="shared" si="0"/>
        <v>0.46685147600243321</v>
      </c>
      <c r="AI29">
        <f t="shared" si="0"/>
        <v>0.18617986613043777</v>
      </c>
      <c r="AK29">
        <v>-7.3500000000000014</v>
      </c>
      <c r="AL29">
        <f t="shared" si="1"/>
        <v>3</v>
      </c>
    </row>
    <row r="30" spans="2:38" x14ac:dyDescent="0.75">
      <c r="B30">
        <v>-6.6166666666666671</v>
      </c>
      <c r="E30" s="2">
        <v>8.0799680659969439E-2</v>
      </c>
      <c r="F30" s="7">
        <v>0.41612773575943579</v>
      </c>
      <c r="K30" s="2">
        <v>0.78601944512771438</v>
      </c>
      <c r="L30" s="7">
        <v>0.52308180940863169</v>
      </c>
      <c r="Z30" s="8"/>
      <c r="AA30" s="2">
        <v>0.6622077411749302</v>
      </c>
      <c r="AB30" s="7">
        <v>0.27331276324811477</v>
      </c>
      <c r="AG30">
        <v>-6.6166666666666671</v>
      </c>
      <c r="AH30">
        <f t="shared" si="0"/>
        <v>0.50967562232087138</v>
      </c>
      <c r="AI30">
        <f t="shared" si="0"/>
        <v>0.40417410280539406</v>
      </c>
      <c r="AK30">
        <v>-6.6166666666666671</v>
      </c>
      <c r="AL30">
        <f t="shared" si="1"/>
        <v>3</v>
      </c>
    </row>
    <row r="31" spans="2:38" x14ac:dyDescent="0.75">
      <c r="B31">
        <v>-5.8833333333333329</v>
      </c>
      <c r="E31" s="2">
        <v>0.18919233583926545</v>
      </c>
      <c r="F31" s="7">
        <v>4.304139720121291E-2</v>
      </c>
      <c r="K31" s="2">
        <v>0.59369133772639648</v>
      </c>
      <c r="L31" s="7">
        <v>0</v>
      </c>
      <c r="O31" s="2">
        <v>0.18691394696101979</v>
      </c>
      <c r="P31" s="7">
        <v>0.74202510052394277</v>
      </c>
      <c r="U31" s="2">
        <v>8.062438766636161E-2</v>
      </c>
      <c r="V31" s="7">
        <v>0</v>
      </c>
      <c r="Z31" s="8"/>
      <c r="AA31" s="2">
        <v>0.74279586089462313</v>
      </c>
      <c r="AB31" s="7">
        <v>0.42937604074835956</v>
      </c>
      <c r="AG31">
        <v>-5.8833333333333329</v>
      </c>
      <c r="AH31">
        <f t="shared" si="0"/>
        <v>0.35864357381753331</v>
      </c>
      <c r="AI31">
        <f t="shared" si="0"/>
        <v>0.24288850769470302</v>
      </c>
      <c r="AK31">
        <v>-5.8833333333333329</v>
      </c>
      <c r="AL31">
        <f t="shared" si="1"/>
        <v>5</v>
      </c>
    </row>
    <row r="32" spans="2:38" x14ac:dyDescent="0.75">
      <c r="B32">
        <v>-5.1499999999999986</v>
      </c>
      <c r="E32" s="2">
        <v>0.11017231055817917</v>
      </c>
      <c r="F32" s="7">
        <v>0.56337462092148138</v>
      </c>
      <c r="K32" s="2">
        <v>0.75694884973395671</v>
      </c>
      <c r="L32" s="7">
        <v>7.9280731972503852E-3</v>
      </c>
      <c r="M32" s="2">
        <v>5.9794690728390457E-2</v>
      </c>
      <c r="N32" s="7">
        <v>0.7754201680672258</v>
      </c>
      <c r="O32" s="2">
        <v>0.1318674403091214</v>
      </c>
      <c r="P32" s="7">
        <v>0</v>
      </c>
      <c r="Z32" s="8"/>
      <c r="AA32" s="2">
        <v>0.72115069749165073</v>
      </c>
      <c r="AB32" s="7">
        <v>0.45756195513762421</v>
      </c>
      <c r="AG32">
        <v>-5.1499999999999986</v>
      </c>
      <c r="AH32">
        <f t="shared" si="0"/>
        <v>0.35598679776425968</v>
      </c>
      <c r="AI32">
        <f t="shared" si="0"/>
        <v>0.36085696346471635</v>
      </c>
      <c r="AK32">
        <v>-5.1499999999999986</v>
      </c>
      <c r="AL32">
        <f t="shared" si="1"/>
        <v>5</v>
      </c>
    </row>
    <row r="33" spans="2:38" x14ac:dyDescent="0.75">
      <c r="B33">
        <v>-4.4166666666666643</v>
      </c>
      <c r="E33" s="2">
        <v>0.2636384804736876</v>
      </c>
      <c r="F33" s="7">
        <v>0.89619642661405219</v>
      </c>
      <c r="K33" s="2">
        <v>0.73970456869878209</v>
      </c>
      <c r="L33" s="7">
        <v>0.2286803239637937</v>
      </c>
      <c r="M33" s="2">
        <v>0.14415783967569004</v>
      </c>
      <c r="N33" s="7">
        <v>0.16201680672268876</v>
      </c>
      <c r="O33" s="2">
        <v>0.11959572566739225</v>
      </c>
      <c r="P33" s="7">
        <v>0.40353356890459402</v>
      </c>
      <c r="Q33" s="2">
        <v>3.3134983234402574E-2</v>
      </c>
      <c r="R33" s="7">
        <v>0.62599903349317754</v>
      </c>
      <c r="W33" s="2">
        <v>3.8472366181683461E-2</v>
      </c>
      <c r="X33" s="7">
        <v>0</v>
      </c>
      <c r="Z33" s="8"/>
      <c r="AA33" s="2">
        <v>0.70918200275067134</v>
      </c>
      <c r="AB33" s="7">
        <v>0.50416299343716298</v>
      </c>
      <c r="AC33" s="2">
        <v>0</v>
      </c>
      <c r="AD33" s="7">
        <v>0.53806959772160878</v>
      </c>
      <c r="AG33">
        <v>-4.4166666666666643</v>
      </c>
      <c r="AH33">
        <f t="shared" si="0"/>
        <v>0.25598574583528866</v>
      </c>
      <c r="AI33">
        <f t="shared" si="0"/>
        <v>0.41983234385713469</v>
      </c>
      <c r="AK33">
        <v>-4.4166666666666643</v>
      </c>
      <c r="AL33">
        <f t="shared" si="1"/>
        <v>8</v>
      </c>
    </row>
    <row r="34" spans="2:38" x14ac:dyDescent="0.75">
      <c r="B34">
        <v>-3.666666666666667</v>
      </c>
      <c r="C34" s="2">
        <v>0.1314158562716328</v>
      </c>
      <c r="D34" s="7">
        <v>0.48841866945315132</v>
      </c>
      <c r="E34" s="2">
        <v>0.20096799946776697</v>
      </c>
      <c r="F34" s="7">
        <v>0.84920895904125082</v>
      </c>
      <c r="K34" s="2">
        <v>0.54616599562419921</v>
      </c>
      <c r="L34" s="7">
        <v>0.23809872833217374</v>
      </c>
      <c r="M34" s="2">
        <v>0</v>
      </c>
      <c r="N34" s="7">
        <v>0.41371848739495981</v>
      </c>
      <c r="O34" s="2">
        <v>0</v>
      </c>
      <c r="P34" s="7">
        <v>0.14434019739246981</v>
      </c>
      <c r="Q34" s="2">
        <v>4.5263443660989944E-2</v>
      </c>
      <c r="R34" s="7">
        <v>1</v>
      </c>
      <c r="U34" s="2">
        <v>0.18168007837870584</v>
      </c>
      <c r="V34" s="7">
        <v>0.22647450806177724</v>
      </c>
      <c r="W34" s="2">
        <v>0</v>
      </c>
      <c r="X34" s="7">
        <v>1.2472841393740291E-2</v>
      </c>
      <c r="Z34" s="8"/>
      <c r="AA34" s="2">
        <v>0.59100137533564723</v>
      </c>
      <c r="AB34" s="7">
        <v>0.20954549906944916</v>
      </c>
      <c r="AC34" s="2">
        <v>0.27884147203417775</v>
      </c>
      <c r="AD34" s="7">
        <v>0.46412201851192636</v>
      </c>
      <c r="AG34">
        <v>-3.666666666666667</v>
      </c>
      <c r="AH34">
        <f t="shared" si="0"/>
        <v>0.19753362207731198</v>
      </c>
      <c r="AI34">
        <f t="shared" si="0"/>
        <v>0.40463999086508984</v>
      </c>
      <c r="AK34">
        <v>-3.666666666666667</v>
      </c>
      <c r="AL34">
        <f t="shared" si="1"/>
        <v>10</v>
      </c>
    </row>
    <row r="35" spans="2:38" x14ac:dyDescent="0.75">
      <c r="B35">
        <v>-2.9333333333333336</v>
      </c>
      <c r="C35" s="2">
        <v>0.14191527938025322</v>
      </c>
      <c r="D35" s="7">
        <v>0.30988766980146248</v>
      </c>
      <c r="E35" s="2">
        <v>7.379748519725822E-2</v>
      </c>
      <c r="F35" s="7">
        <v>0.7918082502100906</v>
      </c>
      <c r="K35" s="2">
        <v>0.79119143482257337</v>
      </c>
      <c r="L35" s="7">
        <v>0.18361612978097072</v>
      </c>
      <c r="M35" s="2">
        <v>0.18494180724467141</v>
      </c>
      <c r="N35" s="7">
        <v>0.15701680672268759</v>
      </c>
      <c r="Q35" s="2">
        <v>0.1139913860783181</v>
      </c>
      <c r="R35" s="7">
        <v>0.73822534478272084</v>
      </c>
      <c r="U35" s="2">
        <v>0.3699320791272665</v>
      </c>
      <c r="V35" s="7">
        <v>0.89085896464316439</v>
      </c>
      <c r="W35" s="2">
        <v>6.9298885433861937E-2</v>
      </c>
      <c r="X35" s="7">
        <v>0.18526863549797434</v>
      </c>
      <c r="Y35" s="2">
        <v>0.26435912494494185</v>
      </c>
      <c r="Z35" s="7">
        <v>0.17964624354620246</v>
      </c>
      <c r="AA35" s="2">
        <v>0.69873600104787525</v>
      </c>
      <c r="AB35" s="7">
        <v>0.30257615829170359</v>
      </c>
      <c r="AC35" s="2">
        <v>0.4569557227449067</v>
      </c>
      <c r="AD35" s="7">
        <v>0</v>
      </c>
      <c r="AG35">
        <v>-2.9333333333333336</v>
      </c>
      <c r="AH35">
        <f t="shared" si="0"/>
        <v>0.31651192060219269</v>
      </c>
      <c r="AI35">
        <f t="shared" si="0"/>
        <v>0.37389042032769765</v>
      </c>
      <c r="AK35">
        <v>-2.9333333333333336</v>
      </c>
      <c r="AL35">
        <f t="shared" si="1"/>
        <v>10</v>
      </c>
    </row>
    <row r="36" spans="2:38" x14ac:dyDescent="0.75">
      <c r="B36">
        <v>-2.2000000000000002</v>
      </c>
      <c r="C36" s="2">
        <v>0.15017306741387737</v>
      </c>
      <c r="D36" s="7">
        <v>0.15423632880529289</v>
      </c>
      <c r="E36" s="2">
        <v>0.13538686714124068</v>
      </c>
      <c r="F36" s="7">
        <v>0.63904417406554825</v>
      </c>
      <c r="I36" s="2">
        <v>0</v>
      </c>
      <c r="J36" s="7">
        <v>0</v>
      </c>
      <c r="K36" s="2">
        <v>0.93797496213249132</v>
      </c>
      <c r="L36" s="7">
        <v>1</v>
      </c>
      <c r="M36" s="2">
        <v>0.23845135347194982</v>
      </c>
      <c r="N36" s="7">
        <v>0.22462184873949584</v>
      </c>
      <c r="Q36" s="2">
        <v>0.57896706312228885</v>
      </c>
      <c r="R36" s="7">
        <v>0.74454481246050286</v>
      </c>
      <c r="S36" s="2">
        <v>9.2069565217391333E-2</v>
      </c>
      <c r="T36" s="7">
        <v>0.79457288401253967</v>
      </c>
      <c r="U36" s="2">
        <v>0.28413381622835543</v>
      </c>
      <c r="V36" s="7">
        <v>0.60856612747275662</v>
      </c>
      <c r="W36" s="2">
        <v>0.23882554672604195</v>
      </c>
      <c r="X36" s="7">
        <v>0.26217107910195542</v>
      </c>
      <c r="Y36" s="2">
        <v>0.27813096461606229</v>
      </c>
      <c r="Z36" s="7">
        <v>0.45154007734741486</v>
      </c>
      <c r="AA36" s="2">
        <v>0.81382212325627123</v>
      </c>
      <c r="AB36" s="7">
        <v>0.82902341071603536</v>
      </c>
      <c r="AC36" s="2">
        <v>0.57084517882105346</v>
      </c>
      <c r="AD36" s="7">
        <v>7.2579209683161255E-2</v>
      </c>
      <c r="AG36">
        <v>-2.2000000000000002</v>
      </c>
      <c r="AH36">
        <f t="shared" si="0"/>
        <v>0.35989837567891864</v>
      </c>
      <c r="AI36">
        <f t="shared" si="0"/>
        <v>0.48174166270039204</v>
      </c>
      <c r="AK36">
        <v>-2.2000000000000002</v>
      </c>
      <c r="AL36">
        <f t="shared" si="1"/>
        <v>12</v>
      </c>
    </row>
    <row r="37" spans="2:38" x14ac:dyDescent="0.75">
      <c r="B37">
        <v>-1.4666666666666668</v>
      </c>
      <c r="C37" s="2">
        <v>0.25337069391791606</v>
      </c>
      <c r="D37" s="7">
        <v>0</v>
      </c>
      <c r="E37" s="2">
        <v>0.17796553788836378</v>
      </c>
      <c r="F37" s="7">
        <v>1.0011326683476103E-2</v>
      </c>
      <c r="I37" s="2">
        <v>8.1309072438002242E-2</v>
      </c>
      <c r="J37" s="7">
        <v>0.13536526588786169</v>
      </c>
      <c r="K37" s="2">
        <v>0.84740364822702408</v>
      </c>
      <c r="L37" s="7">
        <v>0.82064719463480784</v>
      </c>
      <c r="M37" s="2">
        <v>0.45927324440957257</v>
      </c>
      <c r="N37" s="7">
        <v>4.85714285714288E-2</v>
      </c>
      <c r="O37" s="2">
        <v>0.33039231727731561</v>
      </c>
      <c r="P37" s="7">
        <v>0.64218350188863205</v>
      </c>
      <c r="Q37" s="2">
        <v>0.63252892707515573</v>
      </c>
      <c r="R37" s="7">
        <v>0.51693245604252636</v>
      </c>
      <c r="S37" s="2">
        <v>0.17376231884057966</v>
      </c>
      <c r="T37" s="7">
        <v>0.97893808777429436</v>
      </c>
      <c r="U37" s="2">
        <v>0.3169383868517513</v>
      </c>
      <c r="V37" s="7">
        <v>0.73009381451381217</v>
      </c>
      <c r="W37" s="2">
        <v>0.39938833224563913</v>
      </c>
      <c r="X37" s="7">
        <v>0.63356669617231298</v>
      </c>
      <c r="Y37" s="2">
        <v>0.55658493613272608</v>
      </c>
      <c r="Z37" s="7">
        <v>0.50411276232356272</v>
      </c>
      <c r="AA37" s="2">
        <v>0.88710786561005905</v>
      </c>
      <c r="AB37" s="7">
        <v>0.4715692036438443</v>
      </c>
      <c r="AC37" s="2">
        <v>0.80943031711875879</v>
      </c>
      <c r="AD37" s="7">
        <v>4.6869437522249507E-2</v>
      </c>
      <c r="AG37">
        <v>-1.4666666666666668</v>
      </c>
      <c r="AH37">
        <f t="shared" si="0"/>
        <v>0.45580427677175889</v>
      </c>
      <c r="AI37">
        <f t="shared" si="0"/>
        <v>0.42606624428144685</v>
      </c>
      <c r="AK37">
        <v>-1.4666666666666668</v>
      </c>
      <c r="AL37">
        <f t="shared" si="1"/>
        <v>13</v>
      </c>
    </row>
    <row r="38" spans="2:38" x14ac:dyDescent="0.75">
      <c r="B38">
        <v>-0.73333333333333339</v>
      </c>
      <c r="C38" s="2">
        <v>0.46881490028020445</v>
      </c>
      <c r="D38" s="7">
        <v>1</v>
      </c>
      <c r="E38" s="2">
        <v>0.41597365444747397</v>
      </c>
      <c r="F38" s="7">
        <v>0.4680112536080972</v>
      </c>
      <c r="G38" s="2">
        <v>0</v>
      </c>
      <c r="H38" s="7">
        <v>0</v>
      </c>
      <c r="I38" s="2">
        <v>0.55280917221486525</v>
      </c>
      <c r="J38" s="7">
        <v>0.61107158431066499</v>
      </c>
      <c r="K38" s="2">
        <v>0.85407739212614764</v>
      </c>
      <c r="L38" s="7">
        <v>0.67967652484088947</v>
      </c>
      <c r="M38" s="2">
        <v>0.72843108408526203</v>
      </c>
      <c r="N38" s="7">
        <v>0</v>
      </c>
      <c r="O38" s="2">
        <v>0.71399982379076388</v>
      </c>
      <c r="P38" s="7">
        <v>0.56244669184842133</v>
      </c>
      <c r="Q38" s="2">
        <v>0.41138446412455676</v>
      </c>
      <c r="R38" s="7">
        <v>0.55421731534143659</v>
      </c>
      <c r="S38" s="2">
        <v>0.51482898550724665</v>
      </c>
      <c r="T38" s="7">
        <v>1</v>
      </c>
      <c r="U38" s="2">
        <v>0.53161017602184069</v>
      </c>
      <c r="V38" s="7">
        <v>0.89036245328873354</v>
      </c>
      <c r="W38" s="2">
        <v>0.57495489270221489</v>
      </c>
      <c r="X38" s="7">
        <v>0.45189238486092048</v>
      </c>
      <c r="Y38" s="2">
        <v>0.79348113346057803</v>
      </c>
      <c r="Z38" s="7">
        <v>0.16472643750368118</v>
      </c>
      <c r="AA38" s="2">
        <v>0.85822581701486689</v>
      </c>
      <c r="AB38" s="7">
        <v>0.7114066020178279</v>
      </c>
      <c r="AC38" s="2">
        <v>0.86619441783027296</v>
      </c>
      <c r="AD38" s="7">
        <v>0.56618236027055902</v>
      </c>
      <c r="AG38">
        <v>-0.73333333333333339</v>
      </c>
      <c r="AH38">
        <f t="shared" si="0"/>
        <v>0.59177042240044975</v>
      </c>
      <c r="AI38">
        <f t="shared" si="0"/>
        <v>0.54714240056365937</v>
      </c>
      <c r="AK38">
        <v>-0.73333333333333339</v>
      </c>
      <c r="AL38">
        <f t="shared" si="1"/>
        <v>14</v>
      </c>
    </row>
    <row r="39" spans="2:38" x14ac:dyDescent="0.75">
      <c r="B39" s="9">
        <v>0</v>
      </c>
      <c r="C39" s="10">
        <v>1</v>
      </c>
      <c r="D39" s="11">
        <v>0.34504528039010784</v>
      </c>
      <c r="E39" s="10">
        <v>1</v>
      </c>
      <c r="F39" s="11">
        <v>0.51591216339654322</v>
      </c>
      <c r="G39" s="10">
        <v>1</v>
      </c>
      <c r="H39" s="11">
        <v>1</v>
      </c>
      <c r="I39" s="10">
        <v>1</v>
      </c>
      <c r="J39" s="11">
        <v>0.90040393839939314</v>
      </c>
      <c r="K39" s="10">
        <v>1</v>
      </c>
      <c r="L39" s="11">
        <v>0.30281819181295205</v>
      </c>
      <c r="M39" s="10">
        <v>1</v>
      </c>
      <c r="N39" s="11">
        <v>0.78277310924369692</v>
      </c>
      <c r="O39" s="10">
        <v>1</v>
      </c>
      <c r="P39" s="11">
        <v>0.73512854879980449</v>
      </c>
      <c r="Q39" s="10">
        <v>1</v>
      </c>
      <c r="R39" s="11">
        <v>0.17066280063938166</v>
      </c>
      <c r="S39" s="10">
        <v>1</v>
      </c>
      <c r="T39" s="11">
        <v>0.53293985109717934</v>
      </c>
      <c r="U39" s="10">
        <v>1</v>
      </c>
      <c r="V39" s="11">
        <v>0.2782031515404933</v>
      </c>
      <c r="W39" s="10">
        <v>1</v>
      </c>
      <c r="X39" s="11">
        <v>0.3909498135779631</v>
      </c>
      <c r="Y39" s="10">
        <v>1</v>
      </c>
      <c r="Z39" s="11">
        <v>0.60201417381574007</v>
      </c>
      <c r="AA39" s="10">
        <v>1</v>
      </c>
      <c r="AB39" s="11">
        <v>0.65635713586051592</v>
      </c>
      <c r="AC39" s="10">
        <v>1</v>
      </c>
      <c r="AD39" s="11">
        <v>0.71124065503737977</v>
      </c>
      <c r="AG39" s="9">
        <v>0</v>
      </c>
      <c r="AH39">
        <f t="shared" si="0"/>
        <v>1</v>
      </c>
      <c r="AI39">
        <f t="shared" si="0"/>
        <v>0.56603205811508217</v>
      </c>
      <c r="AK39" s="9">
        <v>0</v>
      </c>
      <c r="AL39">
        <f t="shared" si="1"/>
        <v>14</v>
      </c>
    </row>
    <row r="40" spans="2:38" x14ac:dyDescent="0.75">
      <c r="B40">
        <v>0.73333333333333339</v>
      </c>
      <c r="C40" s="2">
        <v>0.438569309378605</v>
      </c>
      <c r="D40" s="7">
        <v>0.36816440264716016</v>
      </c>
      <c r="E40" s="2">
        <v>0.57286607677466517</v>
      </c>
      <c r="F40" s="7">
        <v>0.77916620994555974</v>
      </c>
      <c r="G40" s="2">
        <v>3.2271553314475732E-2</v>
      </c>
      <c r="H40" s="7">
        <v>0.96591848789131729</v>
      </c>
      <c r="I40" s="2">
        <v>0.94017016490394212</v>
      </c>
      <c r="J40" s="7">
        <v>0.91472539074154791</v>
      </c>
      <c r="K40" s="2">
        <v>0.94233134394055162</v>
      </c>
      <c r="L40" s="7">
        <v>0.52729627050732364</v>
      </c>
      <c r="M40" s="2">
        <v>4.7731136393357118E-2</v>
      </c>
      <c r="N40" s="7">
        <v>1</v>
      </c>
      <c r="O40" s="2">
        <v>0.84620080301066092</v>
      </c>
      <c r="P40" s="7">
        <v>0.81169733154624168</v>
      </c>
      <c r="Q40" s="2">
        <v>0.39183071516094237</v>
      </c>
      <c r="R40" s="7">
        <v>0.68190773577190389</v>
      </c>
      <c r="S40" s="2">
        <v>0.79846956521739154</v>
      </c>
      <c r="T40" s="7">
        <v>0.73004016457680321</v>
      </c>
      <c r="U40" s="2">
        <v>0.8896093173787164</v>
      </c>
      <c r="V40" s="7">
        <v>0.91708260381007145</v>
      </c>
      <c r="W40" s="2">
        <v>0.39108347089459555</v>
      </c>
      <c r="X40" s="7">
        <v>0.63254741020895333</v>
      </c>
      <c r="Y40" s="2">
        <v>0.66838202907062094</v>
      </c>
      <c r="Z40" s="7">
        <v>0.28245548597341974</v>
      </c>
      <c r="AA40" s="2">
        <v>0.69683672801100249</v>
      </c>
      <c r="AB40" s="7">
        <v>0.28876481535899801</v>
      </c>
      <c r="AC40" s="2">
        <v>0.98240846906560686</v>
      </c>
      <c r="AD40" s="7">
        <v>1</v>
      </c>
      <c r="AG40">
        <v>0.73333333333333339</v>
      </c>
      <c r="AH40">
        <f t="shared" si="0"/>
        <v>0.61705433446536673</v>
      </c>
      <c r="AI40">
        <f t="shared" si="0"/>
        <v>0.70712616492709301</v>
      </c>
      <c r="AK40">
        <v>0.73333333333333339</v>
      </c>
      <c r="AL40">
        <f t="shared" si="1"/>
        <v>14</v>
      </c>
    </row>
    <row r="41" spans="2:38" x14ac:dyDescent="0.75">
      <c r="B41">
        <v>1.4666666666666668</v>
      </c>
      <c r="C41" s="2">
        <v>0.66296357343003143</v>
      </c>
      <c r="D41" s="7">
        <v>0.69159265064437603</v>
      </c>
      <c r="E41" s="2">
        <v>0.82261659237575646</v>
      </c>
      <c r="F41" s="7">
        <v>0.78296612956264211</v>
      </c>
      <c r="G41" s="2">
        <v>0.65667199606444426</v>
      </c>
      <c r="H41" s="7">
        <v>0.86272888363851086</v>
      </c>
      <c r="I41" s="2">
        <v>0.6948551421366761</v>
      </c>
      <c r="J41" s="7">
        <v>0.91900576071240059</v>
      </c>
      <c r="K41" s="2">
        <v>0.97496860556943699</v>
      </c>
      <c r="L41" s="7">
        <v>0.52167698904240101</v>
      </c>
      <c r="O41" s="2">
        <v>0.79253250431083355</v>
      </c>
      <c r="P41" s="7">
        <v>0.82188375776775868</v>
      </c>
      <c r="Q41" s="2">
        <v>0.1166548047926862</v>
      </c>
      <c r="R41" s="7">
        <v>0.88294115460391598</v>
      </c>
      <c r="S41" s="2">
        <v>0.65215072463768109</v>
      </c>
      <c r="T41" s="7">
        <v>0</v>
      </c>
      <c r="U41" s="2">
        <v>0.65373564800035189</v>
      </c>
      <c r="V41" s="7">
        <v>0.7132516267279887</v>
      </c>
      <c r="W41" s="2">
        <v>0.61061205164625687</v>
      </c>
      <c r="X41" s="7">
        <v>0.62879214613341927</v>
      </c>
      <c r="Y41" s="2">
        <v>0.73459110262810157</v>
      </c>
      <c r="Z41" s="7">
        <v>0.28306405700936482</v>
      </c>
      <c r="AA41" s="2">
        <v>0.42756565590411894</v>
      </c>
      <c r="AB41" s="7">
        <v>0.48584582231364476</v>
      </c>
      <c r="AC41" s="2">
        <v>0.74390186438814432</v>
      </c>
      <c r="AD41" s="7">
        <v>0.92044544321822641</v>
      </c>
      <c r="AG41">
        <v>1.4666666666666668</v>
      </c>
      <c r="AH41">
        <f t="shared" si="0"/>
        <v>0.65721694352957849</v>
      </c>
      <c r="AI41">
        <f t="shared" si="0"/>
        <v>0.65493803241343451</v>
      </c>
      <c r="AK41">
        <v>1.4666666666666668</v>
      </c>
      <c r="AL41">
        <f t="shared" si="1"/>
        <v>13</v>
      </c>
    </row>
    <row r="42" spans="2:38" x14ac:dyDescent="0.75">
      <c r="B42">
        <v>2.2000000000000002</v>
      </c>
      <c r="C42" s="2">
        <v>0.5344981044997521</v>
      </c>
      <c r="D42" s="7">
        <v>0.34384796238244486</v>
      </c>
      <c r="E42" s="2">
        <v>0.69880580134388881</v>
      </c>
      <c r="F42" s="7">
        <v>0.67200116920603514</v>
      </c>
      <c r="G42" s="2">
        <v>0.64705448284343925</v>
      </c>
      <c r="H42" s="7">
        <v>0.31748375664500872</v>
      </c>
      <c r="I42" s="2">
        <v>0.90895814814142883</v>
      </c>
      <c r="J42" s="7">
        <v>0.51338045947992861</v>
      </c>
      <c r="K42" s="2">
        <v>0.92190878137824839</v>
      </c>
      <c r="L42" s="7">
        <v>0.35805817177899119</v>
      </c>
      <c r="O42" s="2">
        <v>0.78039923978301096</v>
      </c>
      <c r="P42" s="7">
        <v>0.88163762641647314</v>
      </c>
      <c r="S42" s="2">
        <v>0.79639420289855101</v>
      </c>
      <c r="T42" s="7">
        <v>0.45288009404388768</v>
      </c>
      <c r="U42" s="2">
        <v>0.70886493983994014</v>
      </c>
      <c r="V42" s="7">
        <v>0.4017168839992693</v>
      </c>
      <c r="W42" s="2">
        <v>0.40232510525036208</v>
      </c>
      <c r="X42" s="7">
        <v>0.81084198385236395</v>
      </c>
      <c r="Y42" s="2">
        <v>0.67508442225811183</v>
      </c>
      <c r="Z42" s="7">
        <v>0.40619171950764682</v>
      </c>
      <c r="AA42" s="2">
        <v>0.18061104198048336</v>
      </c>
      <c r="AB42" s="7">
        <v>0.36293956313057069</v>
      </c>
      <c r="AC42" s="2">
        <v>0.50456280333610792</v>
      </c>
      <c r="AD42" s="7">
        <v>0.64190993236026961</v>
      </c>
      <c r="AG42">
        <v>2.2000000000000002</v>
      </c>
      <c r="AH42">
        <f t="shared" si="0"/>
        <v>0.6466222561294438</v>
      </c>
      <c r="AI42">
        <f t="shared" si="0"/>
        <v>0.51357411023357413</v>
      </c>
      <c r="AK42">
        <v>2.2000000000000002</v>
      </c>
      <c r="AL42">
        <f t="shared" si="1"/>
        <v>12</v>
      </c>
    </row>
    <row r="43" spans="2:38" x14ac:dyDescent="0.75">
      <c r="B43">
        <v>2.9333333333333336</v>
      </c>
      <c r="C43" s="2">
        <v>0.86909510466457862</v>
      </c>
      <c r="D43" s="7">
        <v>0.13960727969348583</v>
      </c>
      <c r="E43" s="2">
        <v>0.74344687645532459</v>
      </c>
      <c r="F43" s="7">
        <v>0.91406335635207603</v>
      </c>
      <c r="G43" s="2">
        <v>0.14295904562784423</v>
      </c>
      <c r="H43" s="7">
        <v>0.31925575900767694</v>
      </c>
      <c r="I43" s="2">
        <v>0.82445621609854325</v>
      </c>
      <c r="J43" s="7">
        <v>0.80534070826926218</v>
      </c>
      <c r="K43" s="2">
        <v>0.80158719884002472</v>
      </c>
      <c r="L43" s="7">
        <v>0.23593652655110559</v>
      </c>
      <c r="O43" s="2">
        <v>0.68978364023108596</v>
      </c>
      <c r="P43" s="7">
        <v>1</v>
      </c>
      <c r="S43" s="2">
        <v>0.84266666666666679</v>
      </c>
      <c r="T43" s="7">
        <v>0.37142437304075371</v>
      </c>
      <c r="U43" s="2">
        <v>0.49781486333263714</v>
      </c>
      <c r="V43" s="7">
        <v>0.52655029137376752</v>
      </c>
      <c r="Y43" s="2">
        <v>0.69739392159741587</v>
      </c>
      <c r="Z43" s="7">
        <v>0.48630715169123817</v>
      </c>
      <c r="AA43" s="2">
        <v>0.39427925862859403</v>
      </c>
      <c r="AB43" s="7">
        <v>0.60848271133313836</v>
      </c>
      <c r="AC43" s="2">
        <v>0.42975167669279218</v>
      </c>
      <c r="AD43" s="7">
        <v>0.6932627269490923</v>
      </c>
      <c r="AG43">
        <v>2.9333333333333336</v>
      </c>
      <c r="AH43">
        <f t="shared" si="0"/>
        <v>0.63029404262140987</v>
      </c>
      <c r="AI43">
        <f t="shared" si="0"/>
        <v>0.55456644402378152</v>
      </c>
      <c r="AK43">
        <v>2.9333333333333336</v>
      </c>
      <c r="AL43">
        <f t="shared" si="1"/>
        <v>11</v>
      </c>
    </row>
    <row r="44" spans="2:38" x14ac:dyDescent="0.75">
      <c r="B44">
        <v>3.6666666666666661</v>
      </c>
      <c r="C44" s="2">
        <v>4.0201087852314313E-2</v>
      </c>
      <c r="D44" s="7">
        <v>0.10458028561476675</v>
      </c>
      <c r="I44" s="2">
        <v>0.65065399198156848</v>
      </c>
      <c r="J44" s="7">
        <v>0.69985770351839449</v>
      </c>
      <c r="K44" s="2">
        <v>0.85775410069520874</v>
      </c>
      <c r="L44" s="7">
        <v>0.25223244279938078</v>
      </c>
      <c r="O44" s="2">
        <v>0.59707240940957307</v>
      </c>
      <c r="P44" s="7">
        <v>0.93176556598025917</v>
      </c>
      <c r="Q44" s="2">
        <v>0</v>
      </c>
      <c r="R44" s="7">
        <v>0</v>
      </c>
      <c r="S44" s="2">
        <v>0.64405797101449225</v>
      </c>
      <c r="T44" s="7">
        <v>0.5965909090909095</v>
      </c>
      <c r="U44" s="2">
        <v>0.25839653900771625</v>
      </c>
      <c r="V44" s="7">
        <v>0.80153918519873446</v>
      </c>
      <c r="Y44" s="2">
        <v>0.74738658053149309</v>
      </c>
      <c r="Z44" s="7">
        <v>1</v>
      </c>
      <c r="AA44" s="2">
        <v>0.35775099875564892</v>
      </c>
      <c r="AB44" s="7">
        <v>0.34320207659907925</v>
      </c>
      <c r="AG44">
        <v>3.6666666666666661</v>
      </c>
      <c r="AH44">
        <f t="shared" si="0"/>
        <v>0.46147485324977944</v>
      </c>
      <c r="AI44">
        <f t="shared" si="0"/>
        <v>0.52552979653350262</v>
      </c>
      <c r="AK44">
        <v>3.6666666666666661</v>
      </c>
      <c r="AL44">
        <f t="shared" si="1"/>
        <v>9</v>
      </c>
    </row>
    <row r="45" spans="2:38" x14ac:dyDescent="0.75">
      <c r="B45">
        <v>4.3999999999999995</v>
      </c>
      <c r="C45" s="2">
        <v>0.18645129388495077</v>
      </c>
      <c r="D45" s="7">
        <v>0.1955546847788219</v>
      </c>
      <c r="I45" s="2">
        <v>0.82598915153384234</v>
      </c>
      <c r="J45" s="7">
        <v>0.51323127768469878</v>
      </c>
      <c r="K45" s="2">
        <v>0.70412205636756753</v>
      </c>
      <c r="L45" s="7">
        <v>0.21452217783804409</v>
      </c>
      <c r="O45" s="2">
        <v>0.51971655485771073</v>
      </c>
      <c r="P45" s="7">
        <v>0.91546241013768759</v>
      </c>
      <c r="Q45" s="2">
        <v>7.7980204122061803E-2</v>
      </c>
      <c r="R45" s="7">
        <v>0.7178915281959759</v>
      </c>
      <c r="S45" s="2">
        <v>0.16924057971014536</v>
      </c>
      <c r="T45" s="7">
        <v>0.52243338557993724</v>
      </c>
      <c r="U45" s="2">
        <v>6.1381975099348396E-2</v>
      </c>
      <c r="V45" s="7">
        <v>0.81095983484464351</v>
      </c>
      <c r="W45" s="2">
        <v>0.36287381473377123</v>
      </c>
      <c r="X45" s="7">
        <v>0.85719267187038939</v>
      </c>
      <c r="Y45" s="2">
        <v>0.57960651886653913</v>
      </c>
      <c r="Z45" s="7">
        <v>0.27903963564263123</v>
      </c>
      <c r="AA45" s="2">
        <v>0.29694151548889935</v>
      </c>
      <c r="AB45" s="7">
        <v>0.30193946517778564</v>
      </c>
      <c r="AG45">
        <v>4.3999999999999995</v>
      </c>
      <c r="AH45">
        <f t="shared" si="0"/>
        <v>0.37843036646648365</v>
      </c>
      <c r="AI45">
        <f t="shared" si="0"/>
        <v>0.53282270717506153</v>
      </c>
      <c r="AK45">
        <v>4.3999999999999995</v>
      </c>
      <c r="AL45">
        <f t="shared" si="1"/>
        <v>10</v>
      </c>
    </row>
    <row r="46" spans="2:38" x14ac:dyDescent="0.75">
      <c r="B46">
        <v>5.1333333333333337</v>
      </c>
      <c r="C46" s="2">
        <v>0.46065600791165318</v>
      </c>
      <c r="D46" s="7">
        <v>0.38777864855451105</v>
      </c>
      <c r="E46" s="2">
        <v>0.19341693832745682</v>
      </c>
      <c r="F46" s="7">
        <v>0.68358361650041954</v>
      </c>
      <c r="I46" s="2">
        <v>0.77988317036445731</v>
      </c>
      <c r="J46" s="7">
        <v>1</v>
      </c>
      <c r="K46" s="2">
        <v>0.6176223088176277</v>
      </c>
      <c r="L46" s="7">
        <v>0.45419674814624783</v>
      </c>
      <c r="O46" s="2">
        <v>0.55794766585694322</v>
      </c>
      <c r="P46" s="7">
        <v>0.67539904959181218</v>
      </c>
      <c r="S46" s="2">
        <v>0.27145507246376827</v>
      </c>
      <c r="T46" s="7">
        <v>0.71466007053291647</v>
      </c>
      <c r="U46" s="2">
        <v>0.23489393555773233</v>
      </c>
      <c r="V46" s="7">
        <v>0.8568610029529341</v>
      </c>
      <c r="W46" s="2">
        <v>0.2304950925819288</v>
      </c>
      <c r="X46" s="7">
        <v>0.88262117432472376</v>
      </c>
      <c r="Y46" s="2">
        <v>0.55787696373513429</v>
      </c>
      <c r="Z46" s="7">
        <v>0.71061465674630486</v>
      </c>
      <c r="AA46" s="2">
        <v>0.39544174471150756</v>
      </c>
      <c r="AB46" s="7">
        <v>0.33859829562151078</v>
      </c>
      <c r="AG46">
        <v>5.1333333333333337</v>
      </c>
      <c r="AH46">
        <f t="shared" si="0"/>
        <v>0.42996889003282091</v>
      </c>
      <c r="AI46">
        <f t="shared" si="0"/>
        <v>0.67043132629713809</v>
      </c>
      <c r="AK46">
        <v>5.1333333333333337</v>
      </c>
      <c r="AL46">
        <f t="shared" si="1"/>
        <v>10</v>
      </c>
    </row>
    <row r="47" spans="2:38" x14ac:dyDescent="0.75">
      <c r="B47">
        <v>5.8666666666666663</v>
      </c>
      <c r="C47" s="2">
        <v>0.18836327674303524</v>
      </c>
      <c r="D47" s="7">
        <v>0.8431731104144905</v>
      </c>
      <c r="I47" s="2">
        <v>0.73670700070750883</v>
      </c>
      <c r="J47" s="7">
        <v>0.52991668770512457</v>
      </c>
      <c r="K47" s="2">
        <v>0.62845824217081159</v>
      </c>
      <c r="L47" s="7">
        <v>0.52619684587288196</v>
      </c>
      <c r="O47" s="2">
        <v>0.50117682596820712</v>
      </c>
      <c r="P47" s="7">
        <v>0.87915194346289749</v>
      </c>
      <c r="S47" s="2">
        <v>0.12114782608695666</v>
      </c>
      <c r="T47" s="7">
        <v>0.65806230407523536</v>
      </c>
      <c r="U47" s="2">
        <v>9.7533052256139993E-2</v>
      </c>
      <c r="V47" s="7">
        <v>0.74291164711108915</v>
      </c>
      <c r="W47" s="2">
        <v>0.12031811841785395</v>
      </c>
      <c r="X47" s="7">
        <v>0.7689707894101554</v>
      </c>
      <c r="Y47" s="2">
        <v>0.34958155924240208</v>
      </c>
      <c r="Z47" s="7">
        <v>0.41749936198197818</v>
      </c>
      <c r="AA47" s="2">
        <v>0.36181151352413393</v>
      </c>
      <c r="AB47" s="7">
        <v>0.38659516113233411</v>
      </c>
      <c r="AG47">
        <v>5.8666666666666663</v>
      </c>
      <c r="AH47">
        <f t="shared" si="0"/>
        <v>0.34501082390189441</v>
      </c>
      <c r="AI47">
        <f t="shared" si="0"/>
        <v>0.63916420568513177</v>
      </c>
      <c r="AK47">
        <v>5.8666666666666663</v>
      </c>
      <c r="AL47">
        <f t="shared" si="1"/>
        <v>9</v>
      </c>
    </row>
    <row r="48" spans="2:38" x14ac:dyDescent="0.75">
      <c r="B48">
        <v>6.6000000000000005</v>
      </c>
      <c r="C48" s="2">
        <v>0.34142080105488637</v>
      </c>
      <c r="D48" s="7">
        <v>0.42067223963775663</v>
      </c>
      <c r="I48" s="2">
        <v>0.44739945213431775</v>
      </c>
      <c r="J48" s="7">
        <v>0.83067866241307309</v>
      </c>
      <c r="K48" s="2">
        <v>0.57029763214789719</v>
      </c>
      <c r="L48" s="7">
        <v>0.65095711022342817</v>
      </c>
      <c r="O48" s="2">
        <v>0.49892386502372554</v>
      </c>
      <c r="P48" s="7">
        <v>0.83146094797124281</v>
      </c>
      <c r="S48" s="2">
        <v>0</v>
      </c>
      <c r="T48" s="7">
        <v>0.50884110501567514</v>
      </c>
      <c r="U48" s="2">
        <v>0</v>
      </c>
      <c r="V48" s="7">
        <v>1</v>
      </c>
      <c r="W48" s="2">
        <v>0.20794144368945708</v>
      </c>
      <c r="X48" s="7">
        <v>0.87401089026581902</v>
      </c>
      <c r="Y48" s="2">
        <v>0.43795331082073097</v>
      </c>
      <c r="Z48" s="7">
        <v>0.11366536445552559</v>
      </c>
      <c r="AA48" s="2">
        <v>0.42525705678171466</v>
      </c>
      <c r="AB48" s="7">
        <v>0.85916838084043534</v>
      </c>
      <c r="AG48">
        <v>6.6000000000000005</v>
      </c>
      <c r="AH48">
        <f t="shared" si="0"/>
        <v>0.3254659512947477</v>
      </c>
      <c r="AI48">
        <f t="shared" si="0"/>
        <v>0.67660607786921734</v>
      </c>
      <c r="AK48">
        <v>6.6000000000000005</v>
      </c>
      <c r="AL48">
        <f t="shared" si="1"/>
        <v>9</v>
      </c>
    </row>
    <row r="49" spans="2:38" x14ac:dyDescent="0.75">
      <c r="B49">
        <v>7.333333333333333</v>
      </c>
      <c r="C49" s="2">
        <v>0</v>
      </c>
      <c r="D49" s="7">
        <v>0.29430076628352431</v>
      </c>
      <c r="I49" s="2">
        <v>0.33823449376848119</v>
      </c>
      <c r="J49" s="7">
        <v>0.75475660416331869</v>
      </c>
      <c r="K49" s="2">
        <v>0.50539854744119228</v>
      </c>
      <c r="L49" s="7">
        <v>0.63486886307277035</v>
      </c>
      <c r="O49" s="2">
        <v>0.29245698606688392</v>
      </c>
      <c r="P49" s="7">
        <v>0.43545753624954348</v>
      </c>
      <c r="S49" s="2">
        <v>2.9982608695652321E-2</v>
      </c>
      <c r="T49" s="7">
        <v>0.57462284482758685</v>
      </c>
      <c r="U49" s="2">
        <v>1.3760306469545689E-2</v>
      </c>
      <c r="V49" s="7">
        <v>0.41989181278908622</v>
      </c>
      <c r="W49" s="2">
        <v>0.10063086234916217</v>
      </c>
      <c r="X49" s="7">
        <v>0.54158954963654327</v>
      </c>
      <c r="Y49" s="2">
        <v>0.4859785640875055</v>
      </c>
      <c r="Z49" s="7">
        <v>0.38638371385382531</v>
      </c>
      <c r="AA49" s="2">
        <v>0.43776606195559653</v>
      </c>
      <c r="AB49" s="7">
        <v>0.58223136448232038</v>
      </c>
      <c r="AG49">
        <v>7.333333333333333</v>
      </c>
      <c r="AH49">
        <f t="shared" si="0"/>
        <v>0.24491204787044663</v>
      </c>
      <c r="AI49">
        <f t="shared" si="0"/>
        <v>0.51378922837316876</v>
      </c>
      <c r="AK49">
        <v>7.333333333333333</v>
      </c>
      <c r="AL49">
        <f t="shared" si="1"/>
        <v>9</v>
      </c>
    </row>
    <row r="50" spans="2:38" x14ac:dyDescent="0.75">
      <c r="B50">
        <v>8.0666666666666629</v>
      </c>
      <c r="I50" s="2">
        <v>0.1994448778186963</v>
      </c>
      <c r="J50" s="7">
        <v>0.62613894562897288</v>
      </c>
      <c r="K50" s="2">
        <v>0.44904392631047479</v>
      </c>
      <c r="L50" s="7">
        <v>0.63944979904960908</v>
      </c>
      <c r="O50" s="2">
        <v>0.17133830914651799</v>
      </c>
      <c r="P50" s="7">
        <v>0.38379432192031226</v>
      </c>
      <c r="S50" s="2">
        <v>0.17573333333333346</v>
      </c>
      <c r="T50" s="7">
        <v>0.4819749216300957</v>
      </c>
      <c r="W50" s="2">
        <v>0.21696290324644635</v>
      </c>
      <c r="X50" s="7">
        <v>0.68745473565623283</v>
      </c>
      <c r="Y50" s="2">
        <v>3.6653942152400497E-2</v>
      </c>
      <c r="Z50" s="7">
        <v>0.33316319519425186</v>
      </c>
      <c r="AA50" s="2">
        <v>0.33561464405003577</v>
      </c>
      <c r="AB50" s="7">
        <v>0.4528357331766098</v>
      </c>
      <c r="AG50">
        <v>8.0666666666666629</v>
      </c>
      <c r="AH50">
        <f t="shared" si="0"/>
        <v>0.2263988480082722</v>
      </c>
      <c r="AI50">
        <f t="shared" si="0"/>
        <v>0.51497309317944062</v>
      </c>
      <c r="AK50">
        <v>8.0666666666666629</v>
      </c>
      <c r="AL50">
        <f t="shared" si="1"/>
        <v>7</v>
      </c>
    </row>
    <row r="51" spans="2:38" x14ac:dyDescent="0.75">
      <c r="B51">
        <v>8.7999999999999972</v>
      </c>
      <c r="I51" s="2">
        <v>0.42833300074379083</v>
      </c>
      <c r="J51" s="7">
        <v>0.75554841523031369</v>
      </c>
      <c r="K51" s="2">
        <v>0.43290006861463198</v>
      </c>
      <c r="L51" s="7">
        <v>0.67278679713172296</v>
      </c>
      <c r="O51" s="2">
        <v>0.12674478609457393</v>
      </c>
      <c r="P51" s="7">
        <v>0.231095406360424</v>
      </c>
      <c r="W51" s="2">
        <v>0.19899036431340936</v>
      </c>
      <c r="X51" s="7">
        <v>0.39459778439419574</v>
      </c>
      <c r="Y51" s="2">
        <v>9.4853912788136388E-2</v>
      </c>
      <c r="Z51" s="7">
        <v>0.16641473134533519</v>
      </c>
      <c r="AA51" s="2">
        <v>0.6682166481105507</v>
      </c>
      <c r="AB51" s="7">
        <v>0.60226270937408355</v>
      </c>
      <c r="AG51">
        <v>8.7999999999999972</v>
      </c>
      <c r="AH51">
        <f t="shared" si="0"/>
        <v>0.32500646344418221</v>
      </c>
      <c r="AI51">
        <f t="shared" si="0"/>
        <v>0.47045097397267915</v>
      </c>
      <c r="AK51">
        <v>8.7999999999999972</v>
      </c>
      <c r="AL51">
        <f t="shared" si="1"/>
        <v>6</v>
      </c>
    </row>
    <row r="52" spans="2:38" x14ac:dyDescent="0.75">
      <c r="B52">
        <v>9.5333333333333314</v>
      </c>
      <c r="K52" s="2">
        <v>0.41076214025866437</v>
      </c>
      <c r="L52" s="7">
        <v>0.42997275870072499</v>
      </c>
      <c r="O52" s="2">
        <v>9.5593510465569964E-2</v>
      </c>
      <c r="P52" s="7">
        <v>0.30785914463263003</v>
      </c>
      <c r="W52" s="2">
        <v>0.16150332066490125</v>
      </c>
      <c r="X52" s="7">
        <v>0.80480673801668301</v>
      </c>
      <c r="Y52" s="2">
        <v>1.9585963881955295E-2</v>
      </c>
      <c r="Z52" s="7">
        <v>0.37120870060268246</v>
      </c>
      <c r="AA52" s="2">
        <v>0.56901237802082705</v>
      </c>
      <c r="AB52" s="7">
        <v>0.30358017435596052</v>
      </c>
      <c r="AG52">
        <v>9.5333333333333314</v>
      </c>
      <c r="AH52">
        <f t="shared" si="0"/>
        <v>0.25129146265838359</v>
      </c>
      <c r="AI52">
        <f t="shared" si="0"/>
        <v>0.44348550326173619</v>
      </c>
      <c r="AK52">
        <v>9.5333333333333314</v>
      </c>
      <c r="AL52">
        <f t="shared" si="1"/>
        <v>5</v>
      </c>
    </row>
    <row r="53" spans="2:38" x14ac:dyDescent="0.75">
      <c r="B53">
        <v>10.266666666666666</v>
      </c>
      <c r="K53" s="2">
        <v>0.167290239892288</v>
      </c>
      <c r="L53" s="7">
        <v>4.7519575866408856E-2</v>
      </c>
      <c r="W53" s="2">
        <v>0.31424750790177497</v>
      </c>
      <c r="X53" s="7">
        <v>0.99071913307046477</v>
      </c>
      <c r="Y53" s="2">
        <v>4.2827778593451382E-2</v>
      </c>
      <c r="Z53" s="7">
        <v>0.17310901274072982</v>
      </c>
      <c r="AA53" s="2">
        <v>0.39856899600497753</v>
      </c>
      <c r="AB53" s="7">
        <v>0.47252424331472265</v>
      </c>
      <c r="AG53">
        <v>10.266666666666666</v>
      </c>
      <c r="AH53">
        <f t="shared" si="0"/>
        <v>0.23073363059812299</v>
      </c>
      <c r="AI53">
        <f t="shared" si="0"/>
        <v>0.42096799124808149</v>
      </c>
      <c r="AK53">
        <v>10.266666666666666</v>
      </c>
      <c r="AL53">
        <f t="shared" si="1"/>
        <v>4</v>
      </c>
    </row>
    <row r="54" spans="2:38" x14ac:dyDescent="0.75">
      <c r="B54">
        <v>11</v>
      </c>
      <c r="K54" s="2">
        <v>0.14579314630451973</v>
      </c>
      <c r="L54" s="7">
        <v>0.30517584686236487</v>
      </c>
      <c r="W54" s="2">
        <v>0.23109652321906171</v>
      </c>
      <c r="X54" s="7">
        <v>1</v>
      </c>
      <c r="Y54" s="2">
        <v>0</v>
      </c>
      <c r="Z54" s="7">
        <v>0.24788472486699786</v>
      </c>
      <c r="AA54" s="2">
        <v>0.24397472002095852</v>
      </c>
      <c r="AB54" s="7">
        <v>0.29143402879811986</v>
      </c>
      <c r="AG54">
        <v>11</v>
      </c>
      <c r="AH54">
        <f t="shared" si="0"/>
        <v>0.15521609738613498</v>
      </c>
      <c r="AI54">
        <f t="shared" si="0"/>
        <v>0.46112365013187068</v>
      </c>
      <c r="AK54">
        <v>11</v>
      </c>
      <c r="AL54">
        <f t="shared" si="1"/>
        <v>4</v>
      </c>
    </row>
    <row r="55" spans="2:38" x14ac:dyDescent="0.75">
      <c r="B55">
        <v>11.733333333333334</v>
      </c>
      <c r="K55" s="2">
        <v>0</v>
      </c>
      <c r="L55" s="7">
        <v>0.14611353391724993</v>
      </c>
      <c r="Y55" s="2">
        <v>0.11671560710615185</v>
      </c>
      <c r="Z55" s="7">
        <v>0.50444649482714654</v>
      </c>
      <c r="AA55" s="2">
        <v>0.38998952125221048</v>
      </c>
      <c r="AB55" s="7">
        <v>0.41921343912234277</v>
      </c>
      <c r="AG55">
        <v>11.733333333333334</v>
      </c>
      <c r="AH55">
        <f t="shared" si="0"/>
        <v>0.16890170945278746</v>
      </c>
      <c r="AI55">
        <f t="shared" si="0"/>
        <v>0.35659115595557972</v>
      </c>
      <c r="AK55">
        <v>11.733333333333334</v>
      </c>
      <c r="AL55">
        <f t="shared" si="1"/>
        <v>3</v>
      </c>
    </row>
    <row r="56" spans="2:38" x14ac:dyDescent="0.75">
      <c r="B56">
        <v>12.466666666666669</v>
      </c>
      <c r="K56" s="2">
        <v>0.12501456442654996</v>
      </c>
      <c r="L56" s="7">
        <v>0.30240285361771879</v>
      </c>
      <c r="Y56" s="2">
        <v>0.12136984290118898</v>
      </c>
      <c r="Z56" s="7">
        <v>0.22599579889671953</v>
      </c>
      <c r="AA56" s="2">
        <v>0.29039229812037526</v>
      </c>
      <c r="AB56" s="7">
        <v>0.49441669115486381</v>
      </c>
      <c r="AG56">
        <v>12.466666666666669</v>
      </c>
      <c r="AH56">
        <f t="shared" si="0"/>
        <v>0.17892556848270472</v>
      </c>
      <c r="AI56">
        <f t="shared" si="0"/>
        <v>0.3409384478897674</v>
      </c>
      <c r="AK56">
        <v>12.466666666666669</v>
      </c>
      <c r="AL56">
        <f t="shared" si="1"/>
        <v>3</v>
      </c>
    </row>
    <row r="57" spans="2:38" x14ac:dyDescent="0.75">
      <c r="B57">
        <v>13.166666666666671</v>
      </c>
      <c r="I57" s="2">
        <v>0.37754657765361083</v>
      </c>
      <c r="J57" s="7">
        <v>0.58355328085194214</v>
      </c>
      <c r="Y57" s="2">
        <v>0.10402290412567877</v>
      </c>
      <c r="Z57" s="7">
        <v>0.1808437542943529</v>
      </c>
      <c r="AA57" s="2">
        <v>0.28674110943742176</v>
      </c>
      <c r="AB57" s="7">
        <v>0.5901410520129301</v>
      </c>
      <c r="AG57">
        <v>13.166666666666671</v>
      </c>
      <c r="AH57">
        <f t="shared" si="0"/>
        <v>0.25610353040557049</v>
      </c>
      <c r="AI57">
        <f t="shared" si="0"/>
        <v>0.45151269571974167</v>
      </c>
      <c r="AK57">
        <v>13.166666666666671</v>
      </c>
      <c r="AL57">
        <f t="shared" si="1"/>
        <v>3</v>
      </c>
    </row>
    <row r="58" spans="2:38" x14ac:dyDescent="0.75">
      <c r="B58">
        <v>13.899999999999999</v>
      </c>
      <c r="I58" s="2">
        <v>0.55063222248426213</v>
      </c>
      <c r="J58" s="7">
        <v>0.89755800876729919</v>
      </c>
      <c r="Y58" s="2">
        <v>1.2890911760387404E-2</v>
      </c>
      <c r="Z58" s="7">
        <v>0</v>
      </c>
      <c r="AA58" s="2">
        <v>0.19256336367804081</v>
      </c>
      <c r="AB58" s="7">
        <v>0.59760995200313649</v>
      </c>
      <c r="AG58">
        <v>13.899999999999999</v>
      </c>
      <c r="AH58">
        <f t="shared" si="0"/>
        <v>0.25202883264089676</v>
      </c>
      <c r="AI58">
        <f t="shared" si="0"/>
        <v>0.49838932025681187</v>
      </c>
      <c r="AK58">
        <v>13.899999999999999</v>
      </c>
      <c r="AL58">
        <f t="shared" si="1"/>
        <v>3</v>
      </c>
    </row>
    <row r="59" spans="2:38" x14ac:dyDescent="0.75">
      <c r="B59">
        <v>14.633333333333333</v>
      </c>
      <c r="I59" s="2">
        <v>0.14816864103913044</v>
      </c>
      <c r="J59" s="7">
        <v>0.42908126965183196</v>
      </c>
      <c r="Y59" s="2">
        <v>4.6975480839817542E-2</v>
      </c>
      <c r="Z59" s="7">
        <v>0.30165492059129617</v>
      </c>
      <c r="AA59" s="2">
        <v>0.24444953828017649</v>
      </c>
      <c r="AB59" s="7">
        <v>0.45188069350573151</v>
      </c>
      <c r="AG59">
        <v>14.633333333333333</v>
      </c>
      <c r="AH59">
        <f t="shared" si="0"/>
        <v>0.14653122005304151</v>
      </c>
      <c r="AI59">
        <f t="shared" si="0"/>
        <v>0.39420562791628661</v>
      </c>
      <c r="AK59">
        <v>14.633333333333333</v>
      </c>
      <c r="AL59">
        <f t="shared" si="1"/>
        <v>3</v>
      </c>
    </row>
    <row r="60" spans="2:38" x14ac:dyDescent="0.75">
      <c r="B60">
        <v>15.366666666666667</v>
      </c>
      <c r="I60" s="2">
        <v>0.16913992344393433</v>
      </c>
      <c r="J60" s="7">
        <v>0.34786899543274263</v>
      </c>
      <c r="Y60" s="2">
        <v>5.8904712964322023E-2</v>
      </c>
      <c r="Z60" s="7">
        <v>0.11258564164981667</v>
      </c>
      <c r="AA60" s="2">
        <v>0.16192939943676796</v>
      </c>
      <c r="AB60" s="7">
        <v>0.46885101381134381</v>
      </c>
      <c r="AG60">
        <v>15.366666666666667</v>
      </c>
      <c r="AH60">
        <f t="shared" si="0"/>
        <v>0.12999134528167477</v>
      </c>
      <c r="AI60">
        <f t="shared" si="0"/>
        <v>0.30976855029796768</v>
      </c>
      <c r="AK60">
        <v>15.366666666666667</v>
      </c>
      <c r="AL60">
        <f t="shared" si="1"/>
        <v>3</v>
      </c>
    </row>
    <row r="61" spans="2:38" x14ac:dyDescent="0.75">
      <c r="B61">
        <v>16.100000000000001</v>
      </c>
      <c r="I61" s="2">
        <v>0.27820510494711809</v>
      </c>
      <c r="J61" s="7">
        <v>0.67174267287874967</v>
      </c>
      <c r="Y61" s="2">
        <v>4.5499926589340628E-2</v>
      </c>
      <c r="Z61" s="7">
        <v>0.23965920021987014</v>
      </c>
      <c r="AA61" s="2">
        <v>0.30245923112188106</v>
      </c>
      <c r="AB61" s="7">
        <v>0.48065432461553548</v>
      </c>
      <c r="AG61">
        <v>16.100000000000001</v>
      </c>
      <c r="AH61">
        <f t="shared" si="0"/>
        <v>0.20872142088611323</v>
      </c>
      <c r="AI61">
        <f t="shared" si="0"/>
        <v>0.4640187325713851</v>
      </c>
      <c r="AK61">
        <v>16.100000000000001</v>
      </c>
      <c r="AL61">
        <f t="shared" si="1"/>
        <v>3</v>
      </c>
    </row>
    <row r="62" spans="2:38" x14ac:dyDescent="0.75">
      <c r="B62">
        <v>16.833333333333336</v>
      </c>
      <c r="I62" s="2">
        <v>0.2897157266476787</v>
      </c>
      <c r="J62" s="7">
        <v>0.46076518785430698</v>
      </c>
      <c r="Y62" s="2">
        <v>2.2786668624284141E-2</v>
      </c>
      <c r="Z62" s="7">
        <v>0.1871846718624241</v>
      </c>
      <c r="AA62" s="2">
        <v>0.28448162944528121</v>
      </c>
      <c r="AB62" s="7">
        <v>0.55291899304535297</v>
      </c>
      <c r="AG62">
        <v>16.833333333333336</v>
      </c>
      <c r="AH62">
        <f t="shared" si="0"/>
        <v>0.19899467490574799</v>
      </c>
      <c r="AI62">
        <f t="shared" si="0"/>
        <v>0.40028961758736131</v>
      </c>
      <c r="AK62">
        <v>16.833333333333336</v>
      </c>
      <c r="AL62">
        <f t="shared" si="1"/>
        <v>3</v>
      </c>
    </row>
    <row r="63" spans="2:38" x14ac:dyDescent="0.75">
      <c r="B63">
        <v>17.56666666666667</v>
      </c>
      <c r="I63" s="2">
        <v>0.18665529815140708</v>
      </c>
      <c r="J63" s="7">
        <v>0.75678777168299949</v>
      </c>
      <c r="AA63" s="2">
        <v>0.16435260986312147</v>
      </c>
      <c r="AB63" s="7">
        <v>0.25249779606229911</v>
      </c>
      <c r="AG63">
        <v>17.56666666666667</v>
      </c>
      <c r="AH63">
        <f t="shared" si="0"/>
        <v>0.17550395400726426</v>
      </c>
      <c r="AI63">
        <f t="shared" si="0"/>
        <v>0.50464278387264927</v>
      </c>
      <c r="AK63">
        <v>17.56666666666667</v>
      </c>
      <c r="AL63">
        <f t="shared" si="1"/>
        <v>2</v>
      </c>
    </row>
    <row r="64" spans="2:38" x14ac:dyDescent="0.75">
      <c r="B64">
        <v>18.300000000000004</v>
      </c>
      <c r="I64" s="2">
        <v>0.17226928868167513</v>
      </c>
      <c r="J64" s="7">
        <v>0.41844346009960792</v>
      </c>
      <c r="AA64" s="2">
        <v>4.4567424192808618E-2</v>
      </c>
      <c r="AB64" s="7">
        <v>0.5131501616220997</v>
      </c>
      <c r="AG64">
        <v>18.300000000000004</v>
      </c>
      <c r="AH64">
        <f t="shared" si="0"/>
        <v>0.10841835643724188</v>
      </c>
      <c r="AI64">
        <f t="shared" si="0"/>
        <v>0.46579681086085378</v>
      </c>
      <c r="AK64">
        <v>18.300000000000004</v>
      </c>
      <c r="AL64">
        <f t="shared" si="1"/>
        <v>2</v>
      </c>
    </row>
    <row r="65" spans="2:38" x14ac:dyDescent="0.75">
      <c r="B65">
        <v>19.033333333333331</v>
      </c>
      <c r="I65" s="2">
        <v>0.18038749705204718</v>
      </c>
      <c r="J65" s="7">
        <v>0.5450529021596926</v>
      </c>
      <c r="AA65" s="2">
        <v>9.8418364005501704E-2</v>
      </c>
      <c r="AB65" s="7">
        <v>0.19918699186991928</v>
      </c>
      <c r="AG65">
        <v>19.033333333333331</v>
      </c>
      <c r="AH65">
        <f t="shared" si="0"/>
        <v>0.13940293052877445</v>
      </c>
      <c r="AI65">
        <f t="shared" si="0"/>
        <v>0.37211994701480594</v>
      </c>
      <c r="AK65">
        <v>19.033333333333331</v>
      </c>
      <c r="AL65">
        <f t="shared" si="1"/>
        <v>2</v>
      </c>
    </row>
    <row r="66" spans="2:38" x14ac:dyDescent="0.75">
      <c r="B66">
        <v>19.766666666666666</v>
      </c>
      <c r="I66" s="2">
        <v>0.30655987518821504</v>
      </c>
      <c r="J66" s="7">
        <v>0.62693075669596787</v>
      </c>
      <c r="AA66" s="2">
        <v>1.4277293863384482E-2</v>
      </c>
      <c r="AB66" s="7">
        <v>1</v>
      </c>
      <c r="AG66">
        <v>19.766666666666666</v>
      </c>
      <c r="AH66">
        <f t="shared" si="0"/>
        <v>0.16041858452579977</v>
      </c>
      <c r="AI66">
        <f t="shared" si="0"/>
        <v>0.81346537834798394</v>
      </c>
      <c r="AK66">
        <v>19.766666666666666</v>
      </c>
      <c r="AL66">
        <f t="shared" si="1"/>
        <v>2</v>
      </c>
    </row>
    <row r="67" spans="2:38" x14ac:dyDescent="0.75">
      <c r="B67">
        <v>20.566666666666663</v>
      </c>
      <c r="AA67" s="2">
        <v>0.17818783155412984</v>
      </c>
      <c r="AB67" s="7">
        <v>0.3306641198942124</v>
      </c>
      <c r="AG67">
        <v>20.566666666666663</v>
      </c>
      <c r="AH67">
        <f t="shared" si="0"/>
        <v>0.17818783155412984</v>
      </c>
      <c r="AI67">
        <f t="shared" si="0"/>
        <v>0.3306641198942124</v>
      </c>
      <c r="AK67">
        <v>20.566666666666663</v>
      </c>
      <c r="AL67">
        <f t="shared" si="1"/>
        <v>1</v>
      </c>
    </row>
    <row r="68" spans="2:38" x14ac:dyDescent="0.75">
      <c r="B68">
        <v>21.299999999999997</v>
      </c>
      <c r="AA68" s="2">
        <v>0.3783155412928153</v>
      </c>
      <c r="AB68" s="7">
        <v>0.5928102654520534</v>
      </c>
      <c r="AG68">
        <v>21.299999999999997</v>
      </c>
      <c r="AH68">
        <f t="shared" ref="AH68:AI82" si="2">AVERAGE(C68,E68,G68,I68,K68,M68,O68,Q68,S68,U68,W68,Y68,AA68,AC68)</f>
        <v>0.3783155412928153</v>
      </c>
      <c r="AI68">
        <f t="shared" si="2"/>
        <v>0.5928102654520534</v>
      </c>
      <c r="AK68">
        <v>21.299999999999997</v>
      </c>
      <c r="AL68">
        <f t="shared" ref="AL68:AL82" si="3">COUNT(C68:AD68)/2</f>
        <v>1</v>
      </c>
    </row>
    <row r="69" spans="2:38" x14ac:dyDescent="0.75">
      <c r="B69">
        <v>22.033333333333331</v>
      </c>
      <c r="AA69" s="2">
        <v>0.2103772349204277</v>
      </c>
      <c r="AB69" s="7">
        <v>0.14188461161720164</v>
      </c>
      <c r="AG69">
        <v>22.033333333333331</v>
      </c>
      <c r="AH69">
        <f t="shared" si="2"/>
        <v>0.2103772349204277</v>
      </c>
      <c r="AI69">
        <f t="shared" si="2"/>
        <v>0.14188461161720164</v>
      </c>
      <c r="AK69">
        <v>22.033333333333331</v>
      </c>
      <c r="AL69">
        <f t="shared" si="3"/>
        <v>1</v>
      </c>
    </row>
    <row r="70" spans="2:38" x14ac:dyDescent="0.75">
      <c r="B70">
        <v>22.766666666666666</v>
      </c>
      <c r="AA70" s="2">
        <v>0.13624009430873049</v>
      </c>
      <c r="AB70" s="7">
        <v>0.25646488392594829</v>
      </c>
      <c r="AG70">
        <v>22.766666666666666</v>
      </c>
      <c r="AH70">
        <f t="shared" si="2"/>
        <v>0.13624009430873049</v>
      </c>
      <c r="AI70">
        <f t="shared" si="2"/>
        <v>0.25646488392594829</v>
      </c>
      <c r="AK70">
        <v>22.766666666666666</v>
      </c>
      <c r="AL70">
        <f t="shared" si="3"/>
        <v>1</v>
      </c>
    </row>
    <row r="71" spans="2:38" x14ac:dyDescent="0.75">
      <c r="B71">
        <v>23.5</v>
      </c>
      <c r="AA71" s="2">
        <v>0.11732922915711563</v>
      </c>
      <c r="AB71" s="7">
        <v>0.52801449701244085</v>
      </c>
      <c r="AG71">
        <v>23.5</v>
      </c>
      <c r="AH71">
        <f t="shared" si="2"/>
        <v>0.11732922915711563</v>
      </c>
      <c r="AI71">
        <f t="shared" si="2"/>
        <v>0.52801449701244085</v>
      </c>
      <c r="AK71">
        <v>23.5</v>
      </c>
      <c r="AL71">
        <f t="shared" si="3"/>
        <v>1</v>
      </c>
    </row>
    <row r="72" spans="2:38" x14ac:dyDescent="0.75">
      <c r="B72">
        <v>24.25</v>
      </c>
      <c r="AA72" s="2">
        <v>0</v>
      </c>
      <c r="AB72" s="7">
        <v>0.80695954549906967</v>
      </c>
      <c r="AG72">
        <v>24.25</v>
      </c>
      <c r="AH72">
        <f t="shared" si="2"/>
        <v>0</v>
      </c>
      <c r="AI72">
        <f t="shared" si="2"/>
        <v>0.80695954549906967</v>
      </c>
      <c r="AK72">
        <v>24.25</v>
      </c>
      <c r="AL72">
        <f t="shared" si="3"/>
        <v>1</v>
      </c>
    </row>
    <row r="73" spans="2:38" x14ac:dyDescent="0.75">
      <c r="B73">
        <v>24.983333333333334</v>
      </c>
      <c r="AA73" s="2">
        <v>0.12255223000851416</v>
      </c>
      <c r="AB73" s="7">
        <v>0.70557841120579923</v>
      </c>
      <c r="AG73">
        <v>24.983333333333334</v>
      </c>
      <c r="AH73">
        <f t="shared" si="2"/>
        <v>0.12255223000851416</v>
      </c>
      <c r="AI73">
        <f t="shared" si="2"/>
        <v>0.70557841120579923</v>
      </c>
      <c r="AK73">
        <v>24.983333333333334</v>
      </c>
      <c r="AL73">
        <f t="shared" si="3"/>
        <v>1</v>
      </c>
    </row>
    <row r="74" spans="2:38" x14ac:dyDescent="0.75">
      <c r="B74">
        <v>25.700000000000003</v>
      </c>
      <c r="AA74" s="2">
        <v>0.13122994302180954</v>
      </c>
      <c r="AB74" s="7">
        <v>0.12530610245861554</v>
      </c>
      <c r="AG74">
        <v>25.700000000000003</v>
      </c>
      <c r="AH74">
        <f t="shared" si="2"/>
        <v>0.13122994302180954</v>
      </c>
      <c r="AI74">
        <f t="shared" si="2"/>
        <v>0.12530610245861554</v>
      </c>
      <c r="AK74">
        <v>25.700000000000003</v>
      </c>
      <c r="AL74">
        <f t="shared" si="3"/>
        <v>1</v>
      </c>
    </row>
    <row r="75" spans="2:38" x14ac:dyDescent="0.75">
      <c r="B75">
        <v>26.433333333333337</v>
      </c>
      <c r="AA75" s="2">
        <v>0.12815181085860233</v>
      </c>
      <c r="AB75" s="7">
        <v>0.41860123420511347</v>
      </c>
      <c r="AG75">
        <v>26.433333333333337</v>
      </c>
      <c r="AH75">
        <f t="shared" si="2"/>
        <v>0.12815181085860233</v>
      </c>
      <c r="AI75">
        <f t="shared" si="2"/>
        <v>0.41860123420511347</v>
      </c>
      <c r="AK75">
        <v>26.433333333333337</v>
      </c>
      <c r="AL75">
        <f t="shared" si="3"/>
        <v>1</v>
      </c>
    </row>
    <row r="76" spans="2:38" x14ac:dyDescent="0.75">
      <c r="B76">
        <v>27.166666666666657</v>
      </c>
      <c r="AA76" s="2">
        <v>0.1423472395048794</v>
      </c>
      <c r="AB76" s="7">
        <v>0</v>
      </c>
      <c r="AG76">
        <v>27.166666666666657</v>
      </c>
      <c r="AH76">
        <f t="shared" si="2"/>
        <v>0.1423472395048794</v>
      </c>
      <c r="AI76">
        <f t="shared" si="2"/>
        <v>0</v>
      </c>
      <c r="AK76">
        <v>27.166666666666657</v>
      </c>
      <c r="AL76">
        <f t="shared" si="3"/>
        <v>1</v>
      </c>
    </row>
    <row r="77" spans="2:38" x14ac:dyDescent="0.75">
      <c r="B77">
        <v>27.916666666666657</v>
      </c>
      <c r="AA77" s="2">
        <v>0.21709018272316474</v>
      </c>
      <c r="AB77" s="7">
        <v>0.4582231364482322</v>
      </c>
      <c r="AG77">
        <v>27.916666666666657</v>
      </c>
      <c r="AH77">
        <f t="shared" si="2"/>
        <v>0.21709018272316474</v>
      </c>
      <c r="AI77">
        <f t="shared" si="2"/>
        <v>0.4582231364482322</v>
      </c>
      <c r="AK77">
        <v>27.916666666666657</v>
      </c>
      <c r="AL77">
        <f t="shared" si="3"/>
        <v>1</v>
      </c>
    </row>
    <row r="78" spans="2:38" x14ac:dyDescent="0.75">
      <c r="B78">
        <v>28.649999999999991</v>
      </c>
      <c r="AA78" s="2">
        <v>0.15726308206169387</v>
      </c>
      <c r="AB78" s="7">
        <v>0.53484670388872646</v>
      </c>
      <c r="AG78">
        <v>28.649999999999991</v>
      </c>
      <c r="AH78">
        <f t="shared" si="2"/>
        <v>0.15726308206169387</v>
      </c>
      <c r="AI78">
        <f t="shared" si="2"/>
        <v>0.53484670388872646</v>
      </c>
      <c r="AK78">
        <v>28.649999999999991</v>
      </c>
      <c r="AL78">
        <f t="shared" si="3"/>
        <v>1</v>
      </c>
    </row>
    <row r="79" spans="2:38" x14ac:dyDescent="0.75">
      <c r="B79">
        <v>29.383333333333326</v>
      </c>
      <c r="AA79" s="2">
        <v>0.23153120702076124</v>
      </c>
      <c r="AB79" s="7">
        <v>0.19421588794201314</v>
      </c>
      <c r="AG79">
        <v>29.383333333333326</v>
      </c>
      <c r="AH79">
        <f t="shared" si="2"/>
        <v>0.23153120702076124</v>
      </c>
      <c r="AI79">
        <f t="shared" si="2"/>
        <v>0.19421588794201314</v>
      </c>
      <c r="AK79">
        <v>29.383333333333326</v>
      </c>
      <c r="AL79">
        <f t="shared" si="3"/>
        <v>1</v>
      </c>
    </row>
    <row r="80" spans="2:38" x14ac:dyDescent="0.75">
      <c r="B80">
        <v>30.11666666666666</v>
      </c>
      <c r="AA80" s="2">
        <v>1.0003929530421878E-2</v>
      </c>
      <c r="AB80" s="7">
        <v>0.50511803310804271</v>
      </c>
      <c r="AG80">
        <v>30.11666666666666</v>
      </c>
      <c r="AH80">
        <f t="shared" si="2"/>
        <v>1.0003929530421878E-2</v>
      </c>
      <c r="AI80">
        <f t="shared" si="2"/>
        <v>0.50511803310804271</v>
      </c>
      <c r="AK80">
        <v>30.11666666666666</v>
      </c>
      <c r="AL80">
        <f t="shared" si="3"/>
        <v>1</v>
      </c>
    </row>
    <row r="81" spans="2:38" x14ac:dyDescent="0.75">
      <c r="B81">
        <v>30.849999999999994</v>
      </c>
      <c r="AA81" s="2">
        <v>0.18737310891348505</v>
      </c>
      <c r="AB81" s="7">
        <v>0.40775296307180009</v>
      </c>
      <c r="AG81">
        <v>30.849999999999994</v>
      </c>
      <c r="AH81">
        <f t="shared" si="2"/>
        <v>0.18737310891348505</v>
      </c>
      <c r="AI81">
        <f t="shared" si="2"/>
        <v>0.40775296307180009</v>
      </c>
      <c r="AK81">
        <v>30.849999999999994</v>
      </c>
      <c r="AL81">
        <f t="shared" si="3"/>
        <v>1</v>
      </c>
    </row>
    <row r="82" spans="2:38" x14ac:dyDescent="0.75">
      <c r="B82">
        <v>31.583333333333329</v>
      </c>
      <c r="AA82" s="2">
        <v>0.17081996201453908</v>
      </c>
      <c r="AB82" s="7">
        <v>0.29917229895190511</v>
      </c>
      <c r="AG82">
        <v>31.583333333333329</v>
      </c>
      <c r="AH82">
        <f t="shared" si="2"/>
        <v>0.17081996201453908</v>
      </c>
      <c r="AI82">
        <f t="shared" si="2"/>
        <v>0.29917229895190511</v>
      </c>
      <c r="AK82">
        <v>31.583333333333329</v>
      </c>
      <c r="AL82">
        <f t="shared" si="3"/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4597A-6A22-4CF4-BE46-DB15B952736E}">
  <dimension ref="A1:N9"/>
  <sheetViews>
    <sheetView zoomScale="80" zoomScaleNormal="80" workbookViewId="0">
      <selection activeCell="D8" sqref="D8"/>
    </sheetView>
  </sheetViews>
  <sheetFormatPr defaultRowHeight="14.75" x14ac:dyDescent="0.75"/>
  <sheetData>
    <row r="1" spans="1:14" x14ac:dyDescent="0.75">
      <c r="A1" t="s">
        <v>30</v>
      </c>
      <c r="I1" t="s">
        <v>27</v>
      </c>
      <c r="M1" t="s">
        <v>28</v>
      </c>
    </row>
    <row r="2" spans="1:14" x14ac:dyDescent="0.75">
      <c r="B2" t="s">
        <v>29</v>
      </c>
      <c r="C2" t="s">
        <v>23</v>
      </c>
      <c r="D2" t="s">
        <v>24</v>
      </c>
      <c r="E2" t="s">
        <v>25</v>
      </c>
      <c r="F2" t="s">
        <v>26</v>
      </c>
      <c r="I2" t="s">
        <v>0</v>
      </c>
      <c r="J2" t="s">
        <v>1</v>
      </c>
      <c r="M2" t="s">
        <v>0</v>
      </c>
      <c r="N2" t="s">
        <v>1</v>
      </c>
    </row>
    <row r="3" spans="1:14" x14ac:dyDescent="0.75">
      <c r="B3">
        <v>17</v>
      </c>
      <c r="C3">
        <v>267.89600000000002</v>
      </c>
      <c r="D3">
        <v>279.63200000000001</v>
      </c>
      <c r="E3">
        <v>349.28100000000001</v>
      </c>
      <c r="F3">
        <v>337.99299999999999</v>
      </c>
      <c r="H3">
        <f>B3</f>
        <v>17</v>
      </c>
      <c r="I3">
        <f>C3-D3</f>
        <v>-11.73599999999999</v>
      </c>
      <c r="J3">
        <f>E3-F3</f>
        <v>11.288000000000011</v>
      </c>
      <c r="L3">
        <f>B3</f>
        <v>17</v>
      </c>
      <c r="M3">
        <f>(I3-MIN(I$3:I$9))/(MAX(I$3:I$9)-MIN(I$3:I$9))</f>
        <v>4.1455129162311581E-2</v>
      </c>
      <c r="N3">
        <f>(J3-MIN(J$3:J$9))/(MAX(J$3:J$9)-MIN(J$3:J$9))</f>
        <v>0.92061135371179115</v>
      </c>
    </row>
    <row r="4" spans="1:14" x14ac:dyDescent="0.75">
      <c r="B4">
        <v>18</v>
      </c>
      <c r="C4">
        <v>320.41699999999997</v>
      </c>
      <c r="D4">
        <v>290.03300000000002</v>
      </c>
      <c r="E4">
        <v>375.33300000000003</v>
      </c>
      <c r="F4">
        <v>365.50700000000001</v>
      </c>
      <c r="H4">
        <f t="shared" ref="H4:H9" si="0">B4</f>
        <v>18</v>
      </c>
      <c r="I4">
        <f t="shared" ref="I4:I9" si="1">C4-D4</f>
        <v>30.383999999999958</v>
      </c>
      <c r="J4">
        <f t="shared" ref="J4:J9" si="2">E4-F4</f>
        <v>9.8260000000000218</v>
      </c>
      <c r="L4">
        <f t="shared" ref="L4:L9" si="3">B4</f>
        <v>18</v>
      </c>
      <c r="M4">
        <f t="shared" ref="M4:N9" si="4">(I4-MIN(I$3:I$9))/(MAX(I$3:I$9)-MIN(I$3:I$9))</f>
        <v>0.82762804240704757</v>
      </c>
      <c r="N4">
        <f t="shared" si="4"/>
        <v>0.88868995633187875</v>
      </c>
    </row>
    <row r="5" spans="1:14" x14ac:dyDescent="0.75">
      <c r="B5">
        <v>19</v>
      </c>
      <c r="C5">
        <v>336.60399999999998</v>
      </c>
      <c r="D5">
        <v>297.76299999999998</v>
      </c>
      <c r="E5">
        <v>365.58300000000003</v>
      </c>
      <c r="F5">
        <v>368.88200000000001</v>
      </c>
      <c r="H5">
        <f t="shared" si="0"/>
        <v>19</v>
      </c>
      <c r="I5">
        <f t="shared" si="1"/>
        <v>38.841000000000008</v>
      </c>
      <c r="J5">
        <f t="shared" si="2"/>
        <v>-3.2989999999999782</v>
      </c>
      <c r="L5">
        <f t="shared" si="3"/>
        <v>19</v>
      </c>
      <c r="M5">
        <f t="shared" si="4"/>
        <v>0.98547857249514781</v>
      </c>
      <c r="N5">
        <f t="shared" si="4"/>
        <v>0.60211790393013209</v>
      </c>
    </row>
    <row r="6" spans="1:14" x14ac:dyDescent="0.75">
      <c r="B6">
        <v>20</v>
      </c>
      <c r="C6">
        <v>317.69799999999998</v>
      </c>
      <c r="D6">
        <v>296.15800000000002</v>
      </c>
      <c r="E6">
        <v>359.81200000000001</v>
      </c>
      <c r="F6">
        <v>355.21100000000001</v>
      </c>
      <c r="H6">
        <f t="shared" si="0"/>
        <v>20</v>
      </c>
      <c r="I6">
        <f t="shared" si="1"/>
        <v>21.539999999999964</v>
      </c>
      <c r="J6">
        <f t="shared" si="2"/>
        <v>4.6009999999999991</v>
      </c>
      <c r="L6">
        <f t="shared" si="3"/>
        <v>20</v>
      </c>
      <c r="M6">
        <f t="shared" si="4"/>
        <v>0.66255412871434938</v>
      </c>
      <c r="N6">
        <f t="shared" si="4"/>
        <v>0.77460698689956387</v>
      </c>
    </row>
    <row r="7" spans="1:14" x14ac:dyDescent="0.75">
      <c r="B7">
        <v>21</v>
      </c>
      <c r="C7">
        <v>332.44799999999998</v>
      </c>
      <c r="D7">
        <v>292.82900000000001</v>
      </c>
      <c r="E7">
        <v>373.38499999999999</v>
      </c>
      <c r="F7">
        <v>358.46100000000001</v>
      </c>
      <c r="H7">
        <f t="shared" si="0"/>
        <v>21</v>
      </c>
      <c r="I7">
        <f t="shared" si="1"/>
        <v>39.618999999999971</v>
      </c>
      <c r="J7">
        <f t="shared" si="2"/>
        <v>14.923999999999978</v>
      </c>
      <c r="L7">
        <f t="shared" si="3"/>
        <v>21</v>
      </c>
      <c r="M7">
        <f t="shared" si="4"/>
        <v>1</v>
      </c>
      <c r="N7">
        <f t="shared" si="4"/>
        <v>1</v>
      </c>
    </row>
    <row r="8" spans="1:14" x14ac:dyDescent="0.75">
      <c r="B8">
        <v>22</v>
      </c>
      <c r="C8">
        <v>307.86500000000001</v>
      </c>
      <c r="D8">
        <v>292.78199999999998</v>
      </c>
      <c r="E8">
        <v>361.298</v>
      </c>
      <c r="F8">
        <v>374.57100000000003</v>
      </c>
      <c r="H8">
        <f t="shared" si="0"/>
        <v>22</v>
      </c>
      <c r="I8">
        <f t="shared" si="1"/>
        <v>15.083000000000027</v>
      </c>
      <c r="J8">
        <f t="shared" si="2"/>
        <v>-13.273000000000025</v>
      </c>
      <c r="L8">
        <f t="shared" si="3"/>
        <v>22</v>
      </c>
      <c r="M8">
        <f t="shared" si="4"/>
        <v>0.54203374645363667</v>
      </c>
      <c r="N8">
        <f t="shared" si="4"/>
        <v>0.38434497816593893</v>
      </c>
    </row>
    <row r="9" spans="1:14" x14ac:dyDescent="0.75">
      <c r="B9">
        <v>23</v>
      </c>
      <c r="C9">
        <v>266.93799999999999</v>
      </c>
      <c r="D9">
        <v>280.89499999999998</v>
      </c>
      <c r="E9">
        <v>337.10399999999998</v>
      </c>
      <c r="F9">
        <v>367.98</v>
      </c>
      <c r="H9">
        <f t="shared" si="0"/>
        <v>23</v>
      </c>
      <c r="I9">
        <f t="shared" si="1"/>
        <v>-13.956999999999994</v>
      </c>
      <c r="J9">
        <f t="shared" si="2"/>
        <v>-30.876000000000033</v>
      </c>
      <c r="L9">
        <f t="shared" si="3"/>
        <v>23</v>
      </c>
      <c r="M9">
        <f t="shared" si="4"/>
        <v>0</v>
      </c>
      <c r="N9">
        <f t="shared" si="4"/>
        <v>0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D644-FE2C-4D8C-99AF-183ACD237C14}">
  <dimension ref="A1:N13"/>
  <sheetViews>
    <sheetView zoomScale="80" zoomScaleNormal="80" workbookViewId="0">
      <selection activeCell="D8" sqref="D8"/>
    </sheetView>
  </sheetViews>
  <sheetFormatPr defaultRowHeight="14.75" x14ac:dyDescent="0.75"/>
  <sheetData>
    <row r="1" spans="1:14" x14ac:dyDescent="0.75">
      <c r="A1" t="s">
        <v>31</v>
      </c>
      <c r="I1" t="s">
        <v>27</v>
      </c>
      <c r="M1" t="s">
        <v>28</v>
      </c>
    </row>
    <row r="2" spans="1:14" x14ac:dyDescent="0.75">
      <c r="B2" t="s">
        <v>29</v>
      </c>
      <c r="C2" t="s">
        <v>23</v>
      </c>
      <c r="D2" t="s">
        <v>24</v>
      </c>
      <c r="E2" t="s">
        <v>25</v>
      </c>
      <c r="F2" t="s">
        <v>26</v>
      </c>
      <c r="I2" t="s">
        <v>0</v>
      </c>
      <c r="J2" t="s">
        <v>1</v>
      </c>
      <c r="M2" t="s">
        <v>0</v>
      </c>
      <c r="N2" t="s">
        <v>1</v>
      </c>
    </row>
    <row r="3" spans="1:14" x14ac:dyDescent="0.75">
      <c r="B3">
        <v>12</v>
      </c>
      <c r="C3">
        <v>275.52100000000002</v>
      </c>
      <c r="D3">
        <v>285.61200000000002</v>
      </c>
      <c r="E3">
        <v>347.31200000000001</v>
      </c>
      <c r="F3">
        <v>355.03899999999999</v>
      </c>
      <c r="H3">
        <f>B3</f>
        <v>12</v>
      </c>
      <c r="I3">
        <f>C3-D3</f>
        <v>-10.091000000000008</v>
      </c>
      <c r="J3">
        <f>E3-F3</f>
        <v>-7.7269999999999754</v>
      </c>
      <c r="L3">
        <f>B3</f>
        <v>12</v>
      </c>
      <c r="M3">
        <f>(I3-MIN(I$3:I$13))/(MAX(I$3:I$13)-MIN(I$3:I$13))</f>
        <v>4.1965365666577735E-2</v>
      </c>
      <c r="N3">
        <f>(J3-MIN(J$3:J$13))/(MAX(J$3:J$13)-MIN(J$3:J$13))</f>
        <v>0.45008316856542097</v>
      </c>
    </row>
    <row r="4" spans="1:14" x14ac:dyDescent="0.75">
      <c r="B4">
        <v>13</v>
      </c>
      <c r="C4">
        <v>282.5</v>
      </c>
      <c r="D4">
        <v>295.43599999999998</v>
      </c>
      <c r="E4">
        <v>344.76</v>
      </c>
      <c r="F4">
        <v>360.78800000000001</v>
      </c>
      <c r="H4">
        <f t="shared" ref="H4:H9" si="0">B4</f>
        <v>13</v>
      </c>
      <c r="I4">
        <f t="shared" ref="I4:I9" si="1">C4-D4</f>
        <v>-12.935999999999979</v>
      </c>
      <c r="J4">
        <f t="shared" ref="J4:J9" si="2">E4-F4</f>
        <v>-16.02800000000002</v>
      </c>
      <c r="L4">
        <f t="shared" ref="L4:L13" si="3">B4</f>
        <v>13</v>
      </c>
      <c r="M4">
        <f t="shared" ref="M4:N13" si="4">(I4-MIN(I$3:I$13))/(MAX(I$3:I$13)-MIN(I$3:I$13))</f>
        <v>0</v>
      </c>
      <c r="N4">
        <f t="shared" si="4"/>
        <v>0.18956156043059233</v>
      </c>
    </row>
    <row r="5" spans="1:14" x14ac:dyDescent="0.75">
      <c r="B5">
        <v>14</v>
      </c>
      <c r="C5">
        <v>279.08699999999999</v>
      </c>
      <c r="D5">
        <v>290.36500000000001</v>
      </c>
      <c r="E5">
        <v>329.99</v>
      </c>
      <c r="F5">
        <v>352.05799999999999</v>
      </c>
      <c r="H5">
        <f t="shared" si="0"/>
        <v>14</v>
      </c>
      <c r="I5">
        <f t="shared" si="1"/>
        <v>-11.27800000000002</v>
      </c>
      <c r="J5">
        <f t="shared" si="2"/>
        <v>-22.067999999999984</v>
      </c>
      <c r="L5">
        <f t="shared" si="3"/>
        <v>14</v>
      </c>
      <c r="M5">
        <f t="shared" si="4"/>
        <v>2.4456441572999955E-2</v>
      </c>
      <c r="N5">
        <f t="shared" si="4"/>
        <v>0</v>
      </c>
    </row>
    <row r="6" spans="1:14" x14ac:dyDescent="0.75">
      <c r="B6">
        <v>15</v>
      </c>
      <c r="C6">
        <v>280.23099999999999</v>
      </c>
      <c r="D6">
        <v>286.60300000000001</v>
      </c>
      <c r="E6">
        <v>364.94200000000001</v>
      </c>
      <c r="F6">
        <v>355.14699999999999</v>
      </c>
      <c r="H6">
        <f t="shared" si="0"/>
        <v>15</v>
      </c>
      <c r="I6">
        <f t="shared" si="1"/>
        <v>-6.3720000000000141</v>
      </c>
      <c r="J6">
        <f t="shared" si="2"/>
        <v>9.7950000000000159</v>
      </c>
      <c r="L6">
        <f t="shared" si="3"/>
        <v>15</v>
      </c>
      <c r="M6">
        <f t="shared" si="4"/>
        <v>9.6822727675014986E-2</v>
      </c>
      <c r="N6">
        <f t="shared" si="4"/>
        <v>1</v>
      </c>
    </row>
    <row r="7" spans="1:14" x14ac:dyDescent="0.75">
      <c r="B7">
        <v>16</v>
      </c>
      <c r="C7">
        <v>316.89600000000002</v>
      </c>
      <c r="D7">
        <v>298.13200000000001</v>
      </c>
      <c r="E7">
        <v>374.34399999999999</v>
      </c>
      <c r="F7">
        <v>370.63799999999998</v>
      </c>
      <c r="H7">
        <f t="shared" si="0"/>
        <v>16</v>
      </c>
      <c r="I7">
        <f t="shared" si="1"/>
        <v>18.76400000000001</v>
      </c>
      <c r="J7">
        <f t="shared" si="2"/>
        <v>3.7060000000000173</v>
      </c>
      <c r="L7">
        <f t="shared" si="3"/>
        <v>16</v>
      </c>
      <c r="M7">
        <f t="shared" si="4"/>
        <v>0.4675930023305897</v>
      </c>
      <c r="N7">
        <f t="shared" si="4"/>
        <v>0.80890060571823119</v>
      </c>
    </row>
    <row r="8" spans="1:14" x14ac:dyDescent="0.75">
      <c r="B8">
        <v>17</v>
      </c>
      <c r="C8">
        <v>302.51</v>
      </c>
      <c r="D8">
        <v>286.61500000000001</v>
      </c>
      <c r="E8">
        <v>363.55799999999999</v>
      </c>
      <c r="F8">
        <v>355.20499999999998</v>
      </c>
      <c r="H8">
        <f t="shared" si="0"/>
        <v>17</v>
      </c>
      <c r="I8">
        <f t="shared" si="1"/>
        <v>15.894999999999982</v>
      </c>
      <c r="J8">
        <f t="shared" si="2"/>
        <v>8.3530000000000086</v>
      </c>
      <c r="L8">
        <f t="shared" si="3"/>
        <v>17</v>
      </c>
      <c r="M8">
        <f t="shared" si="4"/>
        <v>0.42527362303448635</v>
      </c>
      <c r="N8">
        <f t="shared" si="4"/>
        <v>0.95474374666541106</v>
      </c>
    </row>
    <row r="9" spans="1:14" x14ac:dyDescent="0.75">
      <c r="B9">
        <v>18</v>
      </c>
      <c r="C9">
        <v>318.048</v>
      </c>
      <c r="D9">
        <v>288.41000000000003</v>
      </c>
      <c r="E9">
        <v>399.16300000000001</v>
      </c>
      <c r="F9">
        <v>393.30099999999999</v>
      </c>
      <c r="H9">
        <f t="shared" si="0"/>
        <v>18</v>
      </c>
      <c r="I9">
        <f t="shared" si="1"/>
        <v>29.637999999999977</v>
      </c>
      <c r="J9">
        <f t="shared" si="2"/>
        <v>5.8620000000000232</v>
      </c>
      <c r="L9">
        <f t="shared" si="3"/>
        <v>18</v>
      </c>
      <c r="M9">
        <f t="shared" si="4"/>
        <v>0.62799067764108873</v>
      </c>
      <c r="N9">
        <f t="shared" si="4"/>
        <v>0.87656529516994652</v>
      </c>
    </row>
    <row r="10" spans="1:14" x14ac:dyDescent="0.75">
      <c r="B10">
        <v>19</v>
      </c>
      <c r="C10">
        <v>360.36500000000001</v>
      </c>
      <c r="D10">
        <v>305.50700000000001</v>
      </c>
      <c r="E10">
        <v>370.74</v>
      </c>
      <c r="F10">
        <v>371.428</v>
      </c>
      <c r="H10">
        <f>B10</f>
        <v>19</v>
      </c>
      <c r="I10">
        <f>C10-D10</f>
        <v>54.858000000000004</v>
      </c>
      <c r="J10">
        <f>E10-F10</f>
        <v>-0.68799999999998818</v>
      </c>
      <c r="L10">
        <f t="shared" si="3"/>
        <v>19</v>
      </c>
      <c r="M10">
        <f t="shared" si="4"/>
        <v>1</v>
      </c>
      <c r="N10">
        <f t="shared" si="4"/>
        <v>0.67099770894140531</v>
      </c>
    </row>
    <row r="11" spans="1:14" x14ac:dyDescent="0.75">
      <c r="B11">
        <v>20</v>
      </c>
      <c r="C11">
        <v>324.76100000000002</v>
      </c>
      <c r="D11">
        <v>304.26400000000001</v>
      </c>
      <c r="E11">
        <v>360.38600000000002</v>
      </c>
      <c r="F11">
        <v>363.71499999999997</v>
      </c>
      <c r="H11">
        <f t="shared" ref="H11:H13" si="5">B11</f>
        <v>20</v>
      </c>
      <c r="I11">
        <f t="shared" ref="I11:I12" si="6">C11-D11</f>
        <v>20.497000000000014</v>
      </c>
      <c r="J11">
        <f t="shared" ref="J11:J13" si="7">E11-F11</f>
        <v>-3.3289999999999509</v>
      </c>
      <c r="L11">
        <f t="shared" si="3"/>
        <v>20</v>
      </c>
      <c r="M11">
        <f t="shared" si="4"/>
        <v>0.49315573649585509</v>
      </c>
      <c r="N11">
        <f t="shared" si="4"/>
        <v>0.58811160279948638</v>
      </c>
    </row>
    <row r="12" spans="1:14" x14ac:dyDescent="0.75">
      <c r="B12">
        <v>21</v>
      </c>
      <c r="C12">
        <v>325.45499999999998</v>
      </c>
      <c r="D12">
        <v>294.02800000000002</v>
      </c>
      <c r="E12">
        <v>358.70499999999998</v>
      </c>
      <c r="F12">
        <v>361.17399999999998</v>
      </c>
      <c r="H12">
        <f t="shared" si="5"/>
        <v>21</v>
      </c>
      <c r="I12">
        <f t="shared" si="6"/>
        <v>31.426999999999964</v>
      </c>
      <c r="J12">
        <f t="shared" si="7"/>
        <v>-2.4689999999999941</v>
      </c>
      <c r="L12">
        <f t="shared" si="3"/>
        <v>21</v>
      </c>
      <c r="M12">
        <f t="shared" si="4"/>
        <v>0.65437944360857825</v>
      </c>
      <c r="N12">
        <f t="shared" si="4"/>
        <v>0.61510215610582775</v>
      </c>
    </row>
    <row r="13" spans="1:14" x14ac:dyDescent="0.75">
      <c r="B13">
        <v>22</v>
      </c>
      <c r="C13">
        <v>298.20800000000003</v>
      </c>
      <c r="D13">
        <v>283.84899999999999</v>
      </c>
      <c r="E13">
        <v>365.94799999999998</v>
      </c>
      <c r="F13">
        <v>367.02600000000001</v>
      </c>
      <c r="H13">
        <f t="shared" si="5"/>
        <v>22</v>
      </c>
      <c r="I13">
        <f>C13-D13</f>
        <v>14.359000000000037</v>
      </c>
      <c r="J13">
        <f t="shared" si="7"/>
        <v>-1.0780000000000314</v>
      </c>
      <c r="L13">
        <f t="shared" si="3"/>
        <v>22</v>
      </c>
      <c r="M13">
        <f t="shared" si="4"/>
        <v>0.402616750744904</v>
      </c>
      <c r="N13">
        <f t="shared" si="4"/>
        <v>0.65875780686062058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41CDC-64EF-4C93-B406-36BF0E2BAFE6}">
  <dimension ref="A1:N9"/>
  <sheetViews>
    <sheetView zoomScale="80" zoomScaleNormal="80" workbookViewId="0">
      <selection activeCell="D8" sqref="D8"/>
    </sheetView>
  </sheetViews>
  <sheetFormatPr defaultRowHeight="14.75" x14ac:dyDescent="0.75"/>
  <sheetData>
    <row r="1" spans="1:14" x14ac:dyDescent="0.75">
      <c r="A1" t="s">
        <v>32</v>
      </c>
      <c r="I1" t="s">
        <v>27</v>
      </c>
      <c r="M1" t="s">
        <v>28</v>
      </c>
    </row>
    <row r="2" spans="1:14" x14ac:dyDescent="0.75">
      <c r="B2" t="s">
        <v>29</v>
      </c>
      <c r="C2" t="s">
        <v>23</v>
      </c>
      <c r="D2" t="s">
        <v>24</v>
      </c>
      <c r="E2" t="s">
        <v>25</v>
      </c>
      <c r="F2" t="s">
        <v>26</v>
      </c>
      <c r="I2" t="s">
        <v>0</v>
      </c>
      <c r="J2" t="s">
        <v>1</v>
      </c>
      <c r="M2" t="s">
        <v>0</v>
      </c>
      <c r="N2" t="s">
        <v>1</v>
      </c>
    </row>
    <row r="3" spans="1:14" x14ac:dyDescent="0.75">
      <c r="B3">
        <v>16</v>
      </c>
      <c r="C3">
        <v>271.23500000000001</v>
      </c>
      <c r="D3">
        <v>263.76600000000002</v>
      </c>
      <c r="E3">
        <v>338.92599999999999</v>
      </c>
      <c r="F3">
        <v>344.87900000000002</v>
      </c>
      <c r="H3">
        <f>B3</f>
        <v>16</v>
      </c>
      <c r="I3">
        <f>C3-D3</f>
        <v>7.4689999999999941</v>
      </c>
      <c r="J3">
        <f>E3-F3</f>
        <v>-5.9530000000000314</v>
      </c>
      <c r="L3">
        <f>B3</f>
        <v>16</v>
      </c>
      <c r="M3">
        <f>(I3-MIN(I$3:I$9))/(MAX(I$3:I$9)-MIN(I$3:I$9))</f>
        <v>0</v>
      </c>
      <c r="N3">
        <f>(J3-MIN(J$3:J$9))/(MAX(J$3:J$9)-MIN(J$3:J$9))</f>
        <v>0.19562243502051838</v>
      </c>
    </row>
    <row r="4" spans="1:14" x14ac:dyDescent="0.75">
      <c r="B4">
        <v>17</v>
      </c>
      <c r="C4">
        <v>284.15499999999997</v>
      </c>
      <c r="D4">
        <v>257.68400000000003</v>
      </c>
      <c r="E4">
        <v>353.036</v>
      </c>
      <c r="F4">
        <v>362.99299999999999</v>
      </c>
      <c r="H4">
        <f t="shared" ref="H4:H9" si="0">B4</f>
        <v>17</v>
      </c>
      <c r="I4">
        <f t="shared" ref="I4:I9" si="1">C4-D4</f>
        <v>26.470999999999947</v>
      </c>
      <c r="J4">
        <f t="shared" ref="J4:J9" si="2">E4-F4</f>
        <v>-9.9569999999999936</v>
      </c>
      <c r="L4">
        <f t="shared" ref="L4:L9" si="3">B4</f>
        <v>17</v>
      </c>
      <c r="M4">
        <f t="shared" ref="M4:N9" si="4">(I4-MIN(I$3:I$9))/(MAX(I$3:I$9)-MIN(I$3:I$9))</f>
        <v>0.48000606259630579</v>
      </c>
      <c r="N4">
        <f t="shared" si="4"/>
        <v>0</v>
      </c>
    </row>
    <row r="5" spans="1:14" x14ac:dyDescent="0.75">
      <c r="B5">
        <v>18</v>
      </c>
      <c r="C5">
        <v>317.012</v>
      </c>
      <c r="D5">
        <v>269.95600000000002</v>
      </c>
      <c r="E5">
        <v>373.14299999999997</v>
      </c>
      <c r="F5">
        <v>362.63200000000001</v>
      </c>
      <c r="H5">
        <f t="shared" si="0"/>
        <v>18</v>
      </c>
      <c r="I5">
        <f t="shared" si="1"/>
        <v>47.055999999999983</v>
      </c>
      <c r="J5">
        <f t="shared" si="2"/>
        <v>10.510999999999967</v>
      </c>
      <c r="L5">
        <f t="shared" si="3"/>
        <v>18</v>
      </c>
      <c r="M5">
        <f t="shared" si="4"/>
        <v>1</v>
      </c>
      <c r="N5">
        <f t="shared" si="4"/>
        <v>1</v>
      </c>
    </row>
    <row r="6" spans="1:14" x14ac:dyDescent="0.75">
      <c r="B6">
        <v>19</v>
      </c>
      <c r="C6">
        <v>307.13600000000002</v>
      </c>
      <c r="D6">
        <v>267.72199999999998</v>
      </c>
      <c r="E6">
        <v>358.90899999999999</v>
      </c>
      <c r="F6">
        <v>362.81900000000002</v>
      </c>
      <c r="H6">
        <f t="shared" si="0"/>
        <v>19</v>
      </c>
      <c r="I6">
        <f t="shared" si="1"/>
        <v>39.414000000000044</v>
      </c>
      <c r="J6">
        <f t="shared" si="2"/>
        <v>-3.910000000000025</v>
      </c>
      <c r="L6">
        <f t="shared" si="3"/>
        <v>19</v>
      </c>
      <c r="M6">
        <f t="shared" si="4"/>
        <v>0.80695682926213297</v>
      </c>
      <c r="N6">
        <f t="shared" si="4"/>
        <v>0.29543677936290696</v>
      </c>
    </row>
    <row r="7" spans="1:14" x14ac:dyDescent="0.75">
      <c r="B7">
        <v>20</v>
      </c>
      <c r="C7">
        <v>304.35199999999998</v>
      </c>
      <c r="D7">
        <v>264.43099999999998</v>
      </c>
      <c r="E7">
        <v>348.98899999999998</v>
      </c>
      <c r="F7">
        <v>342.65300000000002</v>
      </c>
      <c r="H7">
        <f t="shared" si="0"/>
        <v>20</v>
      </c>
      <c r="I7">
        <f t="shared" si="1"/>
        <v>39.920999999999992</v>
      </c>
      <c r="J7">
        <f t="shared" si="2"/>
        <v>6.3359999999999559</v>
      </c>
      <c r="L7">
        <f t="shared" si="3"/>
        <v>20</v>
      </c>
      <c r="M7">
        <f t="shared" si="4"/>
        <v>0.81976406396039125</v>
      </c>
      <c r="N7">
        <f t="shared" si="4"/>
        <v>0.79602306038694448</v>
      </c>
    </row>
    <row r="8" spans="1:14" x14ac:dyDescent="0.75">
      <c r="B8">
        <v>21</v>
      </c>
      <c r="C8">
        <v>267.82100000000003</v>
      </c>
      <c r="D8">
        <v>255.39</v>
      </c>
      <c r="E8">
        <v>328.262</v>
      </c>
      <c r="F8">
        <v>337.58800000000002</v>
      </c>
      <c r="H8">
        <f t="shared" si="0"/>
        <v>21</v>
      </c>
      <c r="I8">
        <f t="shared" si="1"/>
        <v>12.43100000000004</v>
      </c>
      <c r="J8">
        <f t="shared" si="2"/>
        <v>-9.3260000000000218</v>
      </c>
      <c r="L8">
        <f t="shared" si="3"/>
        <v>21</v>
      </c>
      <c r="M8">
        <f t="shared" si="4"/>
        <v>0.1253441786445057</v>
      </c>
      <c r="N8">
        <f t="shared" si="4"/>
        <v>3.0828610513971712E-2</v>
      </c>
    </row>
    <row r="9" spans="1:14" x14ac:dyDescent="0.75">
      <c r="B9">
        <v>22</v>
      </c>
      <c r="C9">
        <v>281.298</v>
      </c>
      <c r="D9">
        <v>257.31599999999997</v>
      </c>
      <c r="E9">
        <v>358.35700000000003</v>
      </c>
      <c r="F9">
        <v>348.30900000000003</v>
      </c>
      <c r="H9">
        <f t="shared" si="0"/>
        <v>22</v>
      </c>
      <c r="I9">
        <f t="shared" si="1"/>
        <v>23.982000000000028</v>
      </c>
      <c r="J9">
        <f t="shared" si="2"/>
        <v>10.048000000000002</v>
      </c>
      <c r="L9">
        <f t="shared" si="3"/>
        <v>22</v>
      </c>
      <c r="M9">
        <f t="shared" si="4"/>
        <v>0.41713188673049328</v>
      </c>
      <c r="N9">
        <f t="shared" si="4"/>
        <v>0.97737932382255388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F3207-A007-4048-B923-EDE5E6368360}">
  <dimension ref="A1:N15"/>
  <sheetViews>
    <sheetView zoomScale="80" zoomScaleNormal="80" workbookViewId="0">
      <selection activeCell="D8" sqref="D8"/>
    </sheetView>
  </sheetViews>
  <sheetFormatPr defaultRowHeight="14.75" x14ac:dyDescent="0.75"/>
  <sheetData>
    <row r="1" spans="1:14" x14ac:dyDescent="0.75">
      <c r="A1" t="s">
        <v>33</v>
      </c>
      <c r="I1" t="s">
        <v>27</v>
      </c>
      <c r="M1" t="s">
        <v>28</v>
      </c>
    </row>
    <row r="2" spans="1:14" x14ac:dyDescent="0.75">
      <c r="B2" t="s">
        <v>29</v>
      </c>
      <c r="C2" t="s">
        <v>23</v>
      </c>
      <c r="D2" t="s">
        <v>24</v>
      </c>
      <c r="E2" t="s">
        <v>25</v>
      </c>
      <c r="F2" t="s">
        <v>26</v>
      </c>
      <c r="I2" t="s">
        <v>0</v>
      </c>
      <c r="J2" t="s">
        <v>1</v>
      </c>
      <c r="M2" t="s">
        <v>0</v>
      </c>
      <c r="N2" t="s">
        <v>1</v>
      </c>
    </row>
    <row r="3" spans="1:14" x14ac:dyDescent="0.75">
      <c r="B3">
        <v>8</v>
      </c>
      <c r="C3">
        <v>259.56900000000002</v>
      </c>
      <c r="D3">
        <v>270.733</v>
      </c>
      <c r="E3">
        <v>400.44</v>
      </c>
      <c r="F3">
        <v>407.08100000000002</v>
      </c>
      <c r="H3">
        <f>B3</f>
        <v>8</v>
      </c>
      <c r="I3">
        <f>C3-D3</f>
        <v>-11.163999999999987</v>
      </c>
      <c r="J3">
        <f>E3-F3</f>
        <v>-6.6410000000000196</v>
      </c>
      <c r="L3">
        <f>B3</f>
        <v>8</v>
      </c>
      <c r="M3">
        <f>(I3-MIN(I$3:I$15))/(MAX(I$3:I$15)-MIN(I$3:I$15))</f>
        <v>1.7581246670219101E-2</v>
      </c>
      <c r="N3">
        <f>(J3-MIN(J$3:J$15))/(MAX(J$3:J$15)-MIN(J$3:J$15))</f>
        <v>0</v>
      </c>
    </row>
    <row r="4" spans="1:14" x14ac:dyDescent="0.75">
      <c r="B4">
        <v>9</v>
      </c>
      <c r="C4">
        <v>274.13799999999998</v>
      </c>
      <c r="D4">
        <v>280.83100000000002</v>
      </c>
      <c r="E4">
        <v>415.15499999999997</v>
      </c>
      <c r="F4">
        <v>421.60500000000002</v>
      </c>
      <c r="H4">
        <f t="shared" ref="H4:H15" si="0">B4</f>
        <v>9</v>
      </c>
      <c r="I4">
        <f t="shared" ref="I4:I14" si="1">C4-D4</f>
        <v>-6.6930000000000405</v>
      </c>
      <c r="J4">
        <f t="shared" ref="J4:J15" si="2">E4-F4</f>
        <v>-6.4500000000000455</v>
      </c>
      <c r="L4">
        <f t="shared" ref="L4:L15" si="3">B4</f>
        <v>9</v>
      </c>
      <c r="M4">
        <f t="shared" ref="M4:N15" si="4">(I4-MIN(I$3:I$15))/(MAX(I$3:I$15)-MIN(I$3:I$15))</f>
        <v>0.11683093589060506</v>
      </c>
      <c r="N4">
        <f t="shared" si="4"/>
        <v>8.2348883331884951E-3</v>
      </c>
    </row>
    <row r="5" spans="1:14" x14ac:dyDescent="0.75">
      <c r="B5">
        <v>10</v>
      </c>
      <c r="C5">
        <v>281.24099999999999</v>
      </c>
      <c r="D5">
        <v>283.86599999999999</v>
      </c>
      <c r="E5">
        <v>410.37900000000002</v>
      </c>
      <c r="F5">
        <v>415.988</v>
      </c>
      <c r="H5">
        <f t="shared" si="0"/>
        <v>10</v>
      </c>
      <c r="I5">
        <f t="shared" si="1"/>
        <v>-2.625</v>
      </c>
      <c r="J5">
        <f t="shared" si="2"/>
        <v>-5.6089999999999804</v>
      </c>
      <c r="L5">
        <f t="shared" si="3"/>
        <v>10</v>
      </c>
      <c r="M5">
        <f t="shared" si="4"/>
        <v>0.20713461196945518</v>
      </c>
      <c r="N5">
        <f t="shared" si="4"/>
        <v>4.4494265758387441E-2</v>
      </c>
    </row>
    <row r="6" spans="1:14" x14ac:dyDescent="0.75">
      <c r="B6">
        <v>11</v>
      </c>
      <c r="C6">
        <v>272.476</v>
      </c>
      <c r="D6">
        <v>284.43200000000002</v>
      </c>
      <c r="E6">
        <v>412.83100000000002</v>
      </c>
      <c r="F6">
        <v>415.233</v>
      </c>
      <c r="H6">
        <f t="shared" si="0"/>
        <v>11</v>
      </c>
      <c r="I6">
        <f t="shared" si="1"/>
        <v>-11.956000000000017</v>
      </c>
      <c r="J6">
        <f t="shared" si="2"/>
        <v>-2.4019999999999868</v>
      </c>
      <c r="L6">
        <f t="shared" si="3"/>
        <v>11</v>
      </c>
      <c r="M6">
        <f t="shared" si="4"/>
        <v>0</v>
      </c>
      <c r="N6">
        <f t="shared" si="4"/>
        <v>0.1827627834784871</v>
      </c>
    </row>
    <row r="7" spans="1:14" x14ac:dyDescent="0.75">
      <c r="B7">
        <v>12</v>
      </c>
      <c r="C7">
        <v>274.685</v>
      </c>
      <c r="D7">
        <v>282.60399999999998</v>
      </c>
      <c r="E7">
        <v>434.71300000000002</v>
      </c>
      <c r="F7">
        <v>435.59100000000001</v>
      </c>
      <c r="H7">
        <f t="shared" si="0"/>
        <v>12</v>
      </c>
      <c r="I7">
        <f t="shared" si="1"/>
        <v>-7.9189999999999827</v>
      </c>
      <c r="J7">
        <f t="shared" si="2"/>
        <v>-0.8779999999999859</v>
      </c>
      <c r="L7">
        <f t="shared" si="3"/>
        <v>12</v>
      </c>
      <c r="M7">
        <f t="shared" si="4"/>
        <v>8.9615521221808617E-2</v>
      </c>
      <c r="N7">
        <f t="shared" si="4"/>
        <v>0.24846943174959168</v>
      </c>
    </row>
    <row r="8" spans="1:14" x14ac:dyDescent="0.75">
      <c r="B8">
        <v>13</v>
      </c>
      <c r="C8">
        <v>301.65699999999998</v>
      </c>
      <c r="D8">
        <v>293.68299999999999</v>
      </c>
      <c r="E8">
        <v>441.61099999999999</v>
      </c>
      <c r="F8">
        <v>431.45100000000002</v>
      </c>
      <c r="H8">
        <f t="shared" si="0"/>
        <v>13</v>
      </c>
      <c r="I8">
        <f t="shared" si="1"/>
        <v>7.9739999999999895</v>
      </c>
      <c r="J8">
        <f t="shared" si="2"/>
        <v>10.159999999999968</v>
      </c>
      <c r="L8">
        <f t="shared" si="3"/>
        <v>13</v>
      </c>
      <c r="M8">
        <f t="shared" si="4"/>
        <v>0.44241697744627967</v>
      </c>
      <c r="N8">
        <f t="shared" si="4"/>
        <v>0.72436837113046371</v>
      </c>
    </row>
    <row r="9" spans="1:14" x14ac:dyDescent="0.75">
      <c r="B9">
        <v>14</v>
      </c>
      <c r="C9">
        <v>308.94799999999998</v>
      </c>
      <c r="D9">
        <v>290.87799999999999</v>
      </c>
      <c r="E9">
        <v>461.39699999999999</v>
      </c>
      <c r="F9">
        <v>446.62799999999999</v>
      </c>
      <c r="H9">
        <f t="shared" si="0"/>
        <v>14</v>
      </c>
      <c r="I9">
        <f t="shared" si="1"/>
        <v>18.069999999999993</v>
      </c>
      <c r="J9">
        <f t="shared" si="2"/>
        <v>14.769000000000005</v>
      </c>
      <c r="L9">
        <f t="shared" si="3"/>
        <v>14</v>
      </c>
      <c r="M9">
        <f t="shared" si="4"/>
        <v>0.66653347540401375</v>
      </c>
      <c r="N9">
        <f t="shared" si="4"/>
        <v>0.92308355609209314</v>
      </c>
    </row>
    <row r="10" spans="1:14" x14ac:dyDescent="0.75">
      <c r="B10">
        <v>15</v>
      </c>
      <c r="C10">
        <v>320.08</v>
      </c>
      <c r="D10">
        <v>290.601</v>
      </c>
      <c r="E10">
        <v>455.05399999999997</v>
      </c>
      <c r="F10">
        <v>450.34500000000003</v>
      </c>
      <c r="H10">
        <f t="shared" si="0"/>
        <v>15</v>
      </c>
      <c r="I10">
        <f t="shared" si="1"/>
        <v>29.478999999999985</v>
      </c>
      <c r="J10">
        <f t="shared" si="2"/>
        <v>4.7089999999999463</v>
      </c>
      <c r="L10">
        <f t="shared" si="3"/>
        <v>15</v>
      </c>
      <c r="M10">
        <f t="shared" si="4"/>
        <v>0.91979666133901616</v>
      </c>
      <c r="N10">
        <f t="shared" si="4"/>
        <v>0.48935069414503568</v>
      </c>
    </row>
    <row r="11" spans="1:14" x14ac:dyDescent="0.75">
      <c r="B11">
        <v>16</v>
      </c>
      <c r="C11">
        <v>322.44</v>
      </c>
      <c r="D11">
        <v>294.64</v>
      </c>
      <c r="E11">
        <v>463.19799999999998</v>
      </c>
      <c r="F11">
        <v>459.57600000000002</v>
      </c>
      <c r="H11">
        <f t="shared" si="0"/>
        <v>16</v>
      </c>
      <c r="I11">
        <f t="shared" si="1"/>
        <v>27.800000000000011</v>
      </c>
      <c r="J11">
        <f t="shared" si="2"/>
        <v>3.6219999999999573</v>
      </c>
      <c r="L11">
        <f t="shared" si="3"/>
        <v>16</v>
      </c>
      <c r="M11">
        <f t="shared" si="4"/>
        <v>0.88252530633990467</v>
      </c>
      <c r="N11">
        <f t="shared" si="4"/>
        <v>0.44248512546348062</v>
      </c>
    </row>
    <row r="12" spans="1:14" x14ac:dyDescent="0.75">
      <c r="B12">
        <v>17</v>
      </c>
      <c r="C12">
        <v>341.74099999999999</v>
      </c>
      <c r="D12">
        <v>308.649</v>
      </c>
      <c r="E12">
        <v>481.36599999999999</v>
      </c>
      <c r="F12">
        <v>467.327</v>
      </c>
      <c r="H12">
        <f t="shared" si="0"/>
        <v>17</v>
      </c>
      <c r="I12">
        <f t="shared" si="1"/>
        <v>33.091999999999985</v>
      </c>
      <c r="J12">
        <f t="shared" si="2"/>
        <v>14.038999999999987</v>
      </c>
      <c r="L12">
        <f t="shared" si="3"/>
        <v>17</v>
      </c>
      <c r="M12">
        <f t="shared" si="4"/>
        <v>1</v>
      </c>
      <c r="N12">
        <f t="shared" si="4"/>
        <v>0.89160989911183897</v>
      </c>
    </row>
    <row r="13" spans="1:14" x14ac:dyDescent="0.75">
      <c r="B13">
        <v>18</v>
      </c>
      <c r="C13">
        <v>337.40300000000002</v>
      </c>
      <c r="D13">
        <v>312.17599999999999</v>
      </c>
      <c r="E13">
        <v>484.40300000000002</v>
      </c>
      <c r="F13">
        <v>483.80099999999999</v>
      </c>
      <c r="H13">
        <f t="shared" si="0"/>
        <v>18</v>
      </c>
      <c r="I13">
        <f t="shared" si="1"/>
        <v>25.227000000000032</v>
      </c>
      <c r="J13">
        <f t="shared" si="2"/>
        <v>0.60200000000003229</v>
      </c>
      <c r="L13">
        <f t="shared" si="3"/>
        <v>18</v>
      </c>
      <c r="M13">
        <f t="shared" si="4"/>
        <v>0.82540845320547074</v>
      </c>
      <c r="N13">
        <f t="shared" si="4"/>
        <v>0.3122790376821612</v>
      </c>
    </row>
    <row r="14" spans="1:14" x14ac:dyDescent="0.75">
      <c r="B14">
        <v>19</v>
      </c>
      <c r="C14">
        <v>329.5</v>
      </c>
      <c r="D14">
        <v>310.15699999999998</v>
      </c>
      <c r="E14">
        <v>492.44799999999998</v>
      </c>
      <c r="F14">
        <v>475.89499999999998</v>
      </c>
      <c r="H14">
        <f t="shared" si="0"/>
        <v>19</v>
      </c>
      <c r="I14">
        <f t="shared" si="1"/>
        <v>19.343000000000018</v>
      </c>
      <c r="J14">
        <f t="shared" si="2"/>
        <v>16.552999999999997</v>
      </c>
      <c r="L14">
        <f t="shared" si="3"/>
        <v>19</v>
      </c>
      <c r="M14">
        <f t="shared" si="4"/>
        <v>0.69479222163026177</v>
      </c>
      <c r="N14">
        <f t="shared" si="4"/>
        <v>1</v>
      </c>
    </row>
    <row r="15" spans="1:14" x14ac:dyDescent="0.75">
      <c r="B15">
        <v>20</v>
      </c>
      <c r="C15">
        <v>317.24099999999999</v>
      </c>
      <c r="D15">
        <v>299.61</v>
      </c>
      <c r="E15">
        <v>489.90699999999998</v>
      </c>
      <c r="F15">
        <v>477.82900000000001</v>
      </c>
      <c r="H15">
        <f t="shared" si="0"/>
        <v>20</v>
      </c>
      <c r="I15">
        <f>C15-D15</f>
        <v>17.630999999999972</v>
      </c>
      <c r="J15">
        <f t="shared" si="2"/>
        <v>12.077999999999975</v>
      </c>
      <c r="L15">
        <f t="shared" si="3"/>
        <v>20</v>
      </c>
      <c r="M15">
        <f t="shared" si="4"/>
        <v>0.6567883146865563</v>
      </c>
      <c r="N15">
        <f t="shared" si="4"/>
        <v>0.80706217125118485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A319-F195-4089-9B99-2A11A1881A29}">
  <dimension ref="A1:N15"/>
  <sheetViews>
    <sheetView zoomScale="80" zoomScaleNormal="80" workbookViewId="0">
      <selection activeCell="D8" sqref="D8"/>
    </sheetView>
  </sheetViews>
  <sheetFormatPr defaultRowHeight="14.75" x14ac:dyDescent="0.75"/>
  <sheetData>
    <row r="1" spans="1:14" x14ac:dyDescent="0.75">
      <c r="A1" t="s">
        <v>34</v>
      </c>
      <c r="I1" t="s">
        <v>27</v>
      </c>
      <c r="M1" t="s">
        <v>28</v>
      </c>
    </row>
    <row r="2" spans="1:14" x14ac:dyDescent="0.75">
      <c r="B2" t="s">
        <v>29</v>
      </c>
      <c r="C2" t="s">
        <v>23</v>
      </c>
      <c r="D2" t="s">
        <v>24</v>
      </c>
      <c r="E2" t="s">
        <v>25</v>
      </c>
      <c r="F2" t="s">
        <v>26</v>
      </c>
      <c r="I2" t="s">
        <v>0</v>
      </c>
      <c r="J2" t="s">
        <v>1</v>
      </c>
      <c r="M2" t="s">
        <v>0</v>
      </c>
      <c r="N2" t="s">
        <v>1</v>
      </c>
    </row>
    <row r="3" spans="1:14" x14ac:dyDescent="0.75">
      <c r="B3">
        <v>10</v>
      </c>
      <c r="C3">
        <v>297.91699999999997</v>
      </c>
      <c r="D3">
        <v>304.13799999999998</v>
      </c>
      <c r="E3">
        <v>490.93799999999999</v>
      </c>
      <c r="F3">
        <v>464.09199999999998</v>
      </c>
      <c r="H3">
        <f>B3</f>
        <v>10</v>
      </c>
      <c r="I3">
        <f>C3-D3</f>
        <v>-6.2210000000000036</v>
      </c>
      <c r="J3">
        <f>E3-F3</f>
        <v>26.846000000000004</v>
      </c>
      <c r="L3">
        <f>B3</f>
        <v>10</v>
      </c>
      <c r="M3">
        <f>(I3-MIN(I$3:I$15))/(MAX(I$3:I$15)-MIN(I$3:I$15))</f>
        <v>1.639238464020628E-2</v>
      </c>
      <c r="N3">
        <f>(J3-MIN(J$3:J$15))/(MAX(J$3:J$15)-MIN(J$3:J$15))</f>
        <v>0.86525120454227378</v>
      </c>
    </row>
    <row r="4" spans="1:14" x14ac:dyDescent="0.75">
      <c r="B4">
        <v>11</v>
      </c>
      <c r="C4">
        <v>312.61500000000001</v>
      </c>
      <c r="D4">
        <v>303.99299999999999</v>
      </c>
      <c r="E4">
        <v>469.14600000000002</v>
      </c>
      <c r="F4">
        <v>485.57900000000001</v>
      </c>
      <c r="H4">
        <f t="shared" ref="H4:H15" si="0">B4</f>
        <v>11</v>
      </c>
      <c r="I4">
        <f t="shared" ref="I4:I15" si="1">C4-D4</f>
        <v>8.6220000000000141</v>
      </c>
      <c r="J4">
        <f t="shared" ref="J4:J15" si="2">E4-F4</f>
        <v>-16.432999999999993</v>
      </c>
      <c r="L4">
        <f t="shared" ref="L4:L15" si="3">B4</f>
        <v>11</v>
      </c>
      <c r="M4">
        <f t="shared" ref="M4:N15" si="4">(I4-MIN(I$3:I$15))/(MAX(I$3:I$15)-MIN(I$3:I$15))</f>
        <v>0.20797676669893508</v>
      </c>
      <c r="N4">
        <f t="shared" si="4"/>
        <v>0</v>
      </c>
    </row>
    <row r="5" spans="1:14" x14ac:dyDescent="0.75">
      <c r="B5">
        <v>12</v>
      </c>
      <c r="C5">
        <v>374.83300000000003</v>
      </c>
      <c r="D5">
        <v>304.84899999999999</v>
      </c>
      <c r="E5">
        <v>449.09399999999999</v>
      </c>
      <c r="F5">
        <v>451.64499999999998</v>
      </c>
      <c r="H5">
        <f t="shared" si="0"/>
        <v>12</v>
      </c>
      <c r="I5">
        <f t="shared" si="1"/>
        <v>69.984000000000037</v>
      </c>
      <c r="J5">
        <f t="shared" si="2"/>
        <v>-2.5509999999999877</v>
      </c>
      <c r="L5">
        <f t="shared" si="3"/>
        <v>12</v>
      </c>
      <c r="M5">
        <f t="shared" si="4"/>
        <v>1</v>
      </c>
      <c r="N5">
        <f t="shared" si="4"/>
        <v>0.27753453687598717</v>
      </c>
    </row>
    <row r="6" spans="1:14" x14ac:dyDescent="0.75">
      <c r="B6">
        <v>13</v>
      </c>
      <c r="C6">
        <v>336.39600000000002</v>
      </c>
      <c r="D6">
        <v>299.86200000000002</v>
      </c>
      <c r="E6">
        <v>458.90600000000001</v>
      </c>
      <c r="F6">
        <v>457</v>
      </c>
      <c r="H6">
        <f t="shared" si="0"/>
        <v>13</v>
      </c>
      <c r="I6">
        <f t="shared" si="1"/>
        <v>36.533999999999992</v>
      </c>
      <c r="J6">
        <f t="shared" si="2"/>
        <v>1.9060000000000059</v>
      </c>
      <c r="L6">
        <f t="shared" si="3"/>
        <v>13</v>
      </c>
      <c r="M6">
        <f t="shared" si="4"/>
        <v>0.56824782187802469</v>
      </c>
      <c r="N6">
        <f t="shared" si="4"/>
        <v>0.3666406765429136</v>
      </c>
    </row>
    <row r="7" spans="1:14" x14ac:dyDescent="0.75">
      <c r="B7">
        <v>14</v>
      </c>
      <c r="C7">
        <v>329.13600000000002</v>
      </c>
      <c r="D7">
        <v>299.25700000000001</v>
      </c>
      <c r="E7">
        <v>462.86399999999998</v>
      </c>
      <c r="F7">
        <v>461.94400000000002</v>
      </c>
      <c r="H7">
        <f t="shared" si="0"/>
        <v>14</v>
      </c>
      <c r="I7">
        <f t="shared" si="1"/>
        <v>29.879000000000019</v>
      </c>
      <c r="J7">
        <f t="shared" si="2"/>
        <v>0.91999999999995907</v>
      </c>
      <c r="L7">
        <f t="shared" si="3"/>
        <v>14</v>
      </c>
      <c r="M7">
        <f t="shared" si="4"/>
        <v>0.48234914488544683</v>
      </c>
      <c r="N7">
        <f t="shared" si="4"/>
        <v>0.34692816729642634</v>
      </c>
    </row>
    <row r="8" spans="1:14" x14ac:dyDescent="0.75">
      <c r="B8">
        <v>15</v>
      </c>
      <c r="C8">
        <v>344.51</v>
      </c>
      <c r="D8">
        <v>298.21100000000001</v>
      </c>
      <c r="E8">
        <v>456.06200000000001</v>
      </c>
      <c r="F8">
        <v>450.98700000000002</v>
      </c>
      <c r="H8">
        <f t="shared" si="0"/>
        <v>15</v>
      </c>
      <c r="I8">
        <f t="shared" si="1"/>
        <v>46.298999999999978</v>
      </c>
      <c r="J8">
        <f t="shared" si="2"/>
        <v>5.0749999999999886</v>
      </c>
      <c r="L8">
        <f t="shared" si="3"/>
        <v>15</v>
      </c>
      <c r="M8">
        <f t="shared" si="4"/>
        <v>0.69428848015488798</v>
      </c>
      <c r="N8">
        <f t="shared" si="4"/>
        <v>0.4299966012915088</v>
      </c>
    </row>
    <row r="9" spans="1:14" x14ac:dyDescent="0.75">
      <c r="B9">
        <v>16</v>
      </c>
      <c r="C9">
        <v>344.34399999999999</v>
      </c>
      <c r="D9">
        <v>296.41399999999999</v>
      </c>
      <c r="E9">
        <v>479.51</v>
      </c>
      <c r="F9">
        <v>466.46699999999998</v>
      </c>
      <c r="H9">
        <f t="shared" si="0"/>
        <v>16</v>
      </c>
      <c r="I9">
        <f t="shared" si="1"/>
        <v>47.930000000000007</v>
      </c>
      <c r="J9">
        <f t="shared" si="2"/>
        <v>13.043000000000006</v>
      </c>
      <c r="L9">
        <f t="shared" si="3"/>
        <v>16</v>
      </c>
      <c r="M9">
        <f t="shared" si="4"/>
        <v>0.7153404323975473</v>
      </c>
      <c r="N9">
        <f t="shared" si="4"/>
        <v>0.58929606749435204</v>
      </c>
    </row>
    <row r="10" spans="1:14" x14ac:dyDescent="0.75">
      <c r="B10">
        <v>17</v>
      </c>
      <c r="C10">
        <v>340.15199999999999</v>
      </c>
      <c r="D10">
        <v>292.12799999999999</v>
      </c>
      <c r="E10">
        <v>484.67399999999998</v>
      </c>
      <c r="F10">
        <v>485.709</v>
      </c>
      <c r="H10">
        <f t="shared" si="0"/>
        <v>17</v>
      </c>
      <c r="I10">
        <f t="shared" si="1"/>
        <v>48.024000000000001</v>
      </c>
      <c r="J10">
        <f t="shared" si="2"/>
        <v>-1.035000000000025</v>
      </c>
      <c r="L10">
        <f t="shared" si="3"/>
        <v>17</v>
      </c>
      <c r="M10">
        <f t="shared" si="4"/>
        <v>0.71655372700871212</v>
      </c>
      <c r="N10">
        <f t="shared" si="4"/>
        <v>0.30784301965253136</v>
      </c>
    </row>
    <row r="11" spans="1:14" x14ac:dyDescent="0.75">
      <c r="B11">
        <v>18</v>
      </c>
      <c r="C11">
        <v>312.93799999999999</v>
      </c>
      <c r="D11">
        <v>285.20400000000001</v>
      </c>
      <c r="E11">
        <v>505.30200000000002</v>
      </c>
      <c r="F11">
        <v>477.98</v>
      </c>
      <c r="H11">
        <f t="shared" si="0"/>
        <v>18</v>
      </c>
      <c r="I11">
        <f t="shared" si="1"/>
        <v>27.73399999999998</v>
      </c>
      <c r="J11">
        <f t="shared" si="2"/>
        <v>27.322000000000003</v>
      </c>
      <c r="L11">
        <f t="shared" si="3"/>
        <v>18</v>
      </c>
      <c r="M11">
        <f t="shared" si="4"/>
        <v>0.45466279444982194</v>
      </c>
      <c r="N11">
        <f t="shared" si="4"/>
        <v>0.87476758831643953</v>
      </c>
    </row>
    <row r="12" spans="1:14" x14ac:dyDescent="0.75">
      <c r="B12">
        <v>19</v>
      </c>
      <c r="C12">
        <v>298.19600000000003</v>
      </c>
      <c r="D12">
        <v>281</v>
      </c>
      <c r="E12">
        <v>499.48899999999998</v>
      </c>
      <c r="F12">
        <v>482.46600000000001</v>
      </c>
      <c r="H12">
        <f t="shared" si="0"/>
        <v>19</v>
      </c>
      <c r="I12">
        <f t="shared" si="1"/>
        <v>17.196000000000026</v>
      </c>
      <c r="J12">
        <f t="shared" si="2"/>
        <v>17.022999999999968</v>
      </c>
      <c r="L12">
        <f t="shared" si="3"/>
        <v>19</v>
      </c>
      <c r="M12">
        <f t="shared" si="4"/>
        <v>0.31864472410454991</v>
      </c>
      <c r="N12">
        <f t="shared" si="4"/>
        <v>0.66886583098422514</v>
      </c>
    </row>
    <row r="13" spans="1:14" x14ac:dyDescent="0.75">
      <c r="B13">
        <v>20</v>
      </c>
      <c r="C13">
        <v>298.14600000000002</v>
      </c>
      <c r="D13">
        <v>287.91399999999999</v>
      </c>
      <c r="E13">
        <v>479.78100000000001</v>
      </c>
      <c r="F13">
        <v>457.96699999999998</v>
      </c>
      <c r="H13">
        <f t="shared" si="0"/>
        <v>20</v>
      </c>
      <c r="I13">
        <f t="shared" si="1"/>
        <v>10.232000000000028</v>
      </c>
      <c r="J13">
        <f t="shared" si="2"/>
        <v>21.814000000000021</v>
      </c>
      <c r="L13">
        <f t="shared" si="3"/>
        <v>20</v>
      </c>
      <c r="M13">
        <f t="shared" si="4"/>
        <v>0.22875766376250414</v>
      </c>
      <c r="N13">
        <f t="shared" si="4"/>
        <v>0.76464943321537837</v>
      </c>
    </row>
    <row r="14" spans="1:14" x14ac:dyDescent="0.75">
      <c r="B14">
        <v>21</v>
      </c>
      <c r="C14">
        <v>274.08300000000003</v>
      </c>
      <c r="D14">
        <v>275.52600000000001</v>
      </c>
      <c r="E14">
        <v>489.90600000000001</v>
      </c>
      <c r="F14">
        <v>464.42099999999999</v>
      </c>
      <c r="H14">
        <f t="shared" si="0"/>
        <v>21</v>
      </c>
      <c r="I14">
        <f t="shared" si="1"/>
        <v>-1.4429999999999836</v>
      </c>
      <c r="J14">
        <f t="shared" si="2"/>
        <v>25.485000000000014</v>
      </c>
      <c r="L14">
        <f t="shared" si="3"/>
        <v>21</v>
      </c>
      <c r="M14">
        <f t="shared" si="4"/>
        <v>7.8063891577928368E-2</v>
      </c>
      <c r="N14">
        <f t="shared" si="4"/>
        <v>0.83804154421319899</v>
      </c>
    </row>
    <row r="15" spans="1:14" x14ac:dyDescent="0.75">
      <c r="B15">
        <v>22</v>
      </c>
      <c r="C15">
        <v>280.721</v>
      </c>
      <c r="D15">
        <v>288.21199999999999</v>
      </c>
      <c r="E15">
        <v>486.39400000000001</v>
      </c>
      <c r="F15">
        <v>452.80799999999999</v>
      </c>
      <c r="H15">
        <f t="shared" si="0"/>
        <v>22</v>
      </c>
      <c r="I15">
        <f t="shared" si="1"/>
        <v>-7.4909999999999854</v>
      </c>
      <c r="J15">
        <f t="shared" si="2"/>
        <v>33.586000000000013</v>
      </c>
      <c r="L15">
        <f t="shared" si="3"/>
        <v>22</v>
      </c>
      <c r="M15">
        <f t="shared" si="4"/>
        <v>0</v>
      </c>
      <c r="N15">
        <f t="shared" si="4"/>
        <v>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6207B-DE15-4796-9997-12EF2D93DE7D}">
  <dimension ref="A1:L55"/>
  <sheetViews>
    <sheetView zoomScale="80" zoomScaleNormal="80" workbookViewId="0"/>
  </sheetViews>
  <sheetFormatPr defaultRowHeight="14.75" x14ac:dyDescent="0.75"/>
  <sheetData>
    <row r="1" spans="1:12" x14ac:dyDescent="0.75">
      <c r="A1" t="s">
        <v>33</v>
      </c>
      <c r="G1" t="s">
        <v>27</v>
      </c>
      <c r="J1" t="s">
        <v>28</v>
      </c>
    </row>
    <row r="2" spans="1:12" x14ac:dyDescent="0.75">
      <c r="A2" t="s">
        <v>29</v>
      </c>
      <c r="B2" s="2" t="s">
        <v>23</v>
      </c>
      <c r="C2" s="2" t="s">
        <v>24</v>
      </c>
      <c r="D2" s="3" t="s">
        <v>25</v>
      </c>
      <c r="E2" s="3" t="s">
        <v>26</v>
      </c>
      <c r="G2" s="2" t="s">
        <v>0</v>
      </c>
      <c r="H2" s="3" t="s">
        <v>1</v>
      </c>
      <c r="K2" s="2" t="s">
        <v>0</v>
      </c>
      <c r="L2" s="3" t="s">
        <v>1</v>
      </c>
    </row>
    <row r="3" spans="1:12" x14ac:dyDescent="0.75">
      <c r="A3">
        <v>65</v>
      </c>
      <c r="B3">
        <v>327.024</v>
      </c>
      <c r="C3">
        <v>335.02100000000002</v>
      </c>
      <c r="D3">
        <v>658.28599999999994</v>
      </c>
      <c r="E3">
        <v>598.52099999999996</v>
      </c>
      <c r="G3">
        <f>B3-C3</f>
        <v>-7.9970000000000141</v>
      </c>
      <c r="H3">
        <f>D3-E3</f>
        <v>59.764999999999986</v>
      </c>
      <c r="J3">
        <f>A3</f>
        <v>65</v>
      </c>
      <c r="K3">
        <f>(G3-MIN(G$3:G$55))/(MAX(G$3:G$55)-MIN(G$3:G$55))</f>
        <v>3.0525951774655089E-2</v>
      </c>
      <c r="L3">
        <f>(H3-MIN(H$3:H$55))/(MAX(H$3:H$55)-MIN(H$3:H$55))</f>
        <v>0.39436155304591552</v>
      </c>
    </row>
    <row r="4" spans="1:12" x14ac:dyDescent="0.75">
      <c r="A4">
        <v>66</v>
      </c>
      <c r="B4">
        <v>334.13600000000002</v>
      </c>
      <c r="C4">
        <v>341.54199999999997</v>
      </c>
      <c r="D4">
        <v>630.64800000000002</v>
      </c>
      <c r="E4">
        <v>570.34699999999998</v>
      </c>
      <c r="G4">
        <f t="shared" ref="G4:G55" si="0">B4-C4</f>
        <v>-7.4059999999999491</v>
      </c>
      <c r="H4">
        <f t="shared" ref="H4:H55" si="1">D4-E4</f>
        <v>60.301000000000045</v>
      </c>
      <c r="J4">
        <f t="shared" ref="J4:J55" si="2">A4</f>
        <v>66</v>
      </c>
      <c r="K4">
        <f t="shared" ref="K4:K55" si="3">(G4-MIN(G$3:G$55))/(MAX(G$3:G$55)-MIN(G$3:G$55))</f>
        <v>3.5170863592065768E-2</v>
      </c>
      <c r="L4">
        <f t="shared" ref="L4:L55" si="4">(H4-MIN(H$3:H$55))/(MAX(H$3:H$55)-MIN(H$3:H$55))</f>
        <v>0.39681623755484152</v>
      </c>
    </row>
    <row r="5" spans="1:12" x14ac:dyDescent="0.75">
      <c r="A5">
        <v>67</v>
      </c>
      <c r="B5">
        <v>338.69299999999998</v>
      </c>
      <c r="C5">
        <v>347.47199999999998</v>
      </c>
      <c r="D5">
        <v>808.88599999999997</v>
      </c>
      <c r="E5">
        <v>616.875</v>
      </c>
      <c r="G5">
        <f t="shared" si="0"/>
        <v>-8.7789999999999964</v>
      </c>
      <c r="H5">
        <f t="shared" si="1"/>
        <v>192.01099999999997</v>
      </c>
      <c r="J5">
        <f t="shared" si="2"/>
        <v>67</v>
      </c>
      <c r="K5">
        <f t="shared" si="3"/>
        <v>2.437989248325971E-2</v>
      </c>
      <c r="L5">
        <f t="shared" si="4"/>
        <v>1</v>
      </c>
    </row>
    <row r="6" spans="1:12" x14ac:dyDescent="0.75">
      <c r="A6">
        <v>68</v>
      </c>
      <c r="B6">
        <v>372.03399999999999</v>
      </c>
      <c r="C6">
        <v>351.31900000000002</v>
      </c>
      <c r="D6">
        <v>639.86400000000003</v>
      </c>
      <c r="E6">
        <v>640.67399999999998</v>
      </c>
      <c r="G6">
        <f t="shared" si="0"/>
        <v>20.714999999999975</v>
      </c>
      <c r="H6">
        <f t="shared" si="1"/>
        <v>-0.80999999999994543</v>
      </c>
      <c r="J6">
        <f t="shared" si="2"/>
        <v>68</v>
      </c>
      <c r="K6">
        <f t="shared" si="3"/>
        <v>0.2561853563456884</v>
      </c>
      <c r="L6">
        <f t="shared" si="4"/>
        <v>0.11695014609036578</v>
      </c>
    </row>
    <row r="7" spans="1:12" x14ac:dyDescent="0.75">
      <c r="A7">
        <v>69</v>
      </c>
      <c r="B7">
        <v>371.375</v>
      </c>
      <c r="C7">
        <v>360.52800000000002</v>
      </c>
      <c r="D7">
        <v>621.28399999999999</v>
      </c>
      <c r="E7">
        <v>550.63900000000001</v>
      </c>
      <c r="G7">
        <f t="shared" si="0"/>
        <v>10.84699999999998</v>
      </c>
      <c r="H7">
        <f t="shared" si="1"/>
        <v>70.644999999999982</v>
      </c>
      <c r="J7">
        <f t="shared" si="2"/>
        <v>69</v>
      </c>
      <c r="K7">
        <f t="shared" si="3"/>
        <v>0.17862868999339818</v>
      </c>
      <c r="L7">
        <f t="shared" si="4"/>
        <v>0.44418798486888511</v>
      </c>
    </row>
    <row r="8" spans="1:12" x14ac:dyDescent="0.75">
      <c r="A8">
        <v>70</v>
      </c>
      <c r="B8">
        <v>358.31200000000001</v>
      </c>
      <c r="C8">
        <v>352.572</v>
      </c>
      <c r="D8">
        <v>652.39599999999996</v>
      </c>
      <c r="E8">
        <v>587.04600000000005</v>
      </c>
      <c r="G8">
        <f t="shared" si="0"/>
        <v>5.7400000000000091</v>
      </c>
      <c r="H8">
        <f t="shared" si="1"/>
        <v>65.349999999999909</v>
      </c>
      <c r="J8">
        <f t="shared" si="2"/>
        <v>70</v>
      </c>
      <c r="K8">
        <f t="shared" si="3"/>
        <v>0.13849067873872206</v>
      </c>
      <c r="L8">
        <f t="shared" si="4"/>
        <v>0.41993881607268774</v>
      </c>
    </row>
    <row r="9" spans="1:12" x14ac:dyDescent="0.75">
      <c r="A9">
        <v>71</v>
      </c>
      <c r="B9">
        <v>364.35399999999998</v>
      </c>
      <c r="C9">
        <v>345.98700000000002</v>
      </c>
      <c r="D9">
        <v>692.96900000000005</v>
      </c>
      <c r="E9">
        <v>561.25699999999995</v>
      </c>
      <c r="G9">
        <f t="shared" si="0"/>
        <v>18.366999999999962</v>
      </c>
      <c r="H9">
        <f t="shared" si="1"/>
        <v>131.7120000000001</v>
      </c>
      <c r="J9">
        <f t="shared" si="2"/>
        <v>71</v>
      </c>
      <c r="K9">
        <f t="shared" si="3"/>
        <v>0.23773145964978459</v>
      </c>
      <c r="L9">
        <f t="shared" si="4"/>
        <v>0.72385257238113621</v>
      </c>
    </row>
    <row r="10" spans="1:12" x14ac:dyDescent="0.75">
      <c r="A10">
        <v>72</v>
      </c>
      <c r="B10">
        <v>347.952</v>
      </c>
      <c r="C10">
        <v>348.404</v>
      </c>
      <c r="D10">
        <v>639.36500000000001</v>
      </c>
      <c r="E10">
        <v>497.16</v>
      </c>
      <c r="G10">
        <f t="shared" si="0"/>
        <v>-0.45199999999999818</v>
      </c>
      <c r="H10">
        <f t="shared" si="1"/>
        <v>142.20499999999998</v>
      </c>
      <c r="J10">
        <f t="shared" si="2"/>
        <v>72</v>
      </c>
      <c r="K10">
        <f t="shared" si="3"/>
        <v>8.9825206702505822E-2</v>
      </c>
      <c r="L10">
        <f t="shared" si="4"/>
        <v>0.77190668535157869</v>
      </c>
    </row>
    <row r="11" spans="1:12" x14ac:dyDescent="0.75">
      <c r="A11">
        <v>73</v>
      </c>
      <c r="B11">
        <v>341.76</v>
      </c>
      <c r="C11">
        <v>339.577</v>
      </c>
      <c r="D11">
        <v>565.48099999999999</v>
      </c>
      <c r="E11">
        <v>556.36500000000001</v>
      </c>
      <c r="G11">
        <f t="shared" si="0"/>
        <v>2.1829999999999927</v>
      </c>
      <c r="H11">
        <f t="shared" si="1"/>
        <v>9.1159999999999854</v>
      </c>
      <c r="J11">
        <f t="shared" si="2"/>
        <v>73</v>
      </c>
      <c r="K11">
        <f t="shared" si="3"/>
        <v>0.11053475431481674</v>
      </c>
      <c r="L11">
        <f t="shared" si="4"/>
        <v>0.16240760585826955</v>
      </c>
    </row>
    <row r="12" spans="1:12" x14ac:dyDescent="0.75">
      <c r="A12">
        <v>74</v>
      </c>
      <c r="B12">
        <v>348.01</v>
      </c>
      <c r="C12">
        <v>339.79599999999999</v>
      </c>
      <c r="D12">
        <v>578.27</v>
      </c>
      <c r="E12">
        <v>502.84899999999999</v>
      </c>
      <c r="G12">
        <f t="shared" si="0"/>
        <v>8.2139999999999986</v>
      </c>
      <c r="H12">
        <f t="shared" si="1"/>
        <v>75.420999999999992</v>
      </c>
      <c r="J12">
        <f t="shared" si="2"/>
        <v>74</v>
      </c>
      <c r="K12">
        <f t="shared" si="3"/>
        <v>0.15793486120280448</v>
      </c>
      <c r="L12">
        <f t="shared" si="4"/>
        <v>0.4660603229558799</v>
      </c>
    </row>
    <row r="13" spans="1:12" x14ac:dyDescent="0.75">
      <c r="A13">
        <v>75</v>
      </c>
      <c r="B13">
        <v>358.41</v>
      </c>
      <c r="C13">
        <v>357.25</v>
      </c>
      <c r="D13">
        <v>582.4</v>
      </c>
      <c r="E13">
        <v>534.178</v>
      </c>
      <c r="G13">
        <f t="shared" si="0"/>
        <v>1.160000000000025</v>
      </c>
      <c r="H13">
        <f t="shared" si="1"/>
        <v>48.22199999999998</v>
      </c>
      <c r="J13">
        <f t="shared" si="2"/>
        <v>75</v>
      </c>
      <c r="K13">
        <f t="shared" si="3"/>
        <v>0.10249457700650802</v>
      </c>
      <c r="L13">
        <f t="shared" si="4"/>
        <v>0.34149882303373369</v>
      </c>
    </row>
    <row r="14" spans="1:12" x14ac:dyDescent="0.75">
      <c r="A14">
        <v>76</v>
      </c>
      <c r="B14">
        <v>352.22</v>
      </c>
      <c r="C14">
        <v>349.92099999999999</v>
      </c>
      <c r="D14">
        <v>598.01</v>
      </c>
      <c r="E14">
        <v>541.09199999999998</v>
      </c>
      <c r="G14">
        <f t="shared" si="0"/>
        <v>2.299000000000035</v>
      </c>
      <c r="H14">
        <f t="shared" si="1"/>
        <v>56.918000000000006</v>
      </c>
      <c r="J14">
        <f t="shared" si="2"/>
        <v>76</v>
      </c>
      <c r="K14">
        <f t="shared" si="3"/>
        <v>0.11144644597441027</v>
      </c>
      <c r="L14">
        <f t="shared" si="4"/>
        <v>0.38132333140988672</v>
      </c>
    </row>
    <row r="15" spans="1:12" x14ac:dyDescent="0.75">
      <c r="A15">
        <v>77</v>
      </c>
      <c r="B15">
        <v>360.03800000000001</v>
      </c>
      <c r="C15">
        <v>359.83300000000003</v>
      </c>
      <c r="D15">
        <v>647.346</v>
      </c>
      <c r="E15">
        <v>550.94200000000001</v>
      </c>
      <c r="G15">
        <f t="shared" si="0"/>
        <v>0.20499999999998408</v>
      </c>
      <c r="H15">
        <f t="shared" si="1"/>
        <v>96.403999999999996</v>
      </c>
      <c r="J15">
        <f t="shared" si="2"/>
        <v>77</v>
      </c>
      <c r="K15">
        <f t="shared" si="3"/>
        <v>9.4988839636580946E-2</v>
      </c>
      <c r="L15">
        <f t="shared" si="4"/>
        <v>0.56215480999093248</v>
      </c>
    </row>
    <row r="16" spans="1:12" x14ac:dyDescent="0.75">
      <c r="A16">
        <v>78</v>
      </c>
      <c r="B16">
        <v>361.78800000000001</v>
      </c>
      <c r="C16">
        <v>351.06400000000002</v>
      </c>
      <c r="D16">
        <v>623.58699999999999</v>
      </c>
      <c r="E16">
        <v>521.27599999999995</v>
      </c>
      <c r="G16">
        <f t="shared" si="0"/>
        <v>10.72399999999999</v>
      </c>
      <c r="H16">
        <f t="shared" si="1"/>
        <v>102.31100000000004</v>
      </c>
      <c r="J16">
        <f t="shared" si="2"/>
        <v>78</v>
      </c>
      <c r="K16">
        <f t="shared" si="3"/>
        <v>0.17766198245779513</v>
      </c>
      <c r="L16">
        <f t="shared" si="4"/>
        <v>0.58920671557717175</v>
      </c>
    </row>
    <row r="17" spans="1:12" x14ac:dyDescent="0.75">
      <c r="A17">
        <v>79</v>
      </c>
      <c r="B17">
        <v>366.18299999999999</v>
      </c>
      <c r="C17">
        <v>336.66699999999997</v>
      </c>
      <c r="D17">
        <v>572.971</v>
      </c>
      <c r="E17">
        <v>497.48700000000002</v>
      </c>
      <c r="G17">
        <f t="shared" si="0"/>
        <v>29.51600000000002</v>
      </c>
      <c r="H17">
        <f t="shared" si="1"/>
        <v>75.48399999999998</v>
      </c>
      <c r="J17">
        <f t="shared" si="2"/>
        <v>79</v>
      </c>
      <c r="K17">
        <f t="shared" si="3"/>
        <v>0.32535603131189328</v>
      </c>
      <c r="L17">
        <f t="shared" si="4"/>
        <v>0.46634883997838417</v>
      </c>
    </row>
    <row r="18" spans="1:12" x14ac:dyDescent="0.75">
      <c r="A18">
        <v>80</v>
      </c>
      <c r="B18">
        <v>344.5</v>
      </c>
      <c r="C18">
        <v>343.27600000000001</v>
      </c>
      <c r="D18">
        <v>505.21199999999999</v>
      </c>
      <c r="E18">
        <v>518.39700000000005</v>
      </c>
      <c r="G18">
        <f t="shared" si="0"/>
        <v>1.2239999999999895</v>
      </c>
      <c r="H18">
        <f t="shared" si="1"/>
        <v>-13.185000000000059</v>
      </c>
      <c r="J18">
        <f t="shared" si="2"/>
        <v>80</v>
      </c>
      <c r="K18">
        <f t="shared" si="3"/>
        <v>0.10299757930145571</v>
      </c>
      <c r="L18">
        <f t="shared" si="4"/>
        <v>6.0277159527015164E-2</v>
      </c>
    </row>
    <row r="19" spans="1:12" x14ac:dyDescent="0.75">
      <c r="A19">
        <v>81</v>
      </c>
      <c r="B19">
        <v>353.11500000000001</v>
      </c>
      <c r="C19">
        <v>329.89100000000002</v>
      </c>
      <c r="D19">
        <v>574.19200000000001</v>
      </c>
      <c r="E19">
        <v>527.827</v>
      </c>
      <c r="G19">
        <f t="shared" si="0"/>
        <v>23.22399999999999</v>
      </c>
      <c r="H19">
        <f t="shared" si="1"/>
        <v>46.365000000000009</v>
      </c>
      <c r="J19">
        <f t="shared" si="2"/>
        <v>81</v>
      </c>
      <c r="K19">
        <f t="shared" si="3"/>
        <v>0.27590461818982065</v>
      </c>
      <c r="L19">
        <f t="shared" si="4"/>
        <v>0.33299444032277292</v>
      </c>
    </row>
    <row r="20" spans="1:12" x14ac:dyDescent="0.75">
      <c r="A20">
        <v>82</v>
      </c>
      <c r="B20">
        <v>386.02800000000002</v>
      </c>
      <c r="C20">
        <v>348.55500000000001</v>
      </c>
      <c r="D20">
        <v>619.76900000000001</v>
      </c>
      <c r="E20">
        <v>569.45699999999999</v>
      </c>
      <c r="G20">
        <f t="shared" si="0"/>
        <v>37.473000000000013</v>
      </c>
      <c r="H20">
        <f t="shared" si="1"/>
        <v>50.312000000000012</v>
      </c>
      <c r="J20">
        <f t="shared" si="2"/>
        <v>82</v>
      </c>
      <c r="K20">
        <f t="shared" si="3"/>
        <v>0.38789336351347137</v>
      </c>
      <c r="L20">
        <f t="shared" si="4"/>
        <v>0.35107026076443293</v>
      </c>
    </row>
    <row r="21" spans="1:12" x14ac:dyDescent="0.75">
      <c r="A21">
        <v>83</v>
      </c>
      <c r="B21">
        <v>345.03100000000001</v>
      </c>
      <c r="C21">
        <v>335.928</v>
      </c>
      <c r="D21">
        <v>542.86500000000001</v>
      </c>
      <c r="E21">
        <v>514.50699999999995</v>
      </c>
      <c r="G21">
        <f t="shared" si="0"/>
        <v>9.1030000000000086</v>
      </c>
      <c r="H21">
        <f t="shared" si="1"/>
        <v>28.358000000000061</v>
      </c>
      <c r="J21">
        <f t="shared" si="2"/>
        <v>83</v>
      </c>
      <c r="K21">
        <f t="shared" si="3"/>
        <v>0.16492187745606621</v>
      </c>
      <c r="L21">
        <f t="shared" si="4"/>
        <v>0.25052894787459173</v>
      </c>
    </row>
    <row r="22" spans="1:12" x14ac:dyDescent="0.75">
      <c r="A22">
        <v>84</v>
      </c>
      <c r="B22">
        <v>361.79599999999999</v>
      </c>
      <c r="C22">
        <v>345.30500000000001</v>
      </c>
      <c r="D22">
        <v>527.64800000000002</v>
      </c>
      <c r="E22">
        <v>517.07299999999998</v>
      </c>
      <c r="G22">
        <f t="shared" si="0"/>
        <v>16.490999999999985</v>
      </c>
      <c r="H22">
        <f t="shared" si="1"/>
        <v>10.575000000000045</v>
      </c>
      <c r="J22">
        <f t="shared" si="2"/>
        <v>84</v>
      </c>
      <c r="K22">
        <f t="shared" si="3"/>
        <v>0.22298720487912238</v>
      </c>
      <c r="L22">
        <f t="shared" si="4"/>
        <v>0.16908929372864784</v>
      </c>
    </row>
    <row r="23" spans="1:12" x14ac:dyDescent="0.75">
      <c r="A23">
        <v>85</v>
      </c>
      <c r="B23">
        <v>355.19400000000002</v>
      </c>
      <c r="C23">
        <v>338.75599999999997</v>
      </c>
      <c r="D23">
        <v>559.12</v>
      </c>
      <c r="E23">
        <v>524.18299999999999</v>
      </c>
      <c r="G23">
        <f t="shared" si="0"/>
        <v>16.438000000000045</v>
      </c>
      <c r="H23">
        <f t="shared" si="1"/>
        <v>34.937000000000012</v>
      </c>
      <c r="J23">
        <f t="shared" si="2"/>
        <v>85</v>
      </c>
      <c r="K23">
        <f t="shared" si="3"/>
        <v>0.22257065610361906</v>
      </c>
      <c r="L23">
        <f t="shared" si="4"/>
        <v>0.28065836836754343</v>
      </c>
    </row>
    <row r="24" spans="1:12" x14ac:dyDescent="0.75">
      <c r="A24">
        <v>86</v>
      </c>
      <c r="B24">
        <v>397.935</v>
      </c>
      <c r="C24">
        <v>339.46899999999999</v>
      </c>
      <c r="D24">
        <v>511.42599999999999</v>
      </c>
      <c r="E24">
        <v>508.21899999999999</v>
      </c>
      <c r="G24">
        <f t="shared" si="0"/>
        <v>58.466000000000008</v>
      </c>
      <c r="H24">
        <f t="shared" si="1"/>
        <v>3.2069999999999936</v>
      </c>
      <c r="J24">
        <f t="shared" si="2"/>
        <v>86</v>
      </c>
      <c r="K24">
        <f t="shared" si="3"/>
        <v>0.55288597566726427</v>
      </c>
      <c r="L24">
        <f t="shared" si="4"/>
        <v>0.13534654100147478</v>
      </c>
    </row>
    <row r="25" spans="1:12" x14ac:dyDescent="0.75">
      <c r="A25">
        <v>87</v>
      </c>
      <c r="B25">
        <v>395.50900000000001</v>
      </c>
      <c r="C25">
        <v>346.45</v>
      </c>
      <c r="D25">
        <v>483.22199999999998</v>
      </c>
      <c r="E25">
        <v>509.56900000000002</v>
      </c>
      <c r="G25">
        <f t="shared" si="0"/>
        <v>49.059000000000026</v>
      </c>
      <c r="H25">
        <f t="shared" si="1"/>
        <v>-26.347000000000037</v>
      </c>
      <c r="J25">
        <f t="shared" si="2"/>
        <v>87</v>
      </c>
      <c r="K25">
        <f t="shared" si="3"/>
        <v>0.47895249772077131</v>
      </c>
      <c r="L25">
        <f t="shared" si="4"/>
        <v>0</v>
      </c>
    </row>
    <row r="26" spans="1:12" x14ac:dyDescent="0.75">
      <c r="A26">
        <v>88</v>
      </c>
      <c r="B26">
        <v>460.93799999999999</v>
      </c>
      <c r="C26">
        <v>345.58300000000003</v>
      </c>
      <c r="D26">
        <v>526.28599999999994</v>
      </c>
      <c r="E26">
        <v>486.33300000000003</v>
      </c>
      <c r="G26">
        <f t="shared" si="0"/>
        <v>115.35499999999996</v>
      </c>
      <c r="H26">
        <f t="shared" si="1"/>
        <v>39.952999999999918</v>
      </c>
      <c r="J26">
        <f t="shared" si="2"/>
        <v>88</v>
      </c>
      <c r="K26">
        <f t="shared" si="3"/>
        <v>1</v>
      </c>
      <c r="L26">
        <f t="shared" si="4"/>
        <v>0.30362981892122087</v>
      </c>
    </row>
    <row r="27" spans="1:12" x14ac:dyDescent="0.75">
      <c r="A27">
        <v>89</v>
      </c>
      <c r="B27">
        <v>398.97199999999998</v>
      </c>
      <c r="C27">
        <v>336.90899999999999</v>
      </c>
      <c r="D27">
        <v>533.25</v>
      </c>
      <c r="E27">
        <v>494.07900000000001</v>
      </c>
      <c r="G27">
        <f t="shared" si="0"/>
        <v>62.062999999999988</v>
      </c>
      <c r="H27">
        <f t="shared" si="1"/>
        <v>39.170999999999992</v>
      </c>
      <c r="J27">
        <f t="shared" si="2"/>
        <v>89</v>
      </c>
      <c r="K27">
        <f t="shared" si="3"/>
        <v>0.58115627652551183</v>
      </c>
      <c r="L27">
        <f t="shared" si="4"/>
        <v>0.30004854413394533</v>
      </c>
    </row>
    <row r="28" spans="1:12" x14ac:dyDescent="0.75">
      <c r="A28">
        <v>90</v>
      </c>
      <c r="B28">
        <v>389.67899999999997</v>
      </c>
      <c r="C28">
        <v>335.45800000000003</v>
      </c>
      <c r="D28">
        <v>544.96400000000006</v>
      </c>
      <c r="E28">
        <v>524.48800000000006</v>
      </c>
      <c r="G28">
        <f t="shared" si="0"/>
        <v>54.220999999999947</v>
      </c>
      <c r="H28">
        <f t="shared" si="1"/>
        <v>20.475999999999999</v>
      </c>
      <c r="J28">
        <f t="shared" si="2"/>
        <v>90</v>
      </c>
      <c r="K28">
        <f t="shared" si="3"/>
        <v>0.51952277657266799</v>
      </c>
      <c r="L28">
        <f t="shared" si="4"/>
        <v>0.21443226261460555</v>
      </c>
    </row>
    <row r="29" spans="1:12" x14ac:dyDescent="0.75">
      <c r="A29">
        <v>91</v>
      </c>
      <c r="B29">
        <v>421.79300000000001</v>
      </c>
      <c r="C29">
        <v>344.38400000000001</v>
      </c>
      <c r="D29">
        <v>661.38800000000003</v>
      </c>
      <c r="E29">
        <v>525.57000000000005</v>
      </c>
      <c r="G29">
        <f t="shared" si="0"/>
        <v>77.408999999999992</v>
      </c>
      <c r="H29">
        <f t="shared" si="1"/>
        <v>135.81799999999998</v>
      </c>
      <c r="J29">
        <f t="shared" si="2"/>
        <v>91</v>
      </c>
      <c r="K29">
        <f t="shared" si="3"/>
        <v>0.70176679556100496</v>
      </c>
      <c r="L29">
        <f t="shared" si="4"/>
        <v>0.74265655483197324</v>
      </c>
    </row>
    <row r="30" spans="1:12" x14ac:dyDescent="0.75">
      <c r="A30">
        <v>92</v>
      </c>
      <c r="B30">
        <v>407.35300000000001</v>
      </c>
      <c r="C30">
        <v>335.66899999999998</v>
      </c>
      <c r="D30">
        <v>603.95699999999999</v>
      </c>
      <c r="E30">
        <v>516.82000000000005</v>
      </c>
      <c r="G30">
        <f t="shared" si="0"/>
        <v>71.684000000000026</v>
      </c>
      <c r="H30">
        <f t="shared" si="1"/>
        <v>87.136999999999944</v>
      </c>
      <c r="J30">
        <f t="shared" si="2"/>
        <v>92</v>
      </c>
      <c r="K30">
        <f t="shared" si="3"/>
        <v>0.65677166839573753</v>
      </c>
      <c r="L30">
        <f t="shared" si="4"/>
        <v>0.51971532987112901</v>
      </c>
    </row>
    <row r="31" spans="1:12" x14ac:dyDescent="0.75">
      <c r="A31">
        <v>93</v>
      </c>
      <c r="B31">
        <v>392.33600000000001</v>
      </c>
      <c r="C31">
        <v>326.09300000000002</v>
      </c>
      <c r="D31">
        <v>536.22400000000005</v>
      </c>
      <c r="E31">
        <v>506.09300000000002</v>
      </c>
      <c r="G31">
        <f t="shared" si="0"/>
        <v>66.242999999999995</v>
      </c>
      <c r="H31">
        <f t="shared" si="1"/>
        <v>30.131000000000029</v>
      </c>
      <c r="J31">
        <f t="shared" si="2"/>
        <v>93</v>
      </c>
      <c r="K31">
        <f t="shared" si="3"/>
        <v>0.61400861391430117</v>
      </c>
      <c r="L31">
        <f t="shared" si="4"/>
        <v>0.25864864122221337</v>
      </c>
    </row>
    <row r="32" spans="1:12" x14ac:dyDescent="0.75">
      <c r="A32">
        <v>94</v>
      </c>
      <c r="B32">
        <v>405.54300000000001</v>
      </c>
      <c r="C32">
        <v>342.80799999999999</v>
      </c>
      <c r="D32">
        <v>606.62900000000002</v>
      </c>
      <c r="E32">
        <v>552.84900000000005</v>
      </c>
      <c r="G32">
        <f t="shared" si="0"/>
        <v>62.735000000000014</v>
      </c>
      <c r="H32">
        <f t="shared" si="1"/>
        <v>53.779999999999973</v>
      </c>
      <c r="J32">
        <f t="shared" si="2"/>
        <v>94</v>
      </c>
      <c r="K32">
        <f t="shared" si="3"/>
        <v>0.58643780062246575</v>
      </c>
      <c r="L32">
        <f t="shared" si="4"/>
        <v>0.3669524359080043</v>
      </c>
    </row>
    <row r="33" spans="1:12" x14ac:dyDescent="0.75">
      <c r="A33">
        <v>95</v>
      </c>
      <c r="B33">
        <v>387.87099999999998</v>
      </c>
      <c r="C33">
        <v>322.012</v>
      </c>
      <c r="D33">
        <v>674.16399999999999</v>
      </c>
      <c r="E33">
        <v>550.91300000000001</v>
      </c>
      <c r="G33">
        <f t="shared" si="0"/>
        <v>65.85899999999998</v>
      </c>
      <c r="H33">
        <f t="shared" si="1"/>
        <v>123.25099999999998</v>
      </c>
      <c r="J33">
        <f t="shared" si="2"/>
        <v>95</v>
      </c>
      <c r="K33">
        <f t="shared" si="3"/>
        <v>0.61099060014461326</v>
      </c>
      <c r="L33">
        <f t="shared" si="4"/>
        <v>0.68510427829527665</v>
      </c>
    </row>
    <row r="34" spans="1:12" x14ac:dyDescent="0.75">
      <c r="A34">
        <v>96</v>
      </c>
      <c r="B34">
        <v>394.20699999999999</v>
      </c>
      <c r="C34">
        <v>321.31400000000002</v>
      </c>
      <c r="D34">
        <v>625.18100000000004</v>
      </c>
      <c r="E34">
        <v>536.57000000000005</v>
      </c>
      <c r="G34">
        <f t="shared" si="0"/>
        <v>72.892999999999972</v>
      </c>
      <c r="H34">
        <f t="shared" si="1"/>
        <v>88.61099999999999</v>
      </c>
      <c r="J34">
        <f t="shared" si="2"/>
        <v>96</v>
      </c>
      <c r="K34">
        <f t="shared" si="3"/>
        <v>0.66627369612373866</v>
      </c>
      <c r="L34">
        <f t="shared" si="4"/>
        <v>0.52646571227067485</v>
      </c>
    </row>
    <row r="35" spans="1:12" x14ac:dyDescent="0.75">
      <c r="A35">
        <v>97</v>
      </c>
      <c r="B35">
        <v>395.44</v>
      </c>
      <c r="C35">
        <v>325.09899999999999</v>
      </c>
      <c r="D35">
        <v>672.37099999999998</v>
      </c>
      <c r="E35">
        <v>554.55799999999999</v>
      </c>
      <c r="G35">
        <f t="shared" si="0"/>
        <v>70.341000000000008</v>
      </c>
      <c r="H35">
        <f t="shared" si="1"/>
        <v>117.81299999999999</v>
      </c>
      <c r="J35">
        <f t="shared" si="2"/>
        <v>97</v>
      </c>
      <c r="K35">
        <f t="shared" si="3"/>
        <v>0.64621647961268858</v>
      </c>
      <c r="L35">
        <f t="shared" si="4"/>
        <v>0.66020022165434755</v>
      </c>
    </row>
    <row r="36" spans="1:12" x14ac:dyDescent="0.75">
      <c r="A36">
        <v>98</v>
      </c>
      <c r="B36">
        <v>396.19799999999998</v>
      </c>
      <c r="C36">
        <v>326.90100000000001</v>
      </c>
      <c r="D36">
        <v>637.77599999999995</v>
      </c>
      <c r="E36">
        <v>546.97699999999998</v>
      </c>
      <c r="G36">
        <f t="shared" si="0"/>
        <v>69.296999999999969</v>
      </c>
      <c r="H36">
        <f t="shared" si="1"/>
        <v>90.798999999999978</v>
      </c>
      <c r="J36">
        <f t="shared" si="2"/>
        <v>98</v>
      </c>
      <c r="K36">
        <f t="shared" si="3"/>
        <v>0.63801125467634945</v>
      </c>
      <c r="L36">
        <f t="shared" si="4"/>
        <v>0.5364859542586029</v>
      </c>
    </row>
    <row r="37" spans="1:12" x14ac:dyDescent="0.75">
      <c r="A37">
        <v>99</v>
      </c>
      <c r="B37">
        <v>422.62099999999998</v>
      </c>
      <c r="C37">
        <v>338.75</v>
      </c>
      <c r="D37">
        <v>753.69</v>
      </c>
      <c r="E37">
        <v>622.94200000000001</v>
      </c>
      <c r="G37">
        <f t="shared" si="0"/>
        <v>83.870999999999981</v>
      </c>
      <c r="H37">
        <f t="shared" si="1"/>
        <v>130.74800000000005</v>
      </c>
      <c r="J37">
        <f t="shared" si="2"/>
        <v>99</v>
      </c>
      <c r="K37">
        <f t="shared" si="3"/>
        <v>0.75255430852903282</v>
      </c>
      <c r="L37">
        <f t="shared" si="4"/>
        <v>0.71943780397329193</v>
      </c>
    </row>
    <row r="38" spans="1:12" x14ac:dyDescent="0.75">
      <c r="A38">
        <v>100</v>
      </c>
      <c r="B38">
        <v>422.86200000000002</v>
      </c>
      <c r="C38">
        <v>373.06400000000002</v>
      </c>
      <c r="D38">
        <v>735.27599999999995</v>
      </c>
      <c r="E38">
        <v>581.13400000000001</v>
      </c>
      <c r="G38">
        <f t="shared" si="0"/>
        <v>49.798000000000002</v>
      </c>
      <c r="H38">
        <f t="shared" si="1"/>
        <v>154.14199999999994</v>
      </c>
      <c r="J38">
        <f t="shared" si="2"/>
        <v>100</v>
      </c>
      <c r="K38">
        <f t="shared" si="3"/>
        <v>0.48476060234524848</v>
      </c>
      <c r="L38">
        <f t="shared" si="4"/>
        <v>0.82657379166323186</v>
      </c>
    </row>
    <row r="39" spans="1:12" x14ac:dyDescent="0.75">
      <c r="A39">
        <v>101</v>
      </c>
      <c r="B39">
        <v>427.733</v>
      </c>
      <c r="C39">
        <v>353.33699999999999</v>
      </c>
      <c r="D39">
        <v>750.22400000000005</v>
      </c>
      <c r="E39">
        <v>571.54100000000005</v>
      </c>
      <c r="G39">
        <f t="shared" si="0"/>
        <v>74.396000000000015</v>
      </c>
      <c r="H39">
        <f t="shared" si="1"/>
        <v>178.68299999999999</v>
      </c>
      <c r="J39">
        <f t="shared" si="2"/>
        <v>101</v>
      </c>
      <c r="K39">
        <f t="shared" si="3"/>
        <v>0.67808639064415765</v>
      </c>
      <c r="L39">
        <f t="shared" si="4"/>
        <v>0.93896262101686234</v>
      </c>
    </row>
    <row r="40" spans="1:12" x14ac:dyDescent="0.75">
      <c r="A40">
        <v>102</v>
      </c>
      <c r="B40">
        <v>420.017</v>
      </c>
      <c r="C40">
        <v>351.709</v>
      </c>
      <c r="D40">
        <v>755.53399999999999</v>
      </c>
      <c r="E40">
        <v>564.59299999999996</v>
      </c>
      <c r="G40">
        <f t="shared" si="0"/>
        <v>68.307999999999993</v>
      </c>
      <c r="H40">
        <f t="shared" si="1"/>
        <v>190.94100000000003</v>
      </c>
      <c r="J40">
        <f t="shared" si="2"/>
        <v>102</v>
      </c>
      <c r="K40">
        <f t="shared" si="3"/>
        <v>0.6302382973372318</v>
      </c>
      <c r="L40">
        <f t="shared" si="4"/>
        <v>0.99509979025270456</v>
      </c>
    </row>
    <row r="41" spans="1:12" x14ac:dyDescent="0.75">
      <c r="A41">
        <v>103</v>
      </c>
      <c r="B41">
        <v>363.62099999999998</v>
      </c>
      <c r="C41">
        <v>326.238</v>
      </c>
      <c r="D41">
        <v>738.25900000000001</v>
      </c>
      <c r="E41">
        <v>554.91899999999998</v>
      </c>
      <c r="G41">
        <f t="shared" si="0"/>
        <v>37.382999999999981</v>
      </c>
      <c r="H41">
        <f t="shared" si="1"/>
        <v>183.34000000000003</v>
      </c>
      <c r="J41">
        <f t="shared" si="2"/>
        <v>103</v>
      </c>
      <c r="K41">
        <f t="shared" si="3"/>
        <v>0.38718601653620055</v>
      </c>
      <c r="L41">
        <f t="shared" si="4"/>
        <v>0.96028998250579356</v>
      </c>
    </row>
    <row r="42" spans="1:12" x14ac:dyDescent="0.75">
      <c r="A42">
        <v>104</v>
      </c>
      <c r="B42">
        <v>354.14800000000002</v>
      </c>
      <c r="C42">
        <v>334.10399999999998</v>
      </c>
      <c r="D42">
        <v>550.22199999999998</v>
      </c>
      <c r="E42">
        <v>507.60399999999998</v>
      </c>
      <c r="G42">
        <f t="shared" si="0"/>
        <v>20.04400000000004</v>
      </c>
      <c r="H42">
        <f t="shared" si="1"/>
        <v>42.617999999999995</v>
      </c>
      <c r="J42">
        <f t="shared" si="2"/>
        <v>104</v>
      </c>
      <c r="K42">
        <f t="shared" si="3"/>
        <v>0.25091169165959376</v>
      </c>
      <c r="L42">
        <f t="shared" si="4"/>
        <v>0.31583454693668211</v>
      </c>
    </row>
    <row r="43" spans="1:12" x14ac:dyDescent="0.75">
      <c r="A43">
        <v>105</v>
      </c>
      <c r="B43">
        <v>326.97199999999998</v>
      </c>
      <c r="C43">
        <v>329.512</v>
      </c>
      <c r="D43">
        <v>538.68499999999995</v>
      </c>
      <c r="E43">
        <v>512.17700000000002</v>
      </c>
      <c r="G43">
        <f t="shared" si="0"/>
        <v>-2.5400000000000205</v>
      </c>
      <c r="H43">
        <f t="shared" si="1"/>
        <v>26.507999999999925</v>
      </c>
      <c r="J43">
        <f t="shared" si="2"/>
        <v>105</v>
      </c>
      <c r="K43">
        <f t="shared" si="3"/>
        <v>7.3414756829828107E-2</v>
      </c>
      <c r="L43">
        <f t="shared" si="4"/>
        <v>0.24205662261057512</v>
      </c>
    </row>
    <row r="44" spans="1:12" x14ac:dyDescent="0.75">
      <c r="A44">
        <v>106</v>
      </c>
      <c r="B44">
        <v>333.84300000000002</v>
      </c>
      <c r="C44">
        <v>323.87799999999999</v>
      </c>
      <c r="D44">
        <v>518.55600000000004</v>
      </c>
      <c r="E44">
        <v>506.09100000000001</v>
      </c>
      <c r="G44">
        <f t="shared" si="0"/>
        <v>9.9650000000000318</v>
      </c>
      <c r="H44">
        <f t="shared" si="1"/>
        <v>12.465000000000032</v>
      </c>
      <c r="J44">
        <f t="shared" si="2"/>
        <v>106</v>
      </c>
      <c r="K44">
        <f t="shared" si="3"/>
        <v>0.17169668961614687</v>
      </c>
      <c r="L44">
        <f t="shared" si="4"/>
        <v>0.1777448044037776</v>
      </c>
    </row>
    <row r="45" spans="1:12" x14ac:dyDescent="0.75">
      <c r="A45">
        <v>107</v>
      </c>
      <c r="B45">
        <v>319.77800000000002</v>
      </c>
      <c r="C45">
        <v>311.85399999999998</v>
      </c>
      <c r="D45">
        <v>538.33299999999997</v>
      </c>
      <c r="E45">
        <v>497.87799999999999</v>
      </c>
      <c r="G45">
        <f t="shared" si="0"/>
        <v>7.924000000000035</v>
      </c>
      <c r="H45">
        <f t="shared" si="1"/>
        <v>40.454999999999984</v>
      </c>
      <c r="J45">
        <f t="shared" si="2"/>
        <v>107</v>
      </c>
      <c r="K45">
        <f t="shared" si="3"/>
        <v>0.15565563205382177</v>
      </c>
      <c r="L45">
        <f t="shared" si="4"/>
        <v>0.30592879583070015</v>
      </c>
    </row>
    <row r="46" spans="1:12" x14ac:dyDescent="0.75">
      <c r="A46">
        <v>108</v>
      </c>
      <c r="B46">
        <v>323.19200000000001</v>
      </c>
      <c r="C46">
        <v>314.30099999999999</v>
      </c>
      <c r="D46">
        <v>560.63499999999999</v>
      </c>
      <c r="E46">
        <v>483.077</v>
      </c>
      <c r="G46">
        <f t="shared" si="0"/>
        <v>8.8910000000000196</v>
      </c>
      <c r="H46">
        <f t="shared" si="1"/>
        <v>77.557999999999993</v>
      </c>
      <c r="J46">
        <f t="shared" si="2"/>
        <v>108</v>
      </c>
      <c r="K46">
        <f t="shared" si="3"/>
        <v>0.16325568235405113</v>
      </c>
      <c r="L46">
        <f t="shared" si="4"/>
        <v>0.47584700354463783</v>
      </c>
    </row>
    <row r="47" spans="1:12" x14ac:dyDescent="0.75">
      <c r="A47">
        <v>109</v>
      </c>
      <c r="B47">
        <v>304.048</v>
      </c>
      <c r="C47">
        <v>307.13499999999999</v>
      </c>
      <c r="D47">
        <v>531.404</v>
      </c>
      <c r="E47">
        <v>499.01900000000001</v>
      </c>
      <c r="G47">
        <f t="shared" si="0"/>
        <v>-3.0869999999999891</v>
      </c>
      <c r="H47">
        <f t="shared" si="1"/>
        <v>32.384999999999991</v>
      </c>
      <c r="J47">
        <f t="shared" si="2"/>
        <v>109</v>
      </c>
      <c r="K47">
        <f t="shared" si="3"/>
        <v>6.9115659090194917E-2</v>
      </c>
      <c r="L47">
        <f t="shared" si="4"/>
        <v>0.26897113913847914</v>
      </c>
    </row>
    <row r="48" spans="1:12" x14ac:dyDescent="0.75">
      <c r="A48">
        <v>110</v>
      </c>
      <c r="B48">
        <v>298.625</v>
      </c>
      <c r="C48">
        <v>297.76900000000001</v>
      </c>
      <c r="D48">
        <v>497.63499999999999</v>
      </c>
      <c r="E48">
        <v>447.68599999999998</v>
      </c>
      <c r="G48">
        <f t="shared" si="0"/>
        <v>0.85599999999999454</v>
      </c>
      <c r="H48">
        <f t="shared" si="1"/>
        <v>49.949000000000012</v>
      </c>
      <c r="J48">
        <f t="shared" si="2"/>
        <v>110</v>
      </c>
      <c r="K48">
        <f t="shared" si="3"/>
        <v>0.10010531610550492</v>
      </c>
      <c r="L48">
        <f t="shared" si="4"/>
        <v>0.34940785315857464</v>
      </c>
    </row>
    <row r="49" spans="1:12" x14ac:dyDescent="0.75">
      <c r="A49">
        <v>111</v>
      </c>
      <c r="B49">
        <v>286.702</v>
      </c>
      <c r="C49">
        <v>298.58300000000003</v>
      </c>
      <c r="D49">
        <v>472.952</v>
      </c>
      <c r="E49">
        <v>461.89100000000002</v>
      </c>
      <c r="G49">
        <f t="shared" si="0"/>
        <v>-11.881000000000029</v>
      </c>
      <c r="H49">
        <f t="shared" si="1"/>
        <v>11.060999999999979</v>
      </c>
      <c r="J49">
        <f t="shared" si="2"/>
        <v>111</v>
      </c>
      <c r="K49">
        <f t="shared" si="3"/>
        <v>0</v>
      </c>
      <c r="L49">
        <f t="shared" si="4"/>
        <v>0.1713149964736809</v>
      </c>
    </row>
    <row r="50" spans="1:12" x14ac:dyDescent="0.75">
      <c r="A50">
        <v>112</v>
      </c>
      <c r="B50">
        <v>301.596</v>
      </c>
      <c r="C50">
        <v>292.67899999999997</v>
      </c>
      <c r="D50">
        <v>495.798</v>
      </c>
      <c r="E50">
        <v>488.80099999999999</v>
      </c>
      <c r="G50">
        <f t="shared" si="0"/>
        <v>8.91700000000003</v>
      </c>
      <c r="H50">
        <f t="shared" si="1"/>
        <v>6.9970000000000141</v>
      </c>
      <c r="J50">
        <f t="shared" si="2"/>
        <v>112</v>
      </c>
      <c r="K50">
        <f t="shared" si="3"/>
        <v>0.16346002703637383</v>
      </c>
      <c r="L50">
        <f t="shared" si="4"/>
        <v>0.15270335870451301</v>
      </c>
    </row>
    <row r="51" spans="1:12" x14ac:dyDescent="0.75">
      <c r="A51">
        <v>113</v>
      </c>
      <c r="B51">
        <v>302.52300000000002</v>
      </c>
      <c r="C51">
        <v>306.81200000000001</v>
      </c>
      <c r="D51">
        <v>536.47699999999998</v>
      </c>
      <c r="E51">
        <v>520.15300000000002</v>
      </c>
      <c r="G51">
        <f t="shared" si="0"/>
        <v>-4.2889999999999873</v>
      </c>
      <c r="H51">
        <f t="shared" si="1"/>
        <v>16.323999999999955</v>
      </c>
      <c r="J51">
        <f t="shared" si="2"/>
        <v>113</v>
      </c>
      <c r="K51">
        <f t="shared" si="3"/>
        <v>5.9668647238203351E-2</v>
      </c>
      <c r="L51">
        <f t="shared" si="4"/>
        <v>0.19541761694098678</v>
      </c>
    </row>
    <row r="52" spans="1:12" x14ac:dyDescent="0.75">
      <c r="A52">
        <v>114</v>
      </c>
      <c r="B52">
        <v>315.17</v>
      </c>
      <c r="C52">
        <v>308.125</v>
      </c>
      <c r="D52">
        <v>486.02300000000002</v>
      </c>
      <c r="E52">
        <v>466.91</v>
      </c>
      <c r="G52">
        <f t="shared" si="0"/>
        <v>7.0450000000000159</v>
      </c>
      <c r="H52">
        <f t="shared" si="1"/>
        <v>19.113</v>
      </c>
      <c r="J52">
        <f t="shared" si="2"/>
        <v>114</v>
      </c>
      <c r="K52">
        <f t="shared" si="3"/>
        <v>0.14874720990914558</v>
      </c>
      <c r="L52">
        <f t="shared" si="4"/>
        <v>0.20819021973090079</v>
      </c>
    </row>
    <row r="53" spans="1:12" x14ac:dyDescent="0.75">
      <c r="A53">
        <v>115</v>
      </c>
      <c r="B53">
        <v>317.63600000000002</v>
      </c>
      <c r="C53">
        <v>320.82600000000002</v>
      </c>
      <c r="D53">
        <v>571.09100000000001</v>
      </c>
      <c r="E53">
        <v>498.91</v>
      </c>
      <c r="G53">
        <f t="shared" si="0"/>
        <v>-3.1899999999999977</v>
      </c>
      <c r="H53">
        <f t="shared" si="1"/>
        <v>72.180999999999983</v>
      </c>
      <c r="J53">
        <f t="shared" si="2"/>
        <v>115</v>
      </c>
      <c r="K53">
        <f t="shared" si="3"/>
        <v>6.8306139771762961E-2</v>
      </c>
      <c r="L53">
        <f t="shared" si="4"/>
        <v>0.45122230465565732</v>
      </c>
    </row>
    <row r="54" spans="1:12" x14ac:dyDescent="0.75">
      <c r="A54">
        <v>116</v>
      </c>
      <c r="B54">
        <v>334.14800000000002</v>
      </c>
      <c r="C54">
        <v>324.66000000000003</v>
      </c>
      <c r="D54">
        <v>572.76099999999997</v>
      </c>
      <c r="E54">
        <v>558.93799999999999</v>
      </c>
      <c r="G54">
        <f t="shared" si="0"/>
        <v>9.4879999999999995</v>
      </c>
      <c r="H54">
        <f t="shared" si="1"/>
        <v>13.822999999999979</v>
      </c>
      <c r="J54">
        <f t="shared" si="2"/>
        <v>116</v>
      </c>
      <c r="K54">
        <f t="shared" si="3"/>
        <v>0.16794775063661252</v>
      </c>
      <c r="L54">
        <f t="shared" si="4"/>
        <v>0.18396394911109287</v>
      </c>
    </row>
    <row r="55" spans="1:12" x14ac:dyDescent="0.75">
      <c r="A55">
        <v>117</v>
      </c>
      <c r="B55">
        <v>297.19299999999998</v>
      </c>
      <c r="C55">
        <v>304.76400000000001</v>
      </c>
      <c r="D55">
        <v>500.375</v>
      </c>
      <c r="E55">
        <v>440.77800000000002</v>
      </c>
      <c r="G55">
        <f t="shared" si="0"/>
        <v>-7.5710000000000264</v>
      </c>
      <c r="H55">
        <f t="shared" si="1"/>
        <v>59.59699999999998</v>
      </c>
      <c r="J55">
        <f t="shared" si="2"/>
        <v>117</v>
      </c>
      <c r="K55">
        <f t="shared" si="3"/>
        <v>3.3874060800402422E-2</v>
      </c>
      <c r="L55">
        <f t="shared" si="4"/>
        <v>0.39359217431923726</v>
      </c>
    </row>
  </sheetData>
  <sortState xmlns:xlrd2="http://schemas.microsoft.com/office/spreadsheetml/2017/richdata2" ref="A3:C108">
    <sortCondition ref="A8:A108"/>
  </sortState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6DA2A-ED96-4AC1-998A-08A8A602F448}">
  <dimension ref="A1:N20"/>
  <sheetViews>
    <sheetView zoomScale="80" zoomScaleNormal="80" workbookViewId="0">
      <selection activeCell="D8" sqref="D8"/>
    </sheetView>
  </sheetViews>
  <sheetFormatPr defaultRowHeight="14.75" x14ac:dyDescent="0.75"/>
  <sheetData>
    <row r="1" spans="1:14" x14ac:dyDescent="0.75">
      <c r="A1" t="s">
        <v>35</v>
      </c>
      <c r="I1" t="s">
        <v>27</v>
      </c>
      <c r="M1" t="s">
        <v>28</v>
      </c>
    </row>
    <row r="2" spans="1:14" x14ac:dyDescent="0.75">
      <c r="B2" t="s">
        <v>29</v>
      </c>
      <c r="C2" t="s">
        <v>23</v>
      </c>
      <c r="D2" t="s">
        <v>24</v>
      </c>
      <c r="E2" t="s">
        <v>25</v>
      </c>
      <c r="F2" t="s">
        <v>26</v>
      </c>
      <c r="I2" t="s">
        <v>0</v>
      </c>
      <c r="J2" t="s">
        <v>1</v>
      </c>
      <c r="M2" t="s">
        <v>0</v>
      </c>
      <c r="N2" t="s">
        <v>1</v>
      </c>
    </row>
    <row r="3" spans="1:14" x14ac:dyDescent="0.75">
      <c r="B3">
        <v>85</v>
      </c>
      <c r="C3">
        <v>274.14999999999998</v>
      </c>
      <c r="D3">
        <v>269.82400000000001</v>
      </c>
      <c r="E3">
        <v>270.142</v>
      </c>
      <c r="F3">
        <v>253.148</v>
      </c>
      <c r="H3">
        <f>B3</f>
        <v>85</v>
      </c>
      <c r="I3">
        <f>C3-D3</f>
        <v>4.325999999999965</v>
      </c>
      <c r="J3">
        <f>E3-F3</f>
        <v>16.994</v>
      </c>
      <c r="L3">
        <f>B3</f>
        <v>85</v>
      </c>
      <c r="M3">
        <f>(I3-MIN(I$3:I$20))/(MAX(I$3:I$20)-MIN(I$3:I$20))</f>
        <v>0.15819990016511076</v>
      </c>
      <c r="N3">
        <f>(J3-MIN(J$3:J$20))/(MAX(J$3:J$20)-MIN(J$3:J$20))</f>
        <v>1</v>
      </c>
    </row>
    <row r="4" spans="1:14" x14ac:dyDescent="0.75">
      <c r="B4">
        <v>86</v>
      </c>
      <c r="C4">
        <v>287.57499999999999</v>
      </c>
      <c r="D4">
        <v>285.74400000000003</v>
      </c>
      <c r="E4">
        <v>273.30799999999999</v>
      </c>
      <c r="F4">
        <v>264.47699999999998</v>
      </c>
      <c r="H4">
        <f t="shared" ref="H4:H20" si="0">B4</f>
        <v>86</v>
      </c>
      <c r="I4">
        <f t="shared" ref="I4:I20" si="1">C4-D4</f>
        <v>1.8309999999999604</v>
      </c>
      <c r="J4">
        <f t="shared" ref="J4:J20" si="2">E4-F4</f>
        <v>8.8310000000000173</v>
      </c>
      <c r="L4">
        <f t="shared" ref="L4:L20" si="3">B4</f>
        <v>86</v>
      </c>
      <c r="M4">
        <f t="shared" ref="M4:N20" si="4">(I4-MIN(I$3:I$20))/(MAX(I$3:I$20)-MIN(I$3:I$20))</f>
        <v>0.1102983527243396</v>
      </c>
      <c r="N4">
        <f t="shared" si="4"/>
        <v>0.59303021238408749</v>
      </c>
    </row>
    <row r="5" spans="1:14" x14ac:dyDescent="0.75">
      <c r="B5">
        <v>87</v>
      </c>
      <c r="C5">
        <v>283.19200000000001</v>
      </c>
      <c r="D5">
        <v>274.21600000000001</v>
      </c>
      <c r="E5">
        <v>262.77499999999998</v>
      </c>
      <c r="F5">
        <v>258.21600000000001</v>
      </c>
      <c r="H5">
        <f t="shared" si="0"/>
        <v>87</v>
      </c>
      <c r="I5">
        <f t="shared" si="1"/>
        <v>8.9759999999999991</v>
      </c>
      <c r="J5">
        <f t="shared" si="2"/>
        <v>4.5589999999999691</v>
      </c>
      <c r="L5">
        <f t="shared" si="3"/>
        <v>87</v>
      </c>
      <c r="M5">
        <f t="shared" si="4"/>
        <v>0.24747532926314167</v>
      </c>
      <c r="N5">
        <f t="shared" si="4"/>
        <v>0.38004786120251183</v>
      </c>
    </row>
    <row r="6" spans="1:14" x14ac:dyDescent="0.75">
      <c r="B6">
        <v>88</v>
      </c>
      <c r="C6">
        <v>312.49099999999999</v>
      </c>
      <c r="D6">
        <v>273.87799999999999</v>
      </c>
      <c r="E6">
        <v>255.405</v>
      </c>
      <c r="F6">
        <v>250.55199999999999</v>
      </c>
      <c r="H6">
        <f t="shared" si="0"/>
        <v>88</v>
      </c>
      <c r="I6">
        <f t="shared" si="1"/>
        <v>38.613</v>
      </c>
      <c r="J6">
        <f t="shared" si="2"/>
        <v>4.8530000000000086</v>
      </c>
      <c r="L6">
        <f t="shared" si="3"/>
        <v>88</v>
      </c>
      <c r="M6">
        <f t="shared" si="4"/>
        <v>0.81647659639826486</v>
      </c>
      <c r="N6">
        <f t="shared" si="4"/>
        <v>0.3947053544720322</v>
      </c>
    </row>
    <row r="7" spans="1:14" x14ac:dyDescent="0.75">
      <c r="B7">
        <v>89</v>
      </c>
      <c r="C7">
        <v>329.70699999999999</v>
      </c>
      <c r="D7">
        <v>281.53500000000003</v>
      </c>
      <c r="E7">
        <v>264.63799999999998</v>
      </c>
      <c r="F7">
        <v>250.84899999999999</v>
      </c>
      <c r="H7">
        <f t="shared" si="0"/>
        <v>89</v>
      </c>
      <c r="I7">
        <f t="shared" si="1"/>
        <v>48.171999999999969</v>
      </c>
      <c r="J7">
        <f t="shared" si="2"/>
        <v>13.788999999999987</v>
      </c>
      <c r="L7">
        <f t="shared" si="3"/>
        <v>89</v>
      </c>
      <c r="M7">
        <f t="shared" si="4"/>
        <v>1</v>
      </c>
      <c r="N7">
        <f t="shared" si="4"/>
        <v>0.84021338119453537</v>
      </c>
    </row>
    <row r="8" spans="1:14" x14ac:dyDescent="0.75">
      <c r="B8">
        <v>90</v>
      </c>
      <c r="C8">
        <v>300.66399999999999</v>
      </c>
      <c r="D8">
        <v>276.09300000000002</v>
      </c>
      <c r="E8">
        <v>261.77600000000001</v>
      </c>
      <c r="F8">
        <v>259.93599999999998</v>
      </c>
      <c r="H8">
        <f t="shared" si="0"/>
        <v>90</v>
      </c>
      <c r="I8">
        <f t="shared" si="1"/>
        <v>24.57099999999997</v>
      </c>
      <c r="J8">
        <f t="shared" si="2"/>
        <v>1.8400000000000318</v>
      </c>
      <c r="L8">
        <f t="shared" si="3"/>
        <v>90</v>
      </c>
      <c r="M8">
        <f t="shared" si="4"/>
        <v>0.54688399953922318</v>
      </c>
      <c r="N8">
        <f t="shared" si="4"/>
        <v>0.24449097616911197</v>
      </c>
    </row>
    <row r="9" spans="1:14" x14ac:dyDescent="0.75">
      <c r="B9">
        <v>91</v>
      </c>
      <c r="C9">
        <v>312.36200000000002</v>
      </c>
      <c r="D9">
        <v>270.5</v>
      </c>
      <c r="E9">
        <v>252.33600000000001</v>
      </c>
      <c r="F9">
        <v>242.58699999999999</v>
      </c>
      <c r="H9">
        <f t="shared" si="0"/>
        <v>91</v>
      </c>
      <c r="I9">
        <f t="shared" si="1"/>
        <v>41.862000000000023</v>
      </c>
      <c r="J9">
        <f t="shared" si="2"/>
        <v>9.7490000000000236</v>
      </c>
      <c r="L9">
        <f t="shared" si="3"/>
        <v>91</v>
      </c>
      <c r="M9">
        <f t="shared" si="4"/>
        <v>0.8788542026648245</v>
      </c>
      <c r="N9">
        <f t="shared" si="4"/>
        <v>0.63879748728686969</v>
      </c>
    </row>
    <row r="10" spans="1:14" x14ac:dyDescent="0.75">
      <c r="B10">
        <v>92</v>
      </c>
      <c r="C10">
        <v>317.56900000000002</v>
      </c>
      <c r="D10">
        <v>275.13400000000001</v>
      </c>
      <c r="E10">
        <v>257.517</v>
      </c>
      <c r="F10">
        <v>260.58100000000002</v>
      </c>
      <c r="H10">
        <f t="shared" si="0"/>
        <v>92</v>
      </c>
      <c r="I10">
        <f t="shared" si="1"/>
        <v>42.435000000000002</v>
      </c>
      <c r="J10">
        <f t="shared" si="2"/>
        <v>-3.0640000000000214</v>
      </c>
      <c r="L10">
        <f t="shared" si="3"/>
        <v>92</v>
      </c>
      <c r="M10">
        <f t="shared" si="4"/>
        <v>0.88985523941174272</v>
      </c>
      <c r="N10">
        <f t="shared" si="4"/>
        <v>0</v>
      </c>
    </row>
    <row r="11" spans="1:14" x14ac:dyDescent="0.75">
      <c r="B11">
        <v>93</v>
      </c>
      <c r="C11">
        <v>323.94799999999998</v>
      </c>
      <c r="D11">
        <v>282.62200000000001</v>
      </c>
      <c r="E11">
        <v>253.69800000000001</v>
      </c>
      <c r="F11">
        <v>255.19200000000001</v>
      </c>
      <c r="H11">
        <f t="shared" si="0"/>
        <v>93</v>
      </c>
      <c r="I11">
        <f t="shared" si="1"/>
        <v>41.325999999999965</v>
      </c>
      <c r="J11">
        <f t="shared" si="2"/>
        <v>-1.4939999999999998</v>
      </c>
      <c r="L11">
        <f t="shared" si="3"/>
        <v>93</v>
      </c>
      <c r="M11">
        <f t="shared" si="4"/>
        <v>0.86856352954728699</v>
      </c>
      <c r="N11">
        <f t="shared" si="4"/>
        <v>7.8273008276000602E-2</v>
      </c>
    </row>
    <row r="12" spans="1:14" x14ac:dyDescent="0.75">
      <c r="B12">
        <v>94</v>
      </c>
      <c r="C12">
        <v>312.18099999999998</v>
      </c>
      <c r="D12">
        <v>286.55200000000002</v>
      </c>
      <c r="E12">
        <v>253.56899999999999</v>
      </c>
      <c r="F12">
        <v>246.953</v>
      </c>
      <c r="H12">
        <f t="shared" si="0"/>
        <v>94</v>
      </c>
      <c r="I12">
        <f t="shared" si="1"/>
        <v>25.628999999999962</v>
      </c>
      <c r="J12">
        <f t="shared" si="2"/>
        <v>6.6159999999999854</v>
      </c>
      <c r="L12">
        <f t="shared" si="3"/>
        <v>94</v>
      </c>
      <c r="M12">
        <f t="shared" si="4"/>
        <v>0.56719655953615122</v>
      </c>
      <c r="N12">
        <f t="shared" si="4"/>
        <v>0.48260045866985724</v>
      </c>
    </row>
    <row r="13" spans="1:14" x14ac:dyDescent="0.75">
      <c r="B13">
        <v>95</v>
      </c>
      <c r="C13">
        <v>309.25</v>
      </c>
      <c r="D13">
        <v>277.96499999999997</v>
      </c>
      <c r="E13">
        <v>262.50900000000001</v>
      </c>
      <c r="F13">
        <v>260.53500000000003</v>
      </c>
      <c r="H13">
        <f t="shared" si="0"/>
        <v>95</v>
      </c>
      <c r="I13">
        <f t="shared" si="1"/>
        <v>31.285000000000025</v>
      </c>
      <c r="J13">
        <f t="shared" si="2"/>
        <v>1.9739999999999895</v>
      </c>
      <c r="L13">
        <f t="shared" si="3"/>
        <v>95</v>
      </c>
      <c r="M13">
        <f t="shared" si="4"/>
        <v>0.67578619974657383</v>
      </c>
      <c r="N13">
        <f t="shared" si="4"/>
        <v>0.25117160235317609</v>
      </c>
    </row>
    <row r="14" spans="1:14" x14ac:dyDescent="0.75">
      <c r="B14">
        <v>96</v>
      </c>
      <c r="C14">
        <v>308.78199999999998</v>
      </c>
      <c r="D14">
        <v>286.608</v>
      </c>
      <c r="E14">
        <v>268.661</v>
      </c>
      <c r="F14">
        <v>264.02800000000002</v>
      </c>
      <c r="H14">
        <f t="shared" si="0"/>
        <v>96</v>
      </c>
      <c r="I14">
        <f t="shared" si="1"/>
        <v>22.173999999999978</v>
      </c>
      <c r="J14">
        <f t="shared" si="2"/>
        <v>4.6329999999999814</v>
      </c>
      <c r="L14">
        <f t="shared" si="3"/>
        <v>96</v>
      </c>
      <c r="M14">
        <f t="shared" si="4"/>
        <v>0.50086395576546461</v>
      </c>
      <c r="N14">
        <f t="shared" si="4"/>
        <v>0.38373716222953408</v>
      </c>
    </row>
    <row r="15" spans="1:14" x14ac:dyDescent="0.75">
      <c r="B15">
        <v>97</v>
      </c>
      <c r="C15">
        <v>306.42700000000002</v>
      </c>
      <c r="D15">
        <v>289.67</v>
      </c>
      <c r="E15">
        <v>285.685</v>
      </c>
      <c r="F15">
        <v>273.75</v>
      </c>
      <c r="H15">
        <f t="shared" si="0"/>
        <v>97</v>
      </c>
      <c r="I15">
        <f t="shared" si="1"/>
        <v>16.757000000000005</v>
      </c>
      <c r="J15">
        <f t="shared" si="2"/>
        <v>11.935000000000002</v>
      </c>
      <c r="L15">
        <f t="shared" si="3"/>
        <v>97</v>
      </c>
      <c r="M15">
        <f t="shared" si="4"/>
        <v>0.39686288062051239</v>
      </c>
      <c r="N15">
        <f t="shared" si="4"/>
        <v>0.74778143384185902</v>
      </c>
    </row>
    <row r="16" spans="1:14" x14ac:dyDescent="0.75">
      <c r="B16">
        <v>98</v>
      </c>
      <c r="C16">
        <v>310.09699999999998</v>
      </c>
      <c r="D16">
        <v>288.51100000000002</v>
      </c>
      <c r="E16">
        <v>294.87099999999998</v>
      </c>
      <c r="F16">
        <v>285.69299999999998</v>
      </c>
      <c r="H16">
        <f t="shared" si="0"/>
        <v>98</v>
      </c>
      <c r="I16">
        <f t="shared" si="1"/>
        <v>21.585999999999956</v>
      </c>
      <c r="J16">
        <f t="shared" si="2"/>
        <v>9.1779999999999973</v>
      </c>
      <c r="L16">
        <f t="shared" si="3"/>
        <v>98</v>
      </c>
      <c r="M16">
        <f t="shared" si="4"/>
        <v>0.48957493376339062</v>
      </c>
      <c r="N16">
        <f t="shared" si="4"/>
        <v>0.61033004287566084</v>
      </c>
    </row>
    <row r="17" spans="2:14" x14ac:dyDescent="0.75">
      <c r="B17">
        <v>99</v>
      </c>
      <c r="C17">
        <v>284.45800000000003</v>
      </c>
      <c r="D17">
        <v>276.642</v>
      </c>
      <c r="E17">
        <v>289.58300000000003</v>
      </c>
      <c r="F17">
        <v>287.892</v>
      </c>
      <c r="H17">
        <f t="shared" si="0"/>
        <v>99</v>
      </c>
      <c r="I17">
        <f t="shared" si="1"/>
        <v>7.8160000000000309</v>
      </c>
      <c r="J17">
        <f t="shared" si="2"/>
        <v>1.6910000000000309</v>
      </c>
      <c r="L17">
        <f t="shared" si="3"/>
        <v>99</v>
      </c>
      <c r="M17">
        <f t="shared" si="4"/>
        <v>0.22520446953116055</v>
      </c>
      <c r="N17">
        <f t="shared" si="4"/>
        <v>0.2370625186957846</v>
      </c>
    </row>
    <row r="18" spans="2:14" x14ac:dyDescent="0.75">
      <c r="B18">
        <v>100</v>
      </c>
      <c r="C18">
        <v>288.93</v>
      </c>
      <c r="D18">
        <v>277.678</v>
      </c>
      <c r="E18">
        <v>286.56200000000001</v>
      </c>
      <c r="F18">
        <v>278.233</v>
      </c>
      <c r="H18">
        <f t="shared" si="0"/>
        <v>100</v>
      </c>
      <c r="I18">
        <f t="shared" si="1"/>
        <v>11.25200000000001</v>
      </c>
      <c r="J18">
        <f t="shared" si="2"/>
        <v>8.3290000000000077</v>
      </c>
      <c r="L18">
        <f t="shared" si="3"/>
        <v>100</v>
      </c>
      <c r="M18">
        <f t="shared" si="4"/>
        <v>0.29117229197865085</v>
      </c>
      <c r="N18">
        <f t="shared" si="4"/>
        <v>0.5680027919034808</v>
      </c>
    </row>
    <row r="19" spans="2:14" x14ac:dyDescent="0.75">
      <c r="B19">
        <v>101</v>
      </c>
      <c r="C19">
        <v>270.29700000000003</v>
      </c>
      <c r="D19">
        <v>274.21100000000001</v>
      </c>
      <c r="E19">
        <v>272.75799999999998</v>
      </c>
      <c r="F19">
        <v>271.63299999999998</v>
      </c>
      <c r="H19">
        <f t="shared" si="0"/>
        <v>101</v>
      </c>
      <c r="I19">
        <f t="shared" si="1"/>
        <v>-3.9139999999999873</v>
      </c>
      <c r="J19">
        <f t="shared" si="2"/>
        <v>1.125</v>
      </c>
      <c r="L19">
        <f t="shared" si="3"/>
        <v>101</v>
      </c>
      <c r="M19">
        <f t="shared" si="4"/>
        <v>0</v>
      </c>
      <c r="N19">
        <f t="shared" si="4"/>
        <v>0.20884435138099597</v>
      </c>
    </row>
    <row r="20" spans="2:14" x14ac:dyDescent="0.75">
      <c r="B20">
        <v>102</v>
      </c>
      <c r="C20">
        <v>277.58600000000001</v>
      </c>
      <c r="D20">
        <v>277.73899999999998</v>
      </c>
      <c r="E20">
        <v>292.09399999999999</v>
      </c>
      <c r="F20">
        <v>283.53300000000002</v>
      </c>
      <c r="H20">
        <f t="shared" si="0"/>
        <v>102</v>
      </c>
      <c r="I20">
        <f t="shared" si="1"/>
        <v>-0.15299999999996317</v>
      </c>
      <c r="J20">
        <f t="shared" si="2"/>
        <v>8.5609999999999786</v>
      </c>
      <c r="L20">
        <f t="shared" si="3"/>
        <v>102</v>
      </c>
      <c r="M20">
        <f t="shared" si="4"/>
        <v>7.2207502975848159E-2</v>
      </c>
      <c r="N20">
        <f t="shared" si="4"/>
        <v>0.57956924917738495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E4AE3-3E7B-44D4-9EDC-C056BC0A155F}">
  <dimension ref="A1:N17"/>
  <sheetViews>
    <sheetView zoomScale="80" zoomScaleNormal="80" workbookViewId="0">
      <selection activeCell="D8" sqref="D8"/>
    </sheetView>
  </sheetViews>
  <sheetFormatPr defaultRowHeight="14.75" x14ac:dyDescent="0.75"/>
  <sheetData>
    <row r="1" spans="1:14" x14ac:dyDescent="0.75">
      <c r="A1" t="s">
        <v>36</v>
      </c>
      <c r="I1" t="s">
        <v>27</v>
      </c>
      <c r="M1" t="s">
        <v>28</v>
      </c>
    </row>
    <row r="2" spans="1:14" x14ac:dyDescent="0.75">
      <c r="B2" t="s">
        <v>29</v>
      </c>
      <c r="C2" t="s">
        <v>23</v>
      </c>
      <c r="D2" t="s">
        <v>24</v>
      </c>
      <c r="E2" t="s">
        <v>25</v>
      </c>
      <c r="F2" t="s">
        <v>26</v>
      </c>
      <c r="I2" t="s">
        <v>0</v>
      </c>
      <c r="J2" t="s">
        <v>1</v>
      </c>
      <c r="M2" t="s">
        <v>0</v>
      </c>
      <c r="N2" t="s">
        <v>1</v>
      </c>
    </row>
    <row r="3" spans="1:14" x14ac:dyDescent="0.75">
      <c r="B3">
        <v>97</v>
      </c>
      <c r="C3">
        <v>305.81599999999997</v>
      </c>
      <c r="D3">
        <v>294.15199999999999</v>
      </c>
      <c r="E3">
        <v>283.32900000000001</v>
      </c>
      <c r="F3">
        <v>271.52999999999997</v>
      </c>
      <c r="H3">
        <f>B3</f>
        <v>97</v>
      </c>
      <c r="I3">
        <f>C3-D3</f>
        <v>11.663999999999987</v>
      </c>
      <c r="J3">
        <f>E3-F3</f>
        <v>11.799000000000035</v>
      </c>
      <c r="L3">
        <f>B3</f>
        <v>97</v>
      </c>
      <c r="M3">
        <f>(I3-MIN(I$3:I$17))/(MAX(I$3:I$17)-MIN(I$3:I$17))</f>
        <v>0.31971854834158037</v>
      </c>
      <c r="N3">
        <f>(J3-MIN(J$3:J$17))/(MAX(J$3:J$17)-MIN(J$3:J$17))</f>
        <v>0.58217844033261079</v>
      </c>
    </row>
    <row r="4" spans="1:14" x14ac:dyDescent="0.75">
      <c r="B4">
        <v>98</v>
      </c>
      <c r="C4">
        <v>307.89499999999998</v>
      </c>
      <c r="D4">
        <v>294.34800000000001</v>
      </c>
      <c r="E4">
        <v>281.947</v>
      </c>
      <c r="F4">
        <v>269.22000000000003</v>
      </c>
      <c r="H4">
        <f t="shared" ref="H4:H17" si="0">B4</f>
        <v>98</v>
      </c>
      <c r="I4">
        <f t="shared" ref="I4:I17" si="1">C4-D4</f>
        <v>13.546999999999969</v>
      </c>
      <c r="J4">
        <f t="shared" ref="J4:J17" si="2">E4-F4</f>
        <v>12.726999999999975</v>
      </c>
      <c r="L4">
        <f t="shared" ref="L4:L17" si="3">B4</f>
        <v>98</v>
      </c>
      <c r="M4">
        <f t="shared" ref="M4:N17" si="4">(I4-MIN(I$3:I$17))/(MAX(I$3:I$17)-MIN(I$3:I$17))</f>
        <v>0.35514458261998388</v>
      </c>
      <c r="N4">
        <f t="shared" si="4"/>
        <v>0.61693759832197104</v>
      </c>
    </row>
    <row r="5" spans="1:14" x14ac:dyDescent="0.75">
      <c r="B5">
        <v>99</v>
      </c>
      <c r="C5">
        <v>322.33300000000003</v>
      </c>
      <c r="D5">
        <v>292.97800000000001</v>
      </c>
      <c r="E5">
        <v>270.786</v>
      </c>
      <c r="F5">
        <v>269.18400000000003</v>
      </c>
      <c r="H5">
        <f t="shared" si="0"/>
        <v>99</v>
      </c>
      <c r="I5">
        <f t="shared" si="1"/>
        <v>29.355000000000018</v>
      </c>
      <c r="J5">
        <f t="shared" si="2"/>
        <v>1.6019999999999754</v>
      </c>
      <c r="L5">
        <f t="shared" si="3"/>
        <v>99</v>
      </c>
      <c r="M5">
        <f t="shared" si="4"/>
        <v>0.65255018531409414</v>
      </c>
      <c r="N5">
        <f t="shared" si="4"/>
        <v>0.20023971833096099</v>
      </c>
    </row>
    <row r="6" spans="1:14" x14ac:dyDescent="0.75">
      <c r="B6">
        <v>100</v>
      </c>
      <c r="C6">
        <v>332.08300000000003</v>
      </c>
      <c r="D6">
        <v>299.14</v>
      </c>
      <c r="E6">
        <v>276.59500000000003</v>
      </c>
      <c r="F6">
        <v>271.69099999999997</v>
      </c>
      <c r="H6">
        <f t="shared" si="0"/>
        <v>100</v>
      </c>
      <c r="I6">
        <f t="shared" si="1"/>
        <v>32.94300000000004</v>
      </c>
      <c r="J6">
        <f t="shared" si="2"/>
        <v>4.9040000000000532</v>
      </c>
      <c r="L6">
        <f t="shared" si="3"/>
        <v>100</v>
      </c>
      <c r="M6">
        <f t="shared" si="4"/>
        <v>0.72005343066242855</v>
      </c>
      <c r="N6">
        <f t="shared" si="4"/>
        <v>0.32391939471121695</v>
      </c>
    </row>
    <row r="7" spans="1:14" x14ac:dyDescent="0.75">
      <c r="B7">
        <v>101</v>
      </c>
      <c r="C7">
        <v>341.286</v>
      </c>
      <c r="D7">
        <v>293.46300000000002</v>
      </c>
      <c r="E7">
        <v>267.012</v>
      </c>
      <c r="F7">
        <v>263.16899999999998</v>
      </c>
      <c r="H7">
        <f t="shared" si="0"/>
        <v>101</v>
      </c>
      <c r="I7">
        <f t="shared" si="1"/>
        <v>47.822999999999979</v>
      </c>
      <c r="J7">
        <f t="shared" si="2"/>
        <v>3.8430000000000177</v>
      </c>
      <c r="L7">
        <f t="shared" si="3"/>
        <v>101</v>
      </c>
      <c r="M7">
        <f t="shared" si="4"/>
        <v>1</v>
      </c>
      <c r="N7">
        <f t="shared" si="4"/>
        <v>0.28417859015656738</v>
      </c>
    </row>
    <row r="8" spans="1:14" x14ac:dyDescent="0.75">
      <c r="B8">
        <v>102</v>
      </c>
      <c r="C8">
        <v>326.44</v>
      </c>
      <c r="D8">
        <v>291.33800000000002</v>
      </c>
      <c r="E8">
        <v>285.59500000000003</v>
      </c>
      <c r="F8">
        <v>274.25</v>
      </c>
      <c r="H8">
        <f t="shared" si="0"/>
        <v>102</v>
      </c>
      <c r="I8">
        <f t="shared" si="1"/>
        <v>35.101999999999975</v>
      </c>
      <c r="J8">
        <f t="shared" si="2"/>
        <v>11.345000000000027</v>
      </c>
      <c r="L8">
        <f t="shared" si="3"/>
        <v>102</v>
      </c>
      <c r="M8">
        <f t="shared" si="4"/>
        <v>0.76067202227531849</v>
      </c>
      <c r="N8">
        <f t="shared" si="4"/>
        <v>0.56517342123005598</v>
      </c>
    </row>
    <row r="9" spans="1:14" x14ac:dyDescent="0.75">
      <c r="B9">
        <v>103</v>
      </c>
      <c r="C9">
        <v>325.726</v>
      </c>
      <c r="D9">
        <v>295.51499999999999</v>
      </c>
      <c r="E9">
        <v>284.298</v>
      </c>
      <c r="F9">
        <v>274.66899999999998</v>
      </c>
      <c r="H9">
        <f t="shared" si="0"/>
        <v>103</v>
      </c>
      <c r="I9">
        <f t="shared" si="1"/>
        <v>30.211000000000013</v>
      </c>
      <c r="J9">
        <f t="shared" si="2"/>
        <v>9.6290000000000191</v>
      </c>
      <c r="L9">
        <f t="shared" si="3"/>
        <v>103</v>
      </c>
      <c r="M9">
        <f t="shared" si="4"/>
        <v>0.66865463849641682</v>
      </c>
      <c r="N9">
        <f t="shared" si="4"/>
        <v>0.50089894374110533</v>
      </c>
    </row>
    <row r="10" spans="1:14" x14ac:dyDescent="0.75">
      <c r="B10">
        <v>104</v>
      </c>
      <c r="C10">
        <v>336.73899999999998</v>
      </c>
      <c r="D10">
        <v>295.20100000000002</v>
      </c>
      <c r="E10">
        <v>294.875</v>
      </c>
      <c r="F10">
        <v>276.06900000000002</v>
      </c>
      <c r="H10">
        <f t="shared" si="0"/>
        <v>104</v>
      </c>
      <c r="I10">
        <f t="shared" si="1"/>
        <v>41.537999999999954</v>
      </c>
      <c r="J10">
        <f t="shared" si="2"/>
        <v>18.805999999999983</v>
      </c>
      <c r="L10">
        <f t="shared" si="3"/>
        <v>104</v>
      </c>
      <c r="M10">
        <f t="shared" si="4"/>
        <v>0.8817564389592305</v>
      </c>
      <c r="N10">
        <f t="shared" si="4"/>
        <v>0.84463255674582294</v>
      </c>
    </row>
    <row r="11" spans="1:14" x14ac:dyDescent="0.75">
      <c r="B11">
        <v>105</v>
      </c>
      <c r="C11">
        <v>328.5</v>
      </c>
      <c r="D11">
        <v>294.77800000000002</v>
      </c>
      <c r="E11">
        <v>281.01100000000002</v>
      </c>
      <c r="F11">
        <v>273.38900000000001</v>
      </c>
      <c r="H11">
        <f t="shared" si="0"/>
        <v>105</v>
      </c>
      <c r="I11">
        <f t="shared" si="1"/>
        <v>33.72199999999998</v>
      </c>
      <c r="J11">
        <f t="shared" si="2"/>
        <v>7.6220000000000141</v>
      </c>
      <c r="L11">
        <f t="shared" si="3"/>
        <v>105</v>
      </c>
      <c r="M11">
        <f t="shared" si="4"/>
        <v>0.73470923560288237</v>
      </c>
      <c r="N11">
        <f t="shared" si="4"/>
        <v>0.4257247733912663</v>
      </c>
    </row>
    <row r="12" spans="1:14" x14ac:dyDescent="0.75">
      <c r="B12">
        <v>106</v>
      </c>
      <c r="C12">
        <v>316.90899999999999</v>
      </c>
      <c r="D12">
        <v>294.30599999999998</v>
      </c>
      <c r="E12">
        <v>281.14800000000002</v>
      </c>
      <c r="F12">
        <v>270.20100000000002</v>
      </c>
      <c r="H12">
        <f t="shared" si="0"/>
        <v>106</v>
      </c>
      <c r="I12">
        <f t="shared" si="1"/>
        <v>22.603000000000009</v>
      </c>
      <c r="J12">
        <f t="shared" si="2"/>
        <v>10.947000000000003</v>
      </c>
      <c r="L12">
        <f t="shared" si="3"/>
        <v>106</v>
      </c>
      <c r="M12">
        <f t="shared" si="4"/>
        <v>0.52552066675446429</v>
      </c>
      <c r="N12">
        <f t="shared" si="4"/>
        <v>0.55026593752341046</v>
      </c>
    </row>
    <row r="13" spans="1:14" x14ac:dyDescent="0.75">
      <c r="B13">
        <v>107</v>
      </c>
      <c r="C13">
        <v>311.83</v>
      </c>
      <c r="D13">
        <v>290.90300000000002</v>
      </c>
      <c r="E13">
        <v>296.64800000000002</v>
      </c>
      <c r="F13">
        <v>273.69400000000002</v>
      </c>
      <c r="H13">
        <f t="shared" si="0"/>
        <v>107</v>
      </c>
      <c r="I13">
        <f t="shared" si="1"/>
        <v>20.926999999999964</v>
      </c>
      <c r="J13">
        <f t="shared" si="2"/>
        <v>22.954000000000008</v>
      </c>
      <c r="L13">
        <f t="shared" si="3"/>
        <v>107</v>
      </c>
      <c r="M13">
        <f t="shared" si="4"/>
        <v>0.49398905047692498</v>
      </c>
      <c r="N13">
        <f t="shared" si="4"/>
        <v>1</v>
      </c>
    </row>
    <row r="14" spans="1:14" x14ac:dyDescent="0.75">
      <c r="B14">
        <v>108</v>
      </c>
      <c r="C14">
        <v>311.85199999999998</v>
      </c>
      <c r="D14">
        <v>291.54199999999997</v>
      </c>
      <c r="E14">
        <v>293.44299999999998</v>
      </c>
      <c r="F14">
        <v>280.53500000000003</v>
      </c>
      <c r="H14">
        <f t="shared" si="0"/>
        <v>108</v>
      </c>
      <c r="I14">
        <f t="shared" si="1"/>
        <v>20.310000000000002</v>
      </c>
      <c r="J14">
        <f t="shared" si="2"/>
        <v>12.907999999999959</v>
      </c>
      <c r="L14">
        <f t="shared" si="3"/>
        <v>108</v>
      </c>
      <c r="M14">
        <f t="shared" si="4"/>
        <v>0.48238105092845246</v>
      </c>
      <c r="N14">
        <f t="shared" si="4"/>
        <v>0.62371713236946458</v>
      </c>
    </row>
    <row r="15" spans="1:14" x14ac:dyDescent="0.75">
      <c r="B15">
        <v>109</v>
      </c>
      <c r="C15">
        <v>302.95499999999998</v>
      </c>
      <c r="D15">
        <v>290.11099999999999</v>
      </c>
      <c r="E15">
        <v>310.38600000000002</v>
      </c>
      <c r="F15">
        <v>292.51400000000001</v>
      </c>
      <c r="H15">
        <f t="shared" si="0"/>
        <v>109</v>
      </c>
      <c r="I15">
        <f t="shared" si="1"/>
        <v>12.843999999999994</v>
      </c>
      <c r="J15">
        <f t="shared" si="2"/>
        <v>17.872000000000014</v>
      </c>
      <c r="L15">
        <f t="shared" si="3"/>
        <v>109</v>
      </c>
      <c r="M15">
        <f t="shared" si="4"/>
        <v>0.34191861230786652</v>
      </c>
      <c r="N15">
        <f t="shared" si="4"/>
        <v>0.80964866282118564</v>
      </c>
    </row>
    <row r="16" spans="1:14" x14ac:dyDescent="0.75">
      <c r="B16">
        <v>110</v>
      </c>
      <c r="C16">
        <v>294.72899999999998</v>
      </c>
      <c r="D16">
        <v>288.13799999999998</v>
      </c>
      <c r="E16">
        <v>305.41699999999997</v>
      </c>
      <c r="F16">
        <v>286.08600000000001</v>
      </c>
      <c r="H16">
        <f t="shared" si="0"/>
        <v>110</v>
      </c>
      <c r="I16">
        <f t="shared" si="1"/>
        <v>6.5910000000000082</v>
      </c>
      <c r="J16">
        <f t="shared" si="2"/>
        <v>19.33099999999996</v>
      </c>
      <c r="L16">
        <f t="shared" si="3"/>
        <v>110</v>
      </c>
      <c r="M16">
        <f t="shared" si="4"/>
        <v>0.22427708690008175</v>
      </c>
      <c r="N16">
        <f t="shared" si="4"/>
        <v>0.86429695108247651</v>
      </c>
    </row>
    <row r="17" spans="2:14" x14ac:dyDescent="0.75">
      <c r="B17">
        <v>111</v>
      </c>
      <c r="C17">
        <v>288.95499999999998</v>
      </c>
      <c r="D17">
        <v>294.28500000000003</v>
      </c>
      <c r="E17">
        <v>272.40899999999999</v>
      </c>
      <c r="F17">
        <v>276.15300000000002</v>
      </c>
      <c r="H17">
        <f t="shared" si="0"/>
        <v>111</v>
      </c>
      <c r="I17">
        <f t="shared" si="1"/>
        <v>-5.3300000000000409</v>
      </c>
      <c r="J17">
        <f t="shared" si="2"/>
        <v>-3.7440000000000282</v>
      </c>
      <c r="L17">
        <f t="shared" si="3"/>
        <v>111</v>
      </c>
      <c r="M17">
        <f t="shared" si="4"/>
        <v>0</v>
      </c>
      <c r="N17">
        <f t="shared" si="4"/>
        <v>0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CE07D-6237-443D-B427-AF8278A7DE20}">
  <dimension ref="A1:N16"/>
  <sheetViews>
    <sheetView zoomScale="80" zoomScaleNormal="80" workbookViewId="0">
      <selection activeCell="D8" sqref="D8"/>
    </sheetView>
  </sheetViews>
  <sheetFormatPr defaultRowHeight="14.75" x14ac:dyDescent="0.75"/>
  <sheetData>
    <row r="1" spans="1:14" x14ac:dyDescent="0.75">
      <c r="A1" t="s">
        <v>37</v>
      </c>
      <c r="I1" t="s">
        <v>27</v>
      </c>
      <c r="M1" t="s">
        <v>28</v>
      </c>
    </row>
    <row r="2" spans="1:14" x14ac:dyDescent="0.75">
      <c r="B2" t="s">
        <v>29</v>
      </c>
      <c r="C2" t="s">
        <v>23</v>
      </c>
      <c r="D2" t="s">
        <v>24</v>
      </c>
      <c r="E2" t="s">
        <v>25</v>
      </c>
      <c r="F2" t="s">
        <v>26</v>
      </c>
      <c r="I2" t="s">
        <v>0</v>
      </c>
      <c r="J2" t="s">
        <v>1</v>
      </c>
      <c r="M2" t="s">
        <v>0</v>
      </c>
      <c r="N2" t="s">
        <v>1</v>
      </c>
    </row>
    <row r="3" spans="1:14" x14ac:dyDescent="0.75">
      <c r="B3">
        <v>101</v>
      </c>
      <c r="C3">
        <v>283.28800000000001</v>
      </c>
      <c r="D3">
        <v>289.21800000000002</v>
      </c>
      <c r="E3">
        <v>271.846</v>
      </c>
      <c r="F3">
        <v>257.03199999999998</v>
      </c>
      <c r="H3">
        <f>B3</f>
        <v>101</v>
      </c>
      <c r="I3">
        <f>C3-D3</f>
        <v>-5.9300000000000068</v>
      </c>
      <c r="J3">
        <f>E3-F3</f>
        <v>14.814000000000021</v>
      </c>
      <c r="L3">
        <f>B3</f>
        <v>101</v>
      </c>
      <c r="M3">
        <f>(I3-MIN(I$3:I$16))/(MAX(I$3:I$16)-MIN(I$3:I$16))</f>
        <v>0</v>
      </c>
      <c r="N3">
        <f>(J3-MIN(J$3:J$16))/(MAX(J$3:J$16)-MIN(J$3:J$16))</f>
        <v>0.75545561204536615</v>
      </c>
    </row>
    <row r="4" spans="1:14" x14ac:dyDescent="0.75">
      <c r="B4">
        <v>102</v>
      </c>
      <c r="C4">
        <v>316.06200000000001</v>
      </c>
      <c r="D4">
        <v>287.98700000000002</v>
      </c>
      <c r="E4">
        <v>264.99</v>
      </c>
      <c r="F4">
        <v>249.41399999999999</v>
      </c>
      <c r="H4">
        <f t="shared" ref="H4:H16" si="0">B4</f>
        <v>102</v>
      </c>
      <c r="I4">
        <f t="shared" ref="I4:I16" si="1">C4-D4</f>
        <v>28.074999999999989</v>
      </c>
      <c r="J4">
        <f t="shared" ref="J4:J16" si="2">E4-F4</f>
        <v>15.576000000000022</v>
      </c>
      <c r="L4">
        <f t="shared" ref="L4:L16" si="3">B4</f>
        <v>102</v>
      </c>
      <c r="M4">
        <f t="shared" ref="M4:N16" si="4">(I4-MIN(I$3:I$16))/(MAX(I$3:I$16)-MIN(I$3:I$16))</f>
        <v>0.68474255451964305</v>
      </c>
      <c r="N4">
        <f t="shared" si="4"/>
        <v>0.78525615956198724</v>
      </c>
    </row>
    <row r="5" spans="1:14" x14ac:dyDescent="0.75">
      <c r="B5">
        <v>103</v>
      </c>
      <c r="C5">
        <v>332.56200000000001</v>
      </c>
      <c r="D5">
        <v>289.32900000000001</v>
      </c>
      <c r="E5">
        <v>257.32299999999998</v>
      </c>
      <c r="F5">
        <v>256.553</v>
      </c>
      <c r="H5">
        <f t="shared" si="0"/>
        <v>103</v>
      </c>
      <c r="I5">
        <f t="shared" si="1"/>
        <v>43.233000000000004</v>
      </c>
      <c r="J5">
        <f t="shared" si="2"/>
        <v>0.76999999999998181</v>
      </c>
      <c r="L5">
        <f t="shared" si="3"/>
        <v>103</v>
      </c>
      <c r="M5">
        <f t="shared" si="4"/>
        <v>0.98997201022935521</v>
      </c>
      <c r="N5">
        <f t="shared" si="4"/>
        <v>0.20621822448181343</v>
      </c>
    </row>
    <row r="6" spans="1:14" x14ac:dyDescent="0.75">
      <c r="B6">
        <v>104</v>
      </c>
      <c r="C6">
        <v>310.02100000000002</v>
      </c>
      <c r="D6">
        <v>280.41399999999999</v>
      </c>
      <c r="E6">
        <v>262</v>
      </c>
      <c r="F6">
        <v>243.58600000000001</v>
      </c>
      <c r="H6">
        <f t="shared" si="0"/>
        <v>104</v>
      </c>
      <c r="I6">
        <f t="shared" si="1"/>
        <v>29.607000000000028</v>
      </c>
      <c r="J6">
        <f t="shared" si="2"/>
        <v>18.413999999999987</v>
      </c>
      <c r="L6">
        <f t="shared" si="3"/>
        <v>104</v>
      </c>
      <c r="M6">
        <f t="shared" si="4"/>
        <v>0.71559171180604564</v>
      </c>
      <c r="N6">
        <f t="shared" si="4"/>
        <v>0.89624560031286582</v>
      </c>
    </row>
    <row r="7" spans="1:14" x14ac:dyDescent="0.75">
      <c r="B7">
        <v>105</v>
      </c>
      <c r="C7">
        <v>317.38499999999999</v>
      </c>
      <c r="D7">
        <v>273.654</v>
      </c>
      <c r="E7">
        <v>266.48099999999999</v>
      </c>
      <c r="F7">
        <v>255.417</v>
      </c>
      <c r="H7">
        <f t="shared" si="0"/>
        <v>105</v>
      </c>
      <c r="I7">
        <f t="shared" si="1"/>
        <v>43.730999999999995</v>
      </c>
      <c r="J7">
        <f t="shared" si="2"/>
        <v>11.063999999999993</v>
      </c>
      <c r="L7">
        <f t="shared" si="3"/>
        <v>105</v>
      </c>
      <c r="M7">
        <f t="shared" si="4"/>
        <v>1</v>
      </c>
      <c r="N7">
        <f t="shared" si="4"/>
        <v>0.60879937426671815</v>
      </c>
    </row>
    <row r="8" spans="1:14" x14ac:dyDescent="0.75">
      <c r="B8">
        <v>106</v>
      </c>
      <c r="C8">
        <v>301.41300000000001</v>
      </c>
      <c r="D8">
        <v>277.02600000000001</v>
      </c>
      <c r="E8">
        <v>268.721</v>
      </c>
      <c r="F8">
        <v>253.36500000000001</v>
      </c>
      <c r="H8">
        <f t="shared" si="0"/>
        <v>106</v>
      </c>
      <c r="I8">
        <f t="shared" si="1"/>
        <v>24.387</v>
      </c>
      <c r="J8">
        <f t="shared" si="2"/>
        <v>15.355999999999995</v>
      </c>
      <c r="L8">
        <f t="shared" si="3"/>
        <v>106</v>
      </c>
      <c r="M8">
        <f t="shared" si="4"/>
        <v>0.61047904794506769</v>
      </c>
      <c r="N8">
        <f t="shared" si="4"/>
        <v>0.7766523269456389</v>
      </c>
    </row>
    <row r="9" spans="1:14" x14ac:dyDescent="0.75">
      <c r="B9">
        <v>107</v>
      </c>
      <c r="C9">
        <v>304.452</v>
      </c>
      <c r="D9">
        <v>276.98099999999999</v>
      </c>
      <c r="E9">
        <v>271.60599999999999</v>
      </c>
      <c r="F9">
        <v>256.89699999999999</v>
      </c>
      <c r="H9">
        <f t="shared" si="0"/>
        <v>107</v>
      </c>
      <c r="I9">
        <f t="shared" si="1"/>
        <v>27.471000000000004</v>
      </c>
      <c r="J9">
        <f t="shared" si="2"/>
        <v>14.709000000000003</v>
      </c>
      <c r="L9">
        <f t="shared" si="3"/>
        <v>107</v>
      </c>
      <c r="M9">
        <f t="shared" si="4"/>
        <v>0.67258009303074862</v>
      </c>
      <c r="N9">
        <f t="shared" si="4"/>
        <v>0.75134923738756332</v>
      </c>
    </row>
    <row r="10" spans="1:14" x14ac:dyDescent="0.75">
      <c r="B10">
        <v>108</v>
      </c>
      <c r="C10">
        <v>309.93299999999999</v>
      </c>
      <c r="D10">
        <v>287.82100000000003</v>
      </c>
      <c r="E10">
        <v>287.66300000000001</v>
      </c>
      <c r="F10">
        <v>266.596</v>
      </c>
      <c r="H10">
        <f t="shared" si="0"/>
        <v>108</v>
      </c>
      <c r="I10">
        <f t="shared" si="1"/>
        <v>22.111999999999966</v>
      </c>
      <c r="J10">
        <f t="shared" si="2"/>
        <v>21.067000000000007</v>
      </c>
      <c r="L10">
        <f t="shared" si="3"/>
        <v>108</v>
      </c>
      <c r="M10">
        <f t="shared" si="4"/>
        <v>0.56466845210527317</v>
      </c>
      <c r="N10">
        <f t="shared" si="4"/>
        <v>1</v>
      </c>
    </row>
    <row r="11" spans="1:14" x14ac:dyDescent="0.75">
      <c r="B11">
        <v>109</v>
      </c>
      <c r="C11">
        <v>315.58699999999999</v>
      </c>
      <c r="D11">
        <v>289.14699999999999</v>
      </c>
      <c r="E11">
        <v>290.404</v>
      </c>
      <c r="F11">
        <v>272.60300000000001</v>
      </c>
      <c r="H11">
        <f t="shared" si="0"/>
        <v>109</v>
      </c>
      <c r="I11">
        <f t="shared" si="1"/>
        <v>26.439999999999998</v>
      </c>
      <c r="J11">
        <f t="shared" si="2"/>
        <v>17.800999999999988</v>
      </c>
      <c r="L11">
        <f t="shared" si="3"/>
        <v>109</v>
      </c>
      <c r="M11">
        <f t="shared" si="4"/>
        <v>0.65181933509192336</v>
      </c>
      <c r="N11">
        <f t="shared" si="4"/>
        <v>0.87227219397731637</v>
      </c>
    </row>
    <row r="12" spans="1:14" x14ac:dyDescent="0.75">
      <c r="B12">
        <v>110</v>
      </c>
      <c r="C12">
        <v>294.27999999999997</v>
      </c>
      <c r="D12">
        <v>282.78300000000002</v>
      </c>
      <c r="E12">
        <v>284.01</v>
      </c>
      <c r="F12">
        <v>273.61799999999999</v>
      </c>
      <c r="H12">
        <f t="shared" si="0"/>
        <v>110</v>
      </c>
      <c r="I12">
        <f t="shared" si="1"/>
        <v>11.496999999999957</v>
      </c>
      <c r="J12">
        <f t="shared" si="2"/>
        <v>10.391999999999996</v>
      </c>
      <c r="L12">
        <f t="shared" si="3"/>
        <v>110</v>
      </c>
      <c r="M12">
        <f t="shared" si="4"/>
        <v>0.35091923239564171</v>
      </c>
      <c r="N12">
        <f t="shared" si="4"/>
        <v>0.58251857645678473</v>
      </c>
    </row>
    <row r="13" spans="1:14" x14ac:dyDescent="0.75">
      <c r="B13">
        <v>111</v>
      </c>
      <c r="C13">
        <v>311.48</v>
      </c>
      <c r="D13">
        <v>305.875</v>
      </c>
      <c r="E13">
        <v>301.16000000000003</v>
      </c>
      <c r="F13">
        <v>283.09199999999998</v>
      </c>
      <c r="H13">
        <f t="shared" si="0"/>
        <v>111</v>
      </c>
      <c r="I13">
        <f t="shared" si="1"/>
        <v>5.6050000000000182</v>
      </c>
      <c r="J13">
        <f t="shared" si="2"/>
        <v>18.06800000000004</v>
      </c>
      <c r="L13">
        <f t="shared" si="3"/>
        <v>111</v>
      </c>
      <c r="M13">
        <f t="shared" si="4"/>
        <v>0.23227482330198798</v>
      </c>
      <c r="N13">
        <f t="shared" si="4"/>
        <v>0.88271411810715805</v>
      </c>
    </row>
    <row r="14" spans="1:14" x14ac:dyDescent="0.75">
      <c r="B14">
        <v>112</v>
      </c>
      <c r="C14">
        <v>307.71199999999999</v>
      </c>
      <c r="D14">
        <v>292.62200000000001</v>
      </c>
      <c r="E14">
        <v>282.76</v>
      </c>
      <c r="F14">
        <v>280.05099999999999</v>
      </c>
      <c r="H14">
        <f t="shared" si="0"/>
        <v>112</v>
      </c>
      <c r="I14">
        <f t="shared" si="1"/>
        <v>15.089999999999975</v>
      </c>
      <c r="J14">
        <f t="shared" si="2"/>
        <v>2.7090000000000032</v>
      </c>
      <c r="L14">
        <f t="shared" si="3"/>
        <v>112</v>
      </c>
      <c r="M14">
        <f t="shared" si="4"/>
        <v>0.4232697690340505</v>
      </c>
      <c r="N14">
        <f t="shared" si="4"/>
        <v>0.28204927649589329</v>
      </c>
    </row>
    <row r="15" spans="1:14" x14ac:dyDescent="0.75">
      <c r="B15">
        <v>113</v>
      </c>
      <c r="C15">
        <v>291.59399999999999</v>
      </c>
      <c r="D15">
        <v>294.28899999999999</v>
      </c>
      <c r="E15">
        <v>274.58300000000003</v>
      </c>
      <c r="F15">
        <v>279.08600000000001</v>
      </c>
      <c r="H15">
        <f t="shared" si="0"/>
        <v>113</v>
      </c>
      <c r="I15">
        <f t="shared" si="1"/>
        <v>-2.6949999999999932</v>
      </c>
      <c r="J15">
        <f t="shared" si="2"/>
        <v>-4.5029999999999859</v>
      </c>
      <c r="L15">
        <f t="shared" si="3"/>
        <v>113</v>
      </c>
      <c r="M15">
        <f t="shared" si="4"/>
        <v>6.5141660457904871E-2</v>
      </c>
      <c r="N15">
        <f t="shared" si="4"/>
        <v>0</v>
      </c>
    </row>
    <row r="16" spans="1:14" x14ac:dyDescent="0.75">
      <c r="B16">
        <v>114</v>
      </c>
      <c r="C16">
        <v>287.18799999999999</v>
      </c>
      <c r="D16">
        <v>291.678</v>
      </c>
      <c r="E16">
        <v>278.125</v>
      </c>
      <c r="F16">
        <v>272</v>
      </c>
      <c r="H16">
        <f t="shared" si="0"/>
        <v>114</v>
      </c>
      <c r="I16">
        <f t="shared" si="1"/>
        <v>-4.4900000000000091</v>
      </c>
      <c r="J16">
        <f t="shared" si="2"/>
        <v>6.125</v>
      </c>
      <c r="L16">
        <f t="shared" si="3"/>
        <v>114</v>
      </c>
      <c r="M16">
        <f t="shared" si="4"/>
        <v>2.8996596927166138E-2</v>
      </c>
      <c r="N16">
        <f t="shared" si="4"/>
        <v>0.41564333202972187</v>
      </c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32599-C350-4188-AB15-DFFAF1CB3705}">
  <dimension ref="A1:N26"/>
  <sheetViews>
    <sheetView zoomScale="80" zoomScaleNormal="80" workbookViewId="0">
      <selection activeCell="D8" sqref="D8"/>
    </sheetView>
  </sheetViews>
  <sheetFormatPr defaultRowHeight="14.75" x14ac:dyDescent="0.75"/>
  <sheetData>
    <row r="1" spans="1:14" x14ac:dyDescent="0.75">
      <c r="A1" t="s">
        <v>38</v>
      </c>
      <c r="I1" t="s">
        <v>27</v>
      </c>
      <c r="M1" t="s">
        <v>28</v>
      </c>
    </row>
    <row r="2" spans="1:14" x14ac:dyDescent="0.75">
      <c r="B2" t="s">
        <v>29</v>
      </c>
      <c r="C2" t="s">
        <v>23</v>
      </c>
      <c r="D2" t="s">
        <v>24</v>
      </c>
      <c r="E2" t="s">
        <v>25</v>
      </c>
      <c r="F2" t="s">
        <v>26</v>
      </c>
      <c r="I2" t="s">
        <v>0</v>
      </c>
      <c r="J2" t="s">
        <v>1</v>
      </c>
      <c r="M2" t="s">
        <v>0</v>
      </c>
      <c r="N2" t="s">
        <v>1</v>
      </c>
    </row>
    <row r="3" spans="1:14" x14ac:dyDescent="0.75">
      <c r="B3">
        <v>67</v>
      </c>
      <c r="C3">
        <v>320.83699999999999</v>
      </c>
      <c r="D3">
        <v>313.51900000000001</v>
      </c>
      <c r="E3">
        <v>270.327</v>
      </c>
      <c r="F3">
        <v>270.35300000000001</v>
      </c>
      <c r="H3">
        <f>B3</f>
        <v>67</v>
      </c>
      <c r="I3">
        <f>C3-D3</f>
        <v>7.3179999999999836</v>
      </c>
      <c r="J3">
        <f>E3-F3</f>
        <v>-2.6000000000010459E-2</v>
      </c>
      <c r="L3">
        <f>B3</f>
        <v>67</v>
      </c>
      <c r="M3">
        <f>(I3-MIN(I$3:I$26))/(MAX(I$3:I$26)-MIN(I$3:I$26))</f>
        <v>0</v>
      </c>
      <c r="N3">
        <f>(J3-MIN(J$3:J$26))/(MAX(J$3:J$26)-MIN(J$3:J$26))</f>
        <v>0</v>
      </c>
    </row>
    <row r="4" spans="1:14" x14ac:dyDescent="0.75">
      <c r="B4">
        <v>68</v>
      </c>
      <c r="C4">
        <v>328.11500000000001</v>
      </c>
      <c r="D4">
        <v>313.89100000000002</v>
      </c>
      <c r="E4">
        <v>269.221</v>
      </c>
      <c r="F4">
        <v>267.05099999999999</v>
      </c>
      <c r="H4">
        <f t="shared" ref="H4:H26" si="0">B4</f>
        <v>68</v>
      </c>
      <c r="I4">
        <f t="shared" ref="I4:I26" si="1">C4-D4</f>
        <v>14.22399999999999</v>
      </c>
      <c r="J4">
        <f t="shared" ref="J4:J26" si="2">E4-F4</f>
        <v>2.1700000000000159</v>
      </c>
      <c r="L4">
        <f t="shared" ref="L4:L26" si="3">B4</f>
        <v>68</v>
      </c>
      <c r="M4">
        <f t="shared" ref="M4:N26" si="4">(I4-MIN(I$3:I$26))/(MAX(I$3:I$26)-MIN(I$3:I$26))</f>
        <v>0.22972523451533508</v>
      </c>
      <c r="N4">
        <f t="shared" si="4"/>
        <v>0.14896214896215113</v>
      </c>
    </row>
    <row r="5" spans="1:14" x14ac:dyDescent="0.75">
      <c r="B5">
        <v>69</v>
      </c>
      <c r="C5">
        <v>324.51900000000001</v>
      </c>
      <c r="D5">
        <v>313.73700000000002</v>
      </c>
      <c r="E5">
        <v>274.76900000000001</v>
      </c>
      <c r="F5">
        <v>266.27600000000001</v>
      </c>
      <c r="H5">
        <f t="shared" si="0"/>
        <v>69</v>
      </c>
      <c r="I5">
        <f t="shared" si="1"/>
        <v>10.781999999999982</v>
      </c>
      <c r="J5">
        <f t="shared" si="2"/>
        <v>8.492999999999995</v>
      </c>
      <c r="L5">
        <f t="shared" si="3"/>
        <v>69</v>
      </c>
      <c r="M5">
        <f t="shared" si="4"/>
        <v>0.11522852770940048</v>
      </c>
      <c r="N5">
        <f t="shared" si="4"/>
        <v>0.57787274453941306</v>
      </c>
    </row>
    <row r="6" spans="1:14" x14ac:dyDescent="0.75">
      <c r="B6">
        <v>70</v>
      </c>
      <c r="C6">
        <v>323.54599999999999</v>
      </c>
      <c r="D6">
        <v>307.76799999999997</v>
      </c>
      <c r="E6">
        <v>282.17599999999999</v>
      </c>
      <c r="F6">
        <v>268.79899999999998</v>
      </c>
      <c r="H6">
        <f t="shared" si="0"/>
        <v>70</v>
      </c>
      <c r="I6">
        <f t="shared" si="1"/>
        <v>15.77800000000002</v>
      </c>
      <c r="J6">
        <f t="shared" si="2"/>
        <v>13.37700000000001</v>
      </c>
      <c r="L6">
        <f t="shared" si="3"/>
        <v>70</v>
      </c>
      <c r="M6">
        <f t="shared" si="4"/>
        <v>0.2814184019692646</v>
      </c>
      <c r="N6">
        <f t="shared" si="4"/>
        <v>0.90917107583774626</v>
      </c>
    </row>
    <row r="7" spans="1:14" x14ac:dyDescent="0.75">
      <c r="B7">
        <v>71</v>
      </c>
      <c r="C7">
        <v>324.47199999999998</v>
      </c>
      <c r="D7">
        <v>308.96300000000002</v>
      </c>
      <c r="E7">
        <v>279.27800000000002</v>
      </c>
      <c r="F7">
        <v>269.27999999999997</v>
      </c>
      <c r="H7">
        <f t="shared" si="0"/>
        <v>71</v>
      </c>
      <c r="I7">
        <f t="shared" si="1"/>
        <v>15.508999999999958</v>
      </c>
      <c r="J7">
        <f t="shared" si="2"/>
        <v>9.9980000000000473</v>
      </c>
      <c r="L7">
        <f t="shared" si="3"/>
        <v>71</v>
      </c>
      <c r="M7">
        <f t="shared" si="4"/>
        <v>0.27247022819506256</v>
      </c>
      <c r="N7">
        <f t="shared" si="4"/>
        <v>0.67996201329535233</v>
      </c>
    </row>
    <row r="8" spans="1:14" x14ac:dyDescent="0.75">
      <c r="B8">
        <v>72</v>
      </c>
      <c r="C8">
        <v>320.85599999999999</v>
      </c>
      <c r="D8">
        <v>313.44200000000001</v>
      </c>
      <c r="E8">
        <v>274.577</v>
      </c>
      <c r="F8">
        <v>272.30099999999999</v>
      </c>
      <c r="H8">
        <f t="shared" si="0"/>
        <v>72</v>
      </c>
      <c r="I8">
        <f t="shared" si="1"/>
        <v>7.4139999999999873</v>
      </c>
      <c r="J8">
        <f t="shared" si="2"/>
        <v>2.2760000000000105</v>
      </c>
      <c r="L8">
        <f t="shared" si="3"/>
        <v>72</v>
      </c>
      <c r="M8">
        <f t="shared" si="4"/>
        <v>3.1934003060343158E-3</v>
      </c>
      <c r="N8">
        <f t="shared" si="4"/>
        <v>0.15615248948582464</v>
      </c>
    </row>
    <row r="9" spans="1:14" x14ac:dyDescent="0.75">
      <c r="B9">
        <v>73</v>
      </c>
      <c r="C9">
        <v>328.80599999999998</v>
      </c>
      <c r="D9">
        <v>310.64</v>
      </c>
      <c r="E9">
        <v>276.24099999999999</v>
      </c>
      <c r="F9">
        <v>266.12200000000001</v>
      </c>
      <c r="H9">
        <f t="shared" si="0"/>
        <v>73</v>
      </c>
      <c r="I9">
        <f t="shared" si="1"/>
        <v>18.165999999999997</v>
      </c>
      <c r="J9">
        <f t="shared" si="2"/>
        <v>10.118999999999971</v>
      </c>
      <c r="L9">
        <f t="shared" si="3"/>
        <v>73</v>
      </c>
      <c r="M9">
        <f t="shared" si="4"/>
        <v>0.36085423458186444</v>
      </c>
      <c r="N9">
        <f t="shared" si="4"/>
        <v>0.68816985483652204</v>
      </c>
    </row>
    <row r="10" spans="1:14" x14ac:dyDescent="0.75">
      <c r="B10">
        <v>74</v>
      </c>
      <c r="C10">
        <v>324.20400000000001</v>
      </c>
      <c r="D10">
        <v>307.40199999999999</v>
      </c>
      <c r="E10">
        <v>277.27800000000002</v>
      </c>
      <c r="F10">
        <v>276.37799999999999</v>
      </c>
      <c r="H10">
        <f t="shared" si="0"/>
        <v>74</v>
      </c>
      <c r="I10">
        <f t="shared" si="1"/>
        <v>16.802000000000021</v>
      </c>
      <c r="J10">
        <f t="shared" si="2"/>
        <v>0.90000000000003411</v>
      </c>
      <c r="L10">
        <f t="shared" si="3"/>
        <v>74</v>
      </c>
      <c r="M10">
        <f t="shared" si="4"/>
        <v>0.31548133856696275</v>
      </c>
      <c r="N10">
        <f t="shared" si="4"/>
        <v>6.281372948039933E-2</v>
      </c>
    </row>
    <row r="11" spans="1:14" x14ac:dyDescent="0.75">
      <c r="B11">
        <v>75</v>
      </c>
      <c r="C11">
        <v>318.31700000000001</v>
      </c>
      <c r="D11">
        <v>302.81400000000002</v>
      </c>
      <c r="E11">
        <v>275.89400000000001</v>
      </c>
      <c r="F11">
        <v>267.51900000000001</v>
      </c>
      <c r="H11">
        <f t="shared" si="0"/>
        <v>75</v>
      </c>
      <c r="I11">
        <f t="shared" si="1"/>
        <v>15.502999999999986</v>
      </c>
      <c r="J11">
        <f t="shared" si="2"/>
        <v>8.375</v>
      </c>
      <c r="L11">
        <f t="shared" si="3"/>
        <v>75</v>
      </c>
      <c r="M11">
        <f t="shared" si="4"/>
        <v>0.27227064067593637</v>
      </c>
      <c r="N11">
        <f t="shared" si="4"/>
        <v>0.5698684032017387</v>
      </c>
    </row>
    <row r="12" spans="1:14" x14ac:dyDescent="0.75">
      <c r="B12">
        <v>76</v>
      </c>
      <c r="C12">
        <v>321.06700000000001</v>
      </c>
      <c r="D12">
        <v>302.05799999999999</v>
      </c>
      <c r="E12">
        <v>267.952</v>
      </c>
      <c r="F12">
        <v>265.64699999999999</v>
      </c>
      <c r="H12">
        <f t="shared" si="0"/>
        <v>76</v>
      </c>
      <c r="I12">
        <f t="shared" si="1"/>
        <v>19.009000000000015</v>
      </c>
      <c r="J12">
        <f t="shared" si="2"/>
        <v>2.3050000000000068</v>
      </c>
      <c r="L12">
        <f t="shared" si="3"/>
        <v>76</v>
      </c>
      <c r="M12">
        <f t="shared" si="4"/>
        <v>0.3888962810192278</v>
      </c>
      <c r="N12">
        <f t="shared" si="4"/>
        <v>0.1581196581196597</v>
      </c>
    </row>
    <row r="13" spans="1:14" x14ac:dyDescent="0.75">
      <c r="B13">
        <v>77</v>
      </c>
      <c r="C13">
        <v>333.20400000000001</v>
      </c>
      <c r="D13">
        <v>304.15899999999999</v>
      </c>
      <c r="E13">
        <v>271.40699999999998</v>
      </c>
      <c r="F13">
        <v>268.40199999999999</v>
      </c>
      <c r="H13">
        <f t="shared" si="0"/>
        <v>77</v>
      </c>
      <c r="I13">
        <f t="shared" si="1"/>
        <v>29.045000000000016</v>
      </c>
      <c r="J13">
        <f t="shared" si="2"/>
        <v>3.0049999999999955</v>
      </c>
      <c r="L13">
        <f t="shared" si="3"/>
        <v>77</v>
      </c>
      <c r="M13">
        <f t="shared" si="4"/>
        <v>0.72273967134588601</v>
      </c>
      <c r="N13">
        <f t="shared" si="4"/>
        <v>0.20560303893637322</v>
      </c>
    </row>
    <row r="14" spans="1:14" x14ac:dyDescent="0.75">
      <c r="B14">
        <v>78</v>
      </c>
      <c r="C14">
        <v>338.23099999999999</v>
      </c>
      <c r="D14">
        <v>302.09800000000001</v>
      </c>
      <c r="E14">
        <v>284.41699999999997</v>
      </c>
      <c r="F14">
        <v>269.70100000000002</v>
      </c>
      <c r="H14">
        <f t="shared" si="0"/>
        <v>78</v>
      </c>
      <c r="I14">
        <f t="shared" si="1"/>
        <v>36.132999999999981</v>
      </c>
      <c r="J14">
        <f t="shared" si="2"/>
        <v>14.715999999999951</v>
      </c>
      <c r="L14">
        <f t="shared" si="3"/>
        <v>78</v>
      </c>
      <c r="M14">
        <f t="shared" si="4"/>
        <v>0.95851906060807623</v>
      </c>
      <c r="N14">
        <f t="shared" si="4"/>
        <v>1</v>
      </c>
    </row>
    <row r="15" spans="1:14" x14ac:dyDescent="0.75">
      <c r="B15">
        <v>79</v>
      </c>
      <c r="C15">
        <v>324.35199999999998</v>
      </c>
      <c r="D15">
        <v>295.06900000000002</v>
      </c>
      <c r="E15">
        <v>273.60199999999998</v>
      </c>
      <c r="F15">
        <v>264.16899999999998</v>
      </c>
      <c r="H15">
        <f t="shared" si="0"/>
        <v>79</v>
      </c>
      <c r="I15">
        <f t="shared" si="1"/>
        <v>29.282999999999959</v>
      </c>
      <c r="J15">
        <f t="shared" si="2"/>
        <v>9.4329999999999927</v>
      </c>
      <c r="L15">
        <f t="shared" si="3"/>
        <v>79</v>
      </c>
      <c r="M15">
        <f t="shared" si="4"/>
        <v>0.7306566429379272</v>
      </c>
      <c r="N15">
        <f t="shared" si="4"/>
        <v>0.64163614163614346</v>
      </c>
    </row>
    <row r="16" spans="1:14" x14ac:dyDescent="0.75">
      <c r="B16">
        <v>80</v>
      </c>
      <c r="C16">
        <v>340.98099999999999</v>
      </c>
      <c r="D16">
        <v>305.73099999999999</v>
      </c>
      <c r="E16">
        <v>266.721</v>
      </c>
      <c r="F16">
        <v>265.83300000000003</v>
      </c>
      <c r="H16">
        <f t="shared" si="0"/>
        <v>80</v>
      </c>
      <c r="I16">
        <f t="shared" si="1"/>
        <v>35.25</v>
      </c>
      <c r="J16">
        <f t="shared" si="2"/>
        <v>0.88799999999997681</v>
      </c>
      <c r="L16">
        <f t="shared" si="3"/>
        <v>80</v>
      </c>
      <c r="M16">
        <f t="shared" si="4"/>
        <v>0.92914643070986647</v>
      </c>
      <c r="N16">
        <f t="shared" si="4"/>
        <v>6.1999728666394631E-2</v>
      </c>
    </row>
    <row r="17" spans="2:14" x14ac:dyDescent="0.75">
      <c r="B17">
        <v>81</v>
      </c>
      <c r="C17">
        <v>339.38</v>
      </c>
      <c r="D17">
        <v>302</v>
      </c>
      <c r="E17">
        <v>265.47199999999998</v>
      </c>
      <c r="F17">
        <v>263.72500000000002</v>
      </c>
      <c r="H17">
        <f t="shared" si="0"/>
        <v>81</v>
      </c>
      <c r="I17">
        <f t="shared" si="1"/>
        <v>37.379999999999995</v>
      </c>
      <c r="J17">
        <f t="shared" si="2"/>
        <v>1.7469999999999573</v>
      </c>
      <c r="L17">
        <f t="shared" si="3"/>
        <v>81</v>
      </c>
      <c r="M17">
        <f t="shared" si="4"/>
        <v>1</v>
      </c>
      <c r="N17">
        <f t="shared" si="4"/>
        <v>0.12026862026861838</v>
      </c>
    </row>
    <row r="18" spans="2:14" x14ac:dyDescent="0.75">
      <c r="B18">
        <v>82</v>
      </c>
      <c r="C18">
        <v>335.64400000000001</v>
      </c>
      <c r="D18">
        <v>301.80099999999999</v>
      </c>
      <c r="E18">
        <v>266.798</v>
      </c>
      <c r="F18">
        <v>264.83999999999997</v>
      </c>
      <c r="H18">
        <f t="shared" si="0"/>
        <v>82</v>
      </c>
      <c r="I18">
        <f t="shared" si="1"/>
        <v>33.843000000000018</v>
      </c>
      <c r="J18">
        <f t="shared" si="2"/>
        <v>1.9580000000000268</v>
      </c>
      <c r="L18">
        <f t="shared" si="3"/>
        <v>82</v>
      </c>
      <c r="M18">
        <f t="shared" si="4"/>
        <v>0.88234315747455339</v>
      </c>
      <c r="N18">
        <f t="shared" si="4"/>
        <v>0.13458146791480413</v>
      </c>
    </row>
    <row r="19" spans="2:14" x14ac:dyDescent="0.75">
      <c r="B19">
        <v>83</v>
      </c>
      <c r="C19">
        <v>324.99</v>
      </c>
      <c r="D19">
        <v>298.81400000000002</v>
      </c>
      <c r="E19">
        <v>272.53800000000001</v>
      </c>
      <c r="F19">
        <v>268.327</v>
      </c>
      <c r="H19">
        <f t="shared" si="0"/>
        <v>83</v>
      </c>
      <c r="I19">
        <f t="shared" si="1"/>
        <v>26.175999999999988</v>
      </c>
      <c r="J19">
        <f t="shared" si="2"/>
        <v>4.2110000000000127</v>
      </c>
      <c r="L19">
        <f t="shared" si="3"/>
        <v>83</v>
      </c>
      <c r="M19">
        <f t="shared" si="4"/>
        <v>0.62730357261659231</v>
      </c>
      <c r="N19">
        <f t="shared" si="4"/>
        <v>0.2874101207434564</v>
      </c>
    </row>
    <row r="20" spans="2:14" x14ac:dyDescent="0.75">
      <c r="B20">
        <v>84</v>
      </c>
      <c r="C20">
        <v>344.78800000000001</v>
      </c>
      <c r="D20">
        <v>311.01299999999998</v>
      </c>
      <c r="E20">
        <v>273.86500000000001</v>
      </c>
      <c r="F20">
        <v>268.01299999999998</v>
      </c>
      <c r="H20">
        <f t="shared" si="0"/>
        <v>84</v>
      </c>
      <c r="I20">
        <f t="shared" si="1"/>
        <v>33.775000000000034</v>
      </c>
      <c r="J20">
        <f t="shared" si="2"/>
        <v>5.8520000000000323</v>
      </c>
      <c r="L20">
        <f t="shared" si="3"/>
        <v>84</v>
      </c>
      <c r="M20">
        <f t="shared" si="4"/>
        <v>0.88008116559111305</v>
      </c>
      <c r="N20">
        <f t="shared" si="4"/>
        <v>0.3987247320580693</v>
      </c>
    </row>
    <row r="21" spans="2:14" x14ac:dyDescent="0.75">
      <c r="B21">
        <v>85</v>
      </c>
      <c r="C21">
        <v>321.85199999999998</v>
      </c>
      <c r="D21">
        <v>293.05500000000001</v>
      </c>
      <c r="E21">
        <v>269.76900000000001</v>
      </c>
      <c r="F21">
        <v>262.54300000000001</v>
      </c>
      <c r="H21">
        <f t="shared" si="0"/>
        <v>85</v>
      </c>
      <c r="I21">
        <f t="shared" si="1"/>
        <v>28.796999999999969</v>
      </c>
      <c r="J21">
        <f t="shared" si="2"/>
        <v>7.2259999999999991</v>
      </c>
      <c r="L21">
        <f t="shared" si="3"/>
        <v>85</v>
      </c>
      <c r="M21">
        <f t="shared" si="4"/>
        <v>0.71449005388862941</v>
      </c>
      <c r="N21">
        <f t="shared" si="4"/>
        <v>0.49192782526116052</v>
      </c>
    </row>
    <row r="22" spans="2:14" x14ac:dyDescent="0.75">
      <c r="B22">
        <v>86</v>
      </c>
      <c r="C22">
        <v>314.54599999999999</v>
      </c>
      <c r="D22">
        <v>293.71899999999999</v>
      </c>
      <c r="E22">
        <v>278.12</v>
      </c>
      <c r="F22">
        <v>272.85599999999999</v>
      </c>
      <c r="H22">
        <f t="shared" si="0"/>
        <v>86</v>
      </c>
      <c r="I22">
        <f t="shared" si="1"/>
        <v>20.826999999999998</v>
      </c>
      <c r="J22">
        <f t="shared" si="2"/>
        <v>5.26400000000001</v>
      </c>
      <c r="L22">
        <f t="shared" si="3"/>
        <v>86</v>
      </c>
      <c r="M22">
        <f t="shared" si="4"/>
        <v>0.44937129931474984</v>
      </c>
      <c r="N22">
        <f t="shared" si="4"/>
        <v>0.3588386921720278</v>
      </c>
    </row>
    <row r="23" spans="2:14" x14ac:dyDescent="0.75">
      <c r="B23">
        <v>87</v>
      </c>
      <c r="C23">
        <v>313.76900000000001</v>
      </c>
      <c r="D23">
        <v>299.64999999999998</v>
      </c>
      <c r="E23">
        <v>286.52800000000002</v>
      </c>
      <c r="F23">
        <v>274.43799999999999</v>
      </c>
      <c r="H23">
        <f t="shared" si="0"/>
        <v>87</v>
      </c>
      <c r="I23">
        <f t="shared" si="1"/>
        <v>14.119000000000028</v>
      </c>
      <c r="J23">
        <f t="shared" si="2"/>
        <v>12.090000000000032</v>
      </c>
      <c r="L23">
        <f t="shared" si="3"/>
        <v>87</v>
      </c>
      <c r="M23">
        <f t="shared" si="4"/>
        <v>0.22623245293061148</v>
      </c>
      <c r="N23">
        <f t="shared" si="4"/>
        <v>0.82186948853616015</v>
      </c>
    </row>
    <row r="24" spans="2:14" x14ac:dyDescent="0.75">
      <c r="B24">
        <v>88</v>
      </c>
      <c r="C24">
        <v>326.01</v>
      </c>
      <c r="D24">
        <v>300.38499999999999</v>
      </c>
      <c r="E24">
        <v>278.44200000000001</v>
      </c>
      <c r="F24">
        <v>269.30099999999999</v>
      </c>
      <c r="H24">
        <f t="shared" si="0"/>
        <v>88</v>
      </c>
      <c r="I24">
        <f t="shared" si="1"/>
        <v>25.625</v>
      </c>
      <c r="J24">
        <f t="shared" si="2"/>
        <v>9.1410000000000196</v>
      </c>
      <c r="L24">
        <f t="shared" si="3"/>
        <v>88</v>
      </c>
      <c r="M24">
        <f t="shared" si="4"/>
        <v>0.60897478544341721</v>
      </c>
      <c r="N24">
        <f t="shared" si="4"/>
        <v>0.62182878849545886</v>
      </c>
    </row>
    <row r="25" spans="2:14" x14ac:dyDescent="0.75">
      <c r="B25">
        <v>89</v>
      </c>
      <c r="C25">
        <v>316.685</v>
      </c>
      <c r="D25">
        <v>303.87200000000001</v>
      </c>
      <c r="E25">
        <v>269.065</v>
      </c>
      <c r="F25">
        <v>267.86599999999999</v>
      </c>
      <c r="H25">
        <f t="shared" si="0"/>
        <v>89</v>
      </c>
      <c r="I25">
        <f t="shared" si="1"/>
        <v>12.812999999999988</v>
      </c>
      <c r="J25">
        <f t="shared" si="2"/>
        <v>1.1990000000000123</v>
      </c>
      <c r="L25">
        <f t="shared" si="3"/>
        <v>89</v>
      </c>
      <c r="M25">
        <f t="shared" si="4"/>
        <v>0.1827889029339366</v>
      </c>
      <c r="N25">
        <f t="shared" si="4"/>
        <v>8.3095916429251515E-2</v>
      </c>
    </row>
    <row r="26" spans="2:14" x14ac:dyDescent="0.75">
      <c r="B26">
        <v>90</v>
      </c>
      <c r="C26">
        <v>305.22199999999998</v>
      </c>
      <c r="D26">
        <v>297.83699999999999</v>
      </c>
      <c r="E26">
        <v>274.29599999999999</v>
      </c>
      <c r="F26">
        <v>271.8</v>
      </c>
      <c r="H26">
        <f t="shared" si="0"/>
        <v>90</v>
      </c>
      <c r="I26">
        <f t="shared" si="1"/>
        <v>7.3849999999999909</v>
      </c>
      <c r="J26">
        <f t="shared" si="2"/>
        <v>2.4959999999999809</v>
      </c>
      <c r="L26">
        <f t="shared" si="3"/>
        <v>90</v>
      </c>
      <c r="M26">
        <f t="shared" si="4"/>
        <v>2.2287272969199402E-3</v>
      </c>
      <c r="N26">
        <f t="shared" si="4"/>
        <v>0.17107583774250426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29AF8-AFC7-4943-8E19-43331AE9B035}">
  <dimension ref="A1:N23"/>
  <sheetViews>
    <sheetView zoomScale="80" zoomScaleNormal="80" workbookViewId="0">
      <selection activeCell="D8" sqref="D8"/>
    </sheetView>
  </sheetViews>
  <sheetFormatPr defaultRowHeight="14.75" x14ac:dyDescent="0.75"/>
  <sheetData>
    <row r="1" spans="1:14" x14ac:dyDescent="0.75">
      <c r="A1" t="s">
        <v>39</v>
      </c>
      <c r="I1" t="s">
        <v>27</v>
      </c>
      <c r="M1" t="s">
        <v>28</v>
      </c>
    </row>
    <row r="2" spans="1:14" x14ac:dyDescent="0.75">
      <c r="B2" t="s">
        <v>29</v>
      </c>
      <c r="C2" t="s">
        <v>23</v>
      </c>
      <c r="D2" t="s">
        <v>24</v>
      </c>
      <c r="E2" t="s">
        <v>25</v>
      </c>
      <c r="F2" t="s">
        <v>26</v>
      </c>
      <c r="I2" t="s">
        <v>0</v>
      </c>
      <c r="J2" t="s">
        <v>1</v>
      </c>
      <c r="M2" t="s">
        <v>0</v>
      </c>
      <c r="N2" t="s">
        <v>1</v>
      </c>
    </row>
    <row r="3" spans="1:14" x14ac:dyDescent="0.75">
      <c r="B3">
        <v>72</v>
      </c>
      <c r="C3">
        <v>331.02600000000001</v>
      </c>
      <c r="D3">
        <v>322.11399999999998</v>
      </c>
      <c r="E3">
        <v>294.52600000000001</v>
      </c>
      <c r="F3">
        <v>287.16699999999997</v>
      </c>
      <c r="H3">
        <f>B3</f>
        <v>72</v>
      </c>
      <c r="I3">
        <f>C3-D3</f>
        <v>8.9120000000000346</v>
      </c>
      <c r="J3">
        <f>E3-F3</f>
        <v>7.3590000000000373</v>
      </c>
      <c r="L3">
        <f>B3</f>
        <v>72</v>
      </c>
      <c r="M3">
        <f>(I3-MIN(I$3:I$23))/(MAX(I$3:I$23)-MIN(I$3:I$23))</f>
        <v>0.21616996731397825</v>
      </c>
      <c r="N3">
        <f>(J3-MIN(J$3:J$23))/(MAX(J$3:J$23)-MIN(J$3:J$23))</f>
        <v>0.11835384540546032</v>
      </c>
    </row>
    <row r="4" spans="1:14" x14ac:dyDescent="0.75">
      <c r="B4">
        <v>73</v>
      </c>
      <c r="C4">
        <v>340.67099999999999</v>
      </c>
      <c r="D4">
        <v>321.09800000000001</v>
      </c>
      <c r="E4">
        <v>286.38200000000001</v>
      </c>
      <c r="F4">
        <v>276.07600000000002</v>
      </c>
      <c r="H4">
        <f t="shared" ref="H4:H23" si="0">B4</f>
        <v>73</v>
      </c>
      <c r="I4">
        <f t="shared" ref="I4:I23" si="1">C4-D4</f>
        <v>19.572999999999979</v>
      </c>
      <c r="J4">
        <f t="shared" ref="J4:J23" si="2">E4-F4</f>
        <v>10.305999999999983</v>
      </c>
      <c r="L4">
        <f t="shared" ref="L4:L23" si="3">B4</f>
        <v>73</v>
      </c>
      <c r="M4">
        <f t="shared" ref="M4:N23" si="4">(I4-MIN(I$3:I$23))/(MAX(I$3:I$23)-MIN(I$3:I$23))</f>
        <v>0.42114977888867461</v>
      </c>
      <c r="N4">
        <f t="shared" si="4"/>
        <v>0.26171133920319067</v>
      </c>
    </row>
    <row r="5" spans="1:14" x14ac:dyDescent="0.75">
      <c r="B5">
        <v>74</v>
      </c>
      <c r="C5">
        <v>359.67899999999997</v>
      </c>
      <c r="D5">
        <v>310</v>
      </c>
      <c r="E5">
        <v>286.38099999999997</v>
      </c>
      <c r="F5">
        <v>272.036</v>
      </c>
      <c r="H5">
        <f t="shared" si="0"/>
        <v>74</v>
      </c>
      <c r="I5">
        <f t="shared" si="1"/>
        <v>49.678999999999974</v>
      </c>
      <c r="J5">
        <f t="shared" si="2"/>
        <v>14.34499999999997</v>
      </c>
      <c r="L5">
        <f t="shared" si="3"/>
        <v>74</v>
      </c>
      <c r="M5">
        <f t="shared" si="4"/>
        <v>1</v>
      </c>
      <c r="N5">
        <f t="shared" si="4"/>
        <v>0.45818942452692391</v>
      </c>
    </row>
    <row r="6" spans="1:14" x14ac:dyDescent="0.75">
      <c r="B6">
        <v>75</v>
      </c>
      <c r="C6">
        <v>341.71600000000001</v>
      </c>
      <c r="D6">
        <v>303.04199999999997</v>
      </c>
      <c r="E6">
        <v>296.30700000000002</v>
      </c>
      <c r="F6">
        <v>271.77800000000002</v>
      </c>
      <c r="H6">
        <f t="shared" si="0"/>
        <v>75</v>
      </c>
      <c r="I6">
        <f t="shared" si="1"/>
        <v>38.674000000000035</v>
      </c>
      <c r="J6">
        <f t="shared" si="2"/>
        <v>24.528999999999996</v>
      </c>
      <c r="L6">
        <f t="shared" si="3"/>
        <v>75</v>
      </c>
      <c r="M6">
        <f t="shared" si="4"/>
        <v>0.78840607575466348</v>
      </c>
      <c r="N6">
        <f t="shared" si="4"/>
        <v>0.95359245026025163</v>
      </c>
    </row>
    <row r="7" spans="1:14" x14ac:dyDescent="0.75">
      <c r="B7">
        <v>76</v>
      </c>
      <c r="C7">
        <v>340.125</v>
      </c>
      <c r="D7">
        <v>303.05599999999998</v>
      </c>
      <c r="E7">
        <v>293.73899999999998</v>
      </c>
      <c r="F7">
        <v>272.76400000000001</v>
      </c>
      <c r="H7">
        <f t="shared" si="0"/>
        <v>76</v>
      </c>
      <c r="I7">
        <f t="shared" si="1"/>
        <v>37.069000000000017</v>
      </c>
      <c r="J7">
        <f t="shared" si="2"/>
        <v>20.974999999999966</v>
      </c>
      <c r="L7">
        <f t="shared" si="3"/>
        <v>76</v>
      </c>
      <c r="M7">
        <f t="shared" si="4"/>
        <v>0.75754662564891417</v>
      </c>
      <c r="N7">
        <f t="shared" si="4"/>
        <v>0.78070730164907165</v>
      </c>
    </row>
    <row r="8" spans="1:14" x14ac:dyDescent="0.75">
      <c r="B8">
        <v>77</v>
      </c>
      <c r="C8">
        <v>348.80700000000002</v>
      </c>
      <c r="D8">
        <v>306.02800000000002</v>
      </c>
      <c r="E8">
        <v>297.94299999999998</v>
      </c>
      <c r="F8">
        <v>274.66699999999997</v>
      </c>
      <c r="H8">
        <f t="shared" si="0"/>
        <v>77</v>
      </c>
      <c r="I8">
        <f t="shared" si="1"/>
        <v>42.778999999999996</v>
      </c>
      <c r="J8">
        <f t="shared" si="2"/>
        <v>23.27600000000001</v>
      </c>
      <c r="L8">
        <f t="shared" si="3"/>
        <v>77</v>
      </c>
      <c r="M8">
        <f t="shared" si="4"/>
        <v>0.8673332051528555</v>
      </c>
      <c r="N8">
        <f t="shared" si="4"/>
        <v>0.89263997665028982</v>
      </c>
    </row>
    <row r="9" spans="1:14" x14ac:dyDescent="0.75">
      <c r="B9">
        <v>78</v>
      </c>
      <c r="C9">
        <v>343.54500000000002</v>
      </c>
      <c r="D9">
        <v>305.99299999999999</v>
      </c>
      <c r="E9">
        <v>302.38600000000002</v>
      </c>
      <c r="F9">
        <v>276.90300000000002</v>
      </c>
      <c r="H9">
        <f t="shared" si="0"/>
        <v>78</v>
      </c>
      <c r="I9">
        <f t="shared" si="1"/>
        <v>37.552000000000021</v>
      </c>
      <c r="J9">
        <f t="shared" si="2"/>
        <v>25.483000000000004</v>
      </c>
      <c r="L9">
        <f t="shared" si="3"/>
        <v>78</v>
      </c>
      <c r="M9">
        <f t="shared" si="4"/>
        <v>0.76683330128821436</v>
      </c>
      <c r="N9">
        <f t="shared" si="4"/>
        <v>1</v>
      </c>
    </row>
    <row r="10" spans="1:14" x14ac:dyDescent="0.75">
      <c r="B10">
        <v>79</v>
      </c>
      <c r="C10">
        <v>335.71899999999999</v>
      </c>
      <c r="D10">
        <v>300.91399999999999</v>
      </c>
      <c r="E10">
        <v>294.19799999999998</v>
      </c>
      <c r="F10">
        <v>274.34199999999998</v>
      </c>
      <c r="H10">
        <f t="shared" si="0"/>
        <v>79</v>
      </c>
      <c r="I10">
        <f t="shared" si="1"/>
        <v>34.805000000000007</v>
      </c>
      <c r="J10">
        <f t="shared" si="2"/>
        <v>19.855999999999995</v>
      </c>
      <c r="L10">
        <f t="shared" si="3"/>
        <v>79</v>
      </c>
      <c r="M10">
        <f t="shared" si="4"/>
        <v>0.71401653528167686</v>
      </c>
      <c r="N10">
        <f t="shared" si="4"/>
        <v>0.72627328890402276</v>
      </c>
    </row>
    <row r="11" spans="1:14" x14ac:dyDescent="0.75">
      <c r="B11">
        <v>80</v>
      </c>
      <c r="C11">
        <v>345.01</v>
      </c>
      <c r="D11">
        <v>300.553</v>
      </c>
      <c r="E11">
        <v>290.44799999999998</v>
      </c>
      <c r="F11">
        <v>274.93400000000003</v>
      </c>
      <c r="H11">
        <f t="shared" si="0"/>
        <v>80</v>
      </c>
      <c r="I11">
        <f t="shared" si="1"/>
        <v>44.456999999999994</v>
      </c>
      <c r="J11">
        <f t="shared" si="2"/>
        <v>15.513999999999953</v>
      </c>
      <c r="L11">
        <f t="shared" si="3"/>
        <v>80</v>
      </c>
      <c r="M11">
        <f t="shared" si="4"/>
        <v>0.89959623149394374</v>
      </c>
      <c r="N11">
        <f t="shared" si="4"/>
        <v>0.5150556987887317</v>
      </c>
    </row>
    <row r="12" spans="1:14" x14ac:dyDescent="0.75">
      <c r="B12">
        <v>81</v>
      </c>
      <c r="C12">
        <v>335.14600000000002</v>
      </c>
      <c r="D12">
        <v>298.197</v>
      </c>
      <c r="E12">
        <v>282.43799999999999</v>
      </c>
      <c r="F12">
        <v>271.75</v>
      </c>
      <c r="H12">
        <f t="shared" si="0"/>
        <v>81</v>
      </c>
      <c r="I12">
        <f t="shared" si="1"/>
        <v>36.949000000000012</v>
      </c>
      <c r="J12">
        <f t="shared" si="2"/>
        <v>10.687999999999988</v>
      </c>
      <c r="L12">
        <f t="shared" si="3"/>
        <v>81</v>
      </c>
      <c r="M12">
        <f t="shared" si="4"/>
        <v>0.7552393770428768</v>
      </c>
      <c r="N12">
        <f t="shared" si="4"/>
        <v>0.2802938171912242</v>
      </c>
    </row>
    <row r="13" spans="1:14" x14ac:dyDescent="0.75">
      <c r="B13">
        <v>82</v>
      </c>
      <c r="C13">
        <v>336.86399999999998</v>
      </c>
      <c r="D13">
        <v>304.83999999999997</v>
      </c>
      <c r="E13">
        <v>296.55700000000002</v>
      </c>
      <c r="F13">
        <v>273.91699999999997</v>
      </c>
      <c r="H13">
        <f t="shared" si="0"/>
        <v>82</v>
      </c>
      <c r="I13">
        <f t="shared" si="1"/>
        <v>32.024000000000001</v>
      </c>
      <c r="J13">
        <f t="shared" si="2"/>
        <v>22.640000000000043</v>
      </c>
      <c r="L13">
        <f t="shared" si="3"/>
        <v>82</v>
      </c>
      <c r="M13">
        <f t="shared" si="4"/>
        <v>0.66054604883676227</v>
      </c>
      <c r="N13">
        <f t="shared" si="4"/>
        <v>0.8617016101571261</v>
      </c>
    </row>
    <row r="14" spans="1:14" x14ac:dyDescent="0.75">
      <c r="B14">
        <v>83</v>
      </c>
      <c r="C14">
        <v>331.39800000000002</v>
      </c>
      <c r="D14">
        <v>307.06200000000001</v>
      </c>
      <c r="E14">
        <v>288.01100000000002</v>
      </c>
      <c r="F14">
        <v>279.71499999999997</v>
      </c>
      <c r="H14">
        <f t="shared" si="0"/>
        <v>83</v>
      </c>
      <c r="I14">
        <f t="shared" si="1"/>
        <v>24.336000000000013</v>
      </c>
      <c r="J14">
        <f t="shared" si="2"/>
        <v>8.2960000000000491</v>
      </c>
      <c r="L14">
        <f t="shared" si="3"/>
        <v>83</v>
      </c>
      <c r="M14">
        <f t="shared" si="4"/>
        <v>0.51272832147663927</v>
      </c>
      <c r="N14">
        <f t="shared" si="4"/>
        <v>0.16393442622951104</v>
      </c>
    </row>
    <row r="15" spans="1:14" x14ac:dyDescent="0.75">
      <c r="B15">
        <v>84</v>
      </c>
      <c r="C15">
        <v>336.51100000000002</v>
      </c>
      <c r="D15">
        <v>317.02699999999999</v>
      </c>
      <c r="E15">
        <v>288.73899999999998</v>
      </c>
      <c r="F15">
        <v>283.80399999999997</v>
      </c>
      <c r="H15">
        <f t="shared" si="0"/>
        <v>84</v>
      </c>
      <c r="I15">
        <f t="shared" si="1"/>
        <v>19.484000000000037</v>
      </c>
      <c r="J15">
        <f t="shared" si="2"/>
        <v>4.9350000000000023</v>
      </c>
      <c r="L15">
        <f t="shared" si="3"/>
        <v>84</v>
      </c>
      <c r="M15">
        <f t="shared" si="4"/>
        <v>0.41943856950586472</v>
      </c>
      <c r="N15">
        <f t="shared" si="4"/>
        <v>4.3780707301719826E-4</v>
      </c>
    </row>
    <row r="16" spans="1:14" x14ac:dyDescent="0.75">
      <c r="B16">
        <v>85</v>
      </c>
      <c r="C16">
        <v>328.53300000000002</v>
      </c>
      <c r="D16">
        <v>315.01400000000001</v>
      </c>
      <c r="E16">
        <v>288.80399999999997</v>
      </c>
      <c r="F16">
        <v>283.87799999999999</v>
      </c>
      <c r="H16">
        <f t="shared" si="0"/>
        <v>85</v>
      </c>
      <c r="I16">
        <f t="shared" si="1"/>
        <v>13.519000000000005</v>
      </c>
      <c r="J16">
        <f t="shared" si="2"/>
        <v>4.9259999999999877</v>
      </c>
      <c r="L16">
        <f t="shared" si="3"/>
        <v>85</v>
      </c>
      <c r="M16">
        <f t="shared" si="4"/>
        <v>0.30474908671409318</v>
      </c>
      <c r="N16">
        <f t="shared" si="4"/>
        <v>0</v>
      </c>
    </row>
    <row r="17" spans="2:14" x14ac:dyDescent="0.75">
      <c r="B17">
        <v>86</v>
      </c>
      <c r="C17">
        <v>324.80399999999997</v>
      </c>
      <c r="D17">
        <v>307.41199999999998</v>
      </c>
      <c r="E17">
        <v>290.98899999999998</v>
      </c>
      <c r="F17">
        <v>285.959</v>
      </c>
      <c r="H17">
        <f t="shared" si="0"/>
        <v>86</v>
      </c>
      <c r="I17">
        <f t="shared" si="1"/>
        <v>17.391999999999996</v>
      </c>
      <c r="J17">
        <f t="shared" si="2"/>
        <v>5.0299999999999727</v>
      </c>
      <c r="L17">
        <f t="shared" si="3"/>
        <v>86</v>
      </c>
      <c r="M17">
        <f t="shared" si="4"/>
        <v>0.37921553547394699</v>
      </c>
      <c r="N17">
        <f t="shared" si="4"/>
        <v>5.0591039548564922E-3</v>
      </c>
    </row>
    <row r="18" spans="2:14" x14ac:dyDescent="0.75">
      <c r="B18">
        <v>87</v>
      </c>
      <c r="C18">
        <v>327.06200000000001</v>
      </c>
      <c r="D18">
        <v>310.57900000000001</v>
      </c>
      <c r="E18">
        <v>294.26</v>
      </c>
      <c r="F18">
        <v>273.25</v>
      </c>
      <c r="H18">
        <f t="shared" si="0"/>
        <v>87</v>
      </c>
      <c r="I18">
        <f t="shared" si="1"/>
        <v>16.483000000000004</v>
      </c>
      <c r="J18">
        <f t="shared" si="2"/>
        <v>21.009999999999991</v>
      </c>
      <c r="L18">
        <f t="shared" si="3"/>
        <v>87</v>
      </c>
      <c r="M18">
        <f t="shared" si="4"/>
        <v>0.36173812728321453</v>
      </c>
      <c r="N18">
        <f t="shared" si="4"/>
        <v>0.78240988471080364</v>
      </c>
    </row>
    <row r="19" spans="2:14" x14ac:dyDescent="0.75">
      <c r="B19">
        <v>88</v>
      </c>
      <c r="C19">
        <v>305.52300000000002</v>
      </c>
      <c r="D19">
        <v>307.85399999999998</v>
      </c>
      <c r="E19">
        <v>291.27300000000002</v>
      </c>
      <c r="F19">
        <v>282.51400000000001</v>
      </c>
      <c r="H19">
        <f t="shared" si="0"/>
        <v>88</v>
      </c>
      <c r="I19">
        <f t="shared" si="1"/>
        <v>-2.3309999999999604</v>
      </c>
      <c r="J19">
        <f t="shared" si="2"/>
        <v>8.7590000000000146</v>
      </c>
      <c r="L19">
        <f t="shared" si="3"/>
        <v>88</v>
      </c>
      <c r="M19">
        <f t="shared" si="4"/>
        <v>0</v>
      </c>
      <c r="N19">
        <f t="shared" si="4"/>
        <v>0.18645716787469105</v>
      </c>
    </row>
    <row r="20" spans="2:14" x14ac:dyDescent="0.75">
      <c r="B20">
        <v>89</v>
      </c>
      <c r="C20">
        <v>306.04199999999997</v>
      </c>
      <c r="D20">
        <v>302.84899999999999</v>
      </c>
      <c r="E20">
        <v>281.58300000000003</v>
      </c>
      <c r="F20">
        <v>271.072</v>
      </c>
      <c r="H20">
        <f t="shared" si="0"/>
        <v>89</v>
      </c>
      <c r="I20">
        <f t="shared" si="1"/>
        <v>3.1929999999999836</v>
      </c>
      <c r="J20">
        <f t="shared" si="2"/>
        <v>10.511000000000024</v>
      </c>
      <c r="L20">
        <f t="shared" si="3"/>
        <v>89</v>
      </c>
      <c r="M20">
        <f t="shared" si="4"/>
        <v>0.10621034416458279</v>
      </c>
      <c r="N20">
        <f t="shared" si="4"/>
        <v>0.27168361142190162</v>
      </c>
    </row>
    <row r="21" spans="2:14" x14ac:dyDescent="0.75">
      <c r="B21">
        <v>90</v>
      </c>
      <c r="C21">
        <v>305.82299999999998</v>
      </c>
      <c r="D21">
        <v>298.572</v>
      </c>
      <c r="E21">
        <v>281.38499999999999</v>
      </c>
      <c r="F21">
        <v>273.96100000000001</v>
      </c>
      <c r="H21">
        <f t="shared" si="0"/>
        <v>90</v>
      </c>
      <c r="I21">
        <f t="shared" si="1"/>
        <v>7.2509999999999764</v>
      </c>
      <c r="J21">
        <f t="shared" si="2"/>
        <v>7.4239999999999782</v>
      </c>
      <c r="L21">
        <f t="shared" si="3"/>
        <v>90</v>
      </c>
      <c r="M21">
        <f t="shared" si="4"/>
        <v>0.18423380119207747</v>
      </c>
      <c r="N21">
        <f t="shared" si="4"/>
        <v>0.1215157853772432</v>
      </c>
    </row>
    <row r="22" spans="2:14" x14ac:dyDescent="0.75">
      <c r="B22">
        <v>91</v>
      </c>
      <c r="C22">
        <v>303.14600000000002</v>
      </c>
      <c r="D22">
        <v>297.83600000000001</v>
      </c>
      <c r="E22">
        <v>287.67700000000002</v>
      </c>
      <c r="F22">
        <v>279.29599999999999</v>
      </c>
      <c r="H22">
        <f t="shared" si="0"/>
        <v>91</v>
      </c>
      <c r="I22">
        <f t="shared" si="1"/>
        <v>5.3100000000000023</v>
      </c>
      <c r="J22">
        <f t="shared" si="2"/>
        <v>8.3810000000000286</v>
      </c>
      <c r="L22">
        <f t="shared" si="3"/>
        <v>91</v>
      </c>
      <c r="M22">
        <f t="shared" si="4"/>
        <v>0.14691405498942459</v>
      </c>
      <c r="N22">
        <f t="shared" si="4"/>
        <v>0.16806927080799913</v>
      </c>
    </row>
    <row r="23" spans="2:14" x14ac:dyDescent="0.75">
      <c r="B23">
        <v>92</v>
      </c>
      <c r="C23">
        <v>304.88</v>
      </c>
      <c r="D23">
        <v>297.77</v>
      </c>
      <c r="E23">
        <v>281.39999999999998</v>
      </c>
      <c r="F23">
        <v>272.63200000000001</v>
      </c>
      <c r="H23">
        <f t="shared" si="0"/>
        <v>92</v>
      </c>
      <c r="I23">
        <f t="shared" si="1"/>
        <v>7.1100000000000136</v>
      </c>
      <c r="J23">
        <f t="shared" si="2"/>
        <v>8.7679999999999723</v>
      </c>
      <c r="L23">
        <f t="shared" si="3"/>
        <v>92</v>
      </c>
      <c r="M23">
        <f t="shared" si="4"/>
        <v>0.18152278407998435</v>
      </c>
      <c r="N23">
        <f t="shared" si="4"/>
        <v>0.18689497494770549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CE6ED-D8F4-4148-970E-924046F442E1}">
  <dimension ref="A1:N21"/>
  <sheetViews>
    <sheetView zoomScale="80" zoomScaleNormal="80" workbookViewId="0">
      <selection activeCell="D8" sqref="D8"/>
    </sheetView>
  </sheetViews>
  <sheetFormatPr defaultRowHeight="14.75" x14ac:dyDescent="0.75"/>
  <sheetData>
    <row r="1" spans="1:14" x14ac:dyDescent="0.75">
      <c r="A1" t="s">
        <v>40</v>
      </c>
      <c r="I1" t="s">
        <v>27</v>
      </c>
      <c r="M1" t="s">
        <v>28</v>
      </c>
    </row>
    <row r="2" spans="1:14" x14ac:dyDescent="0.75">
      <c r="B2" t="s">
        <v>29</v>
      </c>
      <c r="C2" t="s">
        <v>23</v>
      </c>
      <c r="D2" t="s">
        <v>24</v>
      </c>
      <c r="E2" t="s">
        <v>25</v>
      </c>
      <c r="F2" t="s">
        <v>26</v>
      </c>
      <c r="I2" t="s">
        <v>0</v>
      </c>
      <c r="J2" t="s">
        <v>1</v>
      </c>
      <c r="M2" t="s">
        <v>0</v>
      </c>
      <c r="N2" t="s">
        <v>1</v>
      </c>
    </row>
    <row r="3" spans="1:14" x14ac:dyDescent="0.75">
      <c r="B3">
        <v>68</v>
      </c>
      <c r="C3">
        <v>332.197</v>
      </c>
      <c r="D3">
        <v>305.89400000000001</v>
      </c>
      <c r="E3">
        <v>265.78899999999999</v>
      </c>
      <c r="F3">
        <v>261.08300000000003</v>
      </c>
      <c r="H3">
        <f>B3</f>
        <v>68</v>
      </c>
      <c r="I3">
        <f>C3-D3</f>
        <v>26.302999999999997</v>
      </c>
      <c r="J3">
        <f>E3-F3</f>
        <v>4.7059999999999604</v>
      </c>
      <c r="L3">
        <f>B3</f>
        <v>68</v>
      </c>
      <c r="M3">
        <f>(I3-MIN(I$3:I$23))/(MAX(I$3:I$23)-MIN(I$3:I$23))</f>
        <v>0.50118208299911304</v>
      </c>
      <c r="N3">
        <f>(J3-MIN(J$3:J$23))/(MAX(J$3:J$23)-MIN(J$3:J$23))</f>
        <v>0.22605453274294807</v>
      </c>
    </row>
    <row r="4" spans="1:14" x14ac:dyDescent="0.75">
      <c r="B4">
        <v>69</v>
      </c>
      <c r="C4">
        <v>343.57100000000003</v>
      </c>
      <c r="D4">
        <v>301.69900000000001</v>
      </c>
      <c r="E4">
        <v>284.25</v>
      </c>
      <c r="F4">
        <v>259.61799999999999</v>
      </c>
      <c r="H4">
        <f t="shared" ref="H4:H21" si="0">B4</f>
        <v>69</v>
      </c>
      <c r="I4">
        <f t="shared" ref="I4:I21" si="1">C4-D4</f>
        <v>41.872000000000014</v>
      </c>
      <c r="J4">
        <f t="shared" ref="J4:J21" si="2">E4-F4</f>
        <v>24.632000000000005</v>
      </c>
      <c r="L4">
        <f t="shared" ref="L4:L21" si="3">B4</f>
        <v>69</v>
      </c>
      <c r="M4">
        <f t="shared" ref="M4:N21" si="4">(I4-MIN(I$3:I$23))/(MAX(I$3:I$23)-MIN(I$3:I$23))</f>
        <v>0.82982226537763315</v>
      </c>
      <c r="N4">
        <f t="shared" si="4"/>
        <v>1</v>
      </c>
    </row>
    <row r="5" spans="1:14" x14ac:dyDescent="0.75">
      <c r="B5">
        <v>70</v>
      </c>
      <c r="C5">
        <v>356.43400000000003</v>
      </c>
      <c r="D5">
        <v>306.5</v>
      </c>
      <c r="E5">
        <v>266.77600000000001</v>
      </c>
      <c r="F5">
        <v>256.23500000000001</v>
      </c>
      <c r="H5">
        <f t="shared" si="0"/>
        <v>70</v>
      </c>
      <c r="I5">
        <f t="shared" si="1"/>
        <v>49.934000000000026</v>
      </c>
      <c r="J5">
        <f t="shared" si="2"/>
        <v>10.540999999999997</v>
      </c>
      <c r="L5">
        <f t="shared" si="3"/>
        <v>70</v>
      </c>
      <c r="M5">
        <f t="shared" si="4"/>
        <v>1</v>
      </c>
      <c r="N5">
        <f t="shared" si="4"/>
        <v>0.4526916802610107</v>
      </c>
    </row>
    <row r="6" spans="1:14" x14ac:dyDescent="0.75">
      <c r="B6">
        <v>71</v>
      </c>
      <c r="C6">
        <v>358.82900000000001</v>
      </c>
      <c r="D6">
        <v>309.40899999999999</v>
      </c>
      <c r="E6">
        <v>256.803</v>
      </c>
      <c r="F6">
        <v>257.91699999999997</v>
      </c>
      <c r="H6">
        <f t="shared" si="0"/>
        <v>71</v>
      </c>
      <c r="I6">
        <f t="shared" si="1"/>
        <v>49.420000000000016</v>
      </c>
      <c r="J6">
        <f t="shared" si="2"/>
        <v>-1.1139999999999759</v>
      </c>
      <c r="L6">
        <f t="shared" si="3"/>
        <v>71</v>
      </c>
      <c r="M6">
        <f t="shared" si="4"/>
        <v>0.98915016675813716</v>
      </c>
      <c r="N6">
        <f t="shared" si="4"/>
        <v>0</v>
      </c>
    </row>
    <row r="7" spans="1:14" x14ac:dyDescent="0.75">
      <c r="B7">
        <v>72</v>
      </c>
      <c r="C7">
        <v>353.68400000000003</v>
      </c>
      <c r="D7">
        <v>309.697</v>
      </c>
      <c r="E7">
        <v>262.72399999999999</v>
      </c>
      <c r="F7">
        <v>250.53</v>
      </c>
      <c r="H7">
        <f t="shared" si="0"/>
        <v>72</v>
      </c>
      <c r="I7">
        <f t="shared" si="1"/>
        <v>43.987000000000023</v>
      </c>
      <c r="J7">
        <f t="shared" si="2"/>
        <v>12.193999999999988</v>
      </c>
      <c r="L7">
        <f t="shared" si="3"/>
        <v>72</v>
      </c>
      <c r="M7">
        <f t="shared" si="4"/>
        <v>0.87446700721914972</v>
      </c>
      <c r="N7">
        <f t="shared" si="4"/>
        <v>0.51689582847820925</v>
      </c>
    </row>
    <row r="8" spans="1:14" x14ac:dyDescent="0.75">
      <c r="B8">
        <v>73</v>
      </c>
      <c r="C8">
        <v>348.303</v>
      </c>
      <c r="D8">
        <v>311.02999999999997</v>
      </c>
      <c r="E8">
        <v>266</v>
      </c>
      <c r="F8">
        <v>262.49200000000002</v>
      </c>
      <c r="H8">
        <f t="shared" si="0"/>
        <v>73</v>
      </c>
      <c r="I8">
        <f t="shared" si="1"/>
        <v>37.273000000000025</v>
      </c>
      <c r="J8">
        <f t="shared" si="2"/>
        <v>3.5079999999999814</v>
      </c>
      <c r="L8">
        <f t="shared" si="3"/>
        <v>73</v>
      </c>
      <c r="M8">
        <f t="shared" si="4"/>
        <v>0.73274369907544235</v>
      </c>
      <c r="N8">
        <f t="shared" si="4"/>
        <v>0.17952303270410785</v>
      </c>
    </row>
    <row r="9" spans="1:14" x14ac:dyDescent="0.75">
      <c r="B9">
        <v>74</v>
      </c>
      <c r="C9">
        <v>341.39499999999998</v>
      </c>
      <c r="D9">
        <v>302.447</v>
      </c>
      <c r="E9">
        <v>279.60500000000002</v>
      </c>
      <c r="F9">
        <v>259.81799999999998</v>
      </c>
      <c r="H9">
        <f t="shared" si="0"/>
        <v>74</v>
      </c>
      <c r="I9">
        <f t="shared" si="1"/>
        <v>38.947999999999979</v>
      </c>
      <c r="J9">
        <f t="shared" si="2"/>
        <v>19.787000000000035</v>
      </c>
      <c r="L9">
        <f t="shared" si="3"/>
        <v>74</v>
      </c>
      <c r="M9">
        <f t="shared" si="4"/>
        <v>0.76810064592392369</v>
      </c>
      <c r="N9">
        <f t="shared" si="4"/>
        <v>0.81181542763924597</v>
      </c>
    </row>
    <row r="10" spans="1:14" x14ac:dyDescent="0.75">
      <c r="B10">
        <v>75</v>
      </c>
      <c r="C10">
        <v>345.81599999999997</v>
      </c>
      <c r="D10">
        <v>301.68200000000002</v>
      </c>
      <c r="E10">
        <v>266.56599999999997</v>
      </c>
      <c r="F10">
        <v>257.48500000000001</v>
      </c>
      <c r="H10">
        <f t="shared" si="0"/>
        <v>75</v>
      </c>
      <c r="I10">
        <f t="shared" si="1"/>
        <v>44.133999999999958</v>
      </c>
      <c r="J10">
        <f t="shared" si="2"/>
        <v>9.0809999999999604</v>
      </c>
      <c r="L10">
        <f t="shared" si="3"/>
        <v>75</v>
      </c>
      <c r="M10">
        <f t="shared" si="4"/>
        <v>0.87756997509182111</v>
      </c>
      <c r="N10">
        <f t="shared" si="4"/>
        <v>0.39598384215023474</v>
      </c>
    </row>
    <row r="11" spans="1:14" x14ac:dyDescent="0.75">
      <c r="B11">
        <v>76</v>
      </c>
      <c r="C11">
        <v>341.024</v>
      </c>
      <c r="D11">
        <v>300.47800000000001</v>
      </c>
      <c r="E11">
        <v>280.452</v>
      </c>
      <c r="F11">
        <v>267.47800000000001</v>
      </c>
      <c r="H11">
        <f t="shared" si="0"/>
        <v>76</v>
      </c>
      <c r="I11">
        <f t="shared" si="1"/>
        <v>40.545999999999992</v>
      </c>
      <c r="J11">
        <f t="shared" si="2"/>
        <v>12.97399999999999</v>
      </c>
      <c r="L11">
        <f t="shared" si="3"/>
        <v>76</v>
      </c>
      <c r="M11">
        <f t="shared" si="4"/>
        <v>0.80183222864862524</v>
      </c>
      <c r="N11">
        <f t="shared" si="4"/>
        <v>0.54719179678396546</v>
      </c>
    </row>
    <row r="12" spans="1:14" x14ac:dyDescent="0.75">
      <c r="B12">
        <v>77</v>
      </c>
      <c r="C12">
        <v>334.83300000000003</v>
      </c>
      <c r="D12">
        <v>301.21300000000002</v>
      </c>
      <c r="E12">
        <v>260.976</v>
      </c>
      <c r="F12">
        <v>260.39699999999999</v>
      </c>
      <c r="H12">
        <f t="shared" si="0"/>
        <v>77</v>
      </c>
      <c r="I12">
        <f t="shared" si="1"/>
        <v>33.620000000000005</v>
      </c>
      <c r="J12">
        <f t="shared" si="2"/>
        <v>0.57900000000000773</v>
      </c>
      <c r="L12">
        <f t="shared" si="3"/>
        <v>77</v>
      </c>
      <c r="M12">
        <f t="shared" si="4"/>
        <v>0.65563389200827427</v>
      </c>
      <c r="N12">
        <f t="shared" si="4"/>
        <v>6.5757787617493388E-2</v>
      </c>
    </row>
    <row r="13" spans="1:14" x14ac:dyDescent="0.75">
      <c r="B13">
        <v>78</v>
      </c>
      <c r="C13">
        <v>340.13099999999997</v>
      </c>
      <c r="D13">
        <v>302.26499999999999</v>
      </c>
      <c r="E13">
        <v>275.40499999999997</v>
      </c>
      <c r="F13">
        <v>264.38200000000001</v>
      </c>
      <c r="H13">
        <f t="shared" si="0"/>
        <v>78</v>
      </c>
      <c r="I13">
        <f t="shared" si="1"/>
        <v>37.865999999999985</v>
      </c>
      <c r="J13">
        <f t="shared" si="2"/>
        <v>11.022999999999968</v>
      </c>
      <c r="L13">
        <f t="shared" si="3"/>
        <v>78</v>
      </c>
      <c r="M13">
        <f t="shared" si="4"/>
        <v>0.74526111369105341</v>
      </c>
      <c r="N13">
        <f t="shared" si="4"/>
        <v>0.47141303503456666</v>
      </c>
    </row>
    <row r="14" spans="1:14" x14ac:dyDescent="0.75">
      <c r="B14">
        <v>79</v>
      </c>
      <c r="C14">
        <v>342.75</v>
      </c>
      <c r="D14">
        <v>301.68200000000002</v>
      </c>
      <c r="E14">
        <v>287.63200000000001</v>
      </c>
      <c r="F14">
        <v>275.48500000000001</v>
      </c>
      <c r="H14">
        <f t="shared" si="0"/>
        <v>79</v>
      </c>
      <c r="I14">
        <f t="shared" si="1"/>
        <v>41.067999999999984</v>
      </c>
      <c r="J14">
        <f t="shared" si="2"/>
        <v>12.146999999999991</v>
      </c>
      <c r="L14">
        <f t="shared" si="3"/>
        <v>79</v>
      </c>
      <c r="M14">
        <f t="shared" si="4"/>
        <v>0.81285093089036098</v>
      </c>
      <c r="N14">
        <f t="shared" si="4"/>
        <v>0.51507030218286243</v>
      </c>
    </row>
    <row r="15" spans="1:14" x14ac:dyDescent="0.75">
      <c r="B15">
        <v>80</v>
      </c>
      <c r="C15">
        <v>334.64299999999997</v>
      </c>
      <c r="D15">
        <v>292.66899999999998</v>
      </c>
      <c r="E15">
        <v>290.988</v>
      </c>
      <c r="F15">
        <v>272.29399999999998</v>
      </c>
      <c r="H15">
        <f t="shared" si="0"/>
        <v>80</v>
      </c>
      <c r="I15">
        <f t="shared" si="1"/>
        <v>41.97399999999999</v>
      </c>
      <c r="J15">
        <f t="shared" si="2"/>
        <v>18.694000000000017</v>
      </c>
      <c r="L15">
        <f t="shared" si="3"/>
        <v>80</v>
      </c>
      <c r="M15">
        <f t="shared" si="4"/>
        <v>0.83197534512601778</v>
      </c>
      <c r="N15">
        <f t="shared" si="4"/>
        <v>0.76936223102617907</v>
      </c>
    </row>
    <row r="16" spans="1:14" x14ac:dyDescent="0.75">
      <c r="B16">
        <v>81</v>
      </c>
      <c r="C16">
        <v>330.33300000000003</v>
      </c>
      <c r="D16">
        <v>292.75</v>
      </c>
      <c r="E16">
        <v>285.61900000000003</v>
      </c>
      <c r="F16">
        <v>265.97800000000001</v>
      </c>
      <c r="H16">
        <f t="shared" si="0"/>
        <v>81</v>
      </c>
      <c r="I16">
        <f t="shared" si="1"/>
        <v>37.583000000000027</v>
      </c>
      <c r="J16">
        <f t="shared" si="2"/>
        <v>19.64100000000002</v>
      </c>
      <c r="L16">
        <f t="shared" si="3"/>
        <v>81</v>
      </c>
      <c r="M16">
        <f t="shared" si="4"/>
        <v>0.73928737282053458</v>
      </c>
      <c r="N16">
        <f t="shared" si="4"/>
        <v>0.80614464382816786</v>
      </c>
    </row>
    <row r="17" spans="2:14" x14ac:dyDescent="0.75">
      <c r="B17">
        <v>82</v>
      </c>
      <c r="C17">
        <v>316.35700000000003</v>
      </c>
      <c r="D17">
        <v>284.89</v>
      </c>
      <c r="E17">
        <v>275.774</v>
      </c>
      <c r="F17">
        <v>261.14699999999999</v>
      </c>
      <c r="H17">
        <f t="shared" si="0"/>
        <v>82</v>
      </c>
      <c r="I17">
        <f t="shared" si="1"/>
        <v>31.467000000000041</v>
      </c>
      <c r="J17">
        <f t="shared" si="2"/>
        <v>14.62700000000001</v>
      </c>
      <c r="L17">
        <f t="shared" si="3"/>
        <v>82</v>
      </c>
      <c r="M17">
        <f t="shared" si="4"/>
        <v>0.61018702241736023</v>
      </c>
      <c r="N17">
        <f t="shared" si="4"/>
        <v>0.61139594500116512</v>
      </c>
    </row>
    <row r="18" spans="2:14" x14ac:dyDescent="0.75">
      <c r="B18">
        <v>83</v>
      </c>
      <c r="C18">
        <v>324.798</v>
      </c>
      <c r="D18">
        <v>290.779</v>
      </c>
      <c r="E18">
        <v>282.31</v>
      </c>
      <c r="F18">
        <v>264.721</v>
      </c>
      <c r="H18">
        <f t="shared" si="0"/>
        <v>83</v>
      </c>
      <c r="I18">
        <f t="shared" si="1"/>
        <v>34.019000000000005</v>
      </c>
      <c r="J18">
        <f t="shared" si="2"/>
        <v>17.588999999999999</v>
      </c>
      <c r="L18">
        <f t="shared" si="3"/>
        <v>83</v>
      </c>
      <c r="M18">
        <f t="shared" si="4"/>
        <v>0.66405623337695752</v>
      </c>
      <c r="N18">
        <f t="shared" si="4"/>
        <v>0.72644294259302367</v>
      </c>
    </row>
    <row r="19" spans="2:14" x14ac:dyDescent="0.75">
      <c r="B19">
        <v>84</v>
      </c>
      <c r="C19">
        <v>334.91699999999997</v>
      </c>
      <c r="D19">
        <v>301.55099999999999</v>
      </c>
      <c r="E19">
        <v>289.82100000000003</v>
      </c>
      <c r="F19">
        <v>267.04399999999998</v>
      </c>
      <c r="H19">
        <f t="shared" si="0"/>
        <v>84</v>
      </c>
      <c r="I19">
        <f t="shared" si="1"/>
        <v>33.365999999999985</v>
      </c>
      <c r="J19">
        <f t="shared" si="2"/>
        <v>22.777000000000044</v>
      </c>
      <c r="L19">
        <f t="shared" si="3"/>
        <v>84</v>
      </c>
      <c r="M19">
        <f t="shared" si="4"/>
        <v>0.65027230126229507</v>
      </c>
      <c r="N19">
        <f t="shared" si="4"/>
        <v>0.92794997281131197</v>
      </c>
    </row>
    <row r="20" spans="2:14" x14ac:dyDescent="0.75">
      <c r="B20">
        <v>85</v>
      </c>
      <c r="C20">
        <v>313.61799999999999</v>
      </c>
      <c r="D20">
        <v>300.27999999999997</v>
      </c>
      <c r="E20">
        <v>280.98700000000002</v>
      </c>
      <c r="F20">
        <v>262.52300000000002</v>
      </c>
      <c r="H20">
        <f t="shared" si="0"/>
        <v>85</v>
      </c>
      <c r="I20">
        <f t="shared" si="1"/>
        <v>13.338000000000022</v>
      </c>
      <c r="J20">
        <f t="shared" si="2"/>
        <v>18.463999999999999</v>
      </c>
      <c r="L20">
        <f t="shared" si="3"/>
        <v>85</v>
      </c>
      <c r="M20">
        <f t="shared" si="4"/>
        <v>0.22750876007936874</v>
      </c>
      <c r="N20">
        <f t="shared" si="4"/>
        <v>0.76042880447448102</v>
      </c>
    </row>
    <row r="21" spans="2:14" x14ac:dyDescent="0.75">
      <c r="B21">
        <v>86</v>
      </c>
      <c r="C21">
        <v>296.35500000000002</v>
      </c>
      <c r="D21">
        <v>293.79500000000002</v>
      </c>
      <c r="E21">
        <v>285.053</v>
      </c>
      <c r="F21">
        <v>275.61399999999998</v>
      </c>
      <c r="H21">
        <f t="shared" si="0"/>
        <v>86</v>
      </c>
      <c r="I21">
        <f t="shared" si="1"/>
        <v>2.5600000000000023</v>
      </c>
      <c r="J21">
        <f t="shared" si="2"/>
        <v>9.4390000000000214</v>
      </c>
      <c r="L21">
        <f t="shared" si="3"/>
        <v>86</v>
      </c>
      <c r="M21">
        <f t="shared" si="4"/>
        <v>0</v>
      </c>
      <c r="N21">
        <f t="shared" si="4"/>
        <v>0.40988891478287909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CABC8-E186-4E00-8396-D18405CBB396}">
  <dimension ref="A1:F110"/>
  <sheetViews>
    <sheetView zoomScale="70" zoomScaleNormal="70" workbookViewId="0">
      <selection activeCell="D8" sqref="D8"/>
    </sheetView>
  </sheetViews>
  <sheetFormatPr defaultRowHeight="14.75" x14ac:dyDescent="0.75"/>
  <cols>
    <col min="1" max="5" width="7.54296875" customWidth="1"/>
  </cols>
  <sheetData>
    <row r="1" spans="1:5" x14ac:dyDescent="0.75">
      <c r="B1" t="s">
        <v>49</v>
      </c>
    </row>
    <row r="2" spans="1:5" x14ac:dyDescent="0.75">
      <c r="A2" t="s">
        <v>29</v>
      </c>
      <c r="B2" t="s">
        <v>51</v>
      </c>
      <c r="C2" t="s">
        <v>52</v>
      </c>
      <c r="D2" t="s">
        <v>57</v>
      </c>
      <c r="E2" t="s">
        <v>18</v>
      </c>
    </row>
    <row r="4" spans="1:5" x14ac:dyDescent="0.75">
      <c r="A4">
        <v>8</v>
      </c>
      <c r="B4">
        <v>7</v>
      </c>
      <c r="C4">
        <v>36</v>
      </c>
      <c r="D4">
        <f>B4*60+C4</f>
        <v>456</v>
      </c>
      <c r="E4">
        <f>D4/60</f>
        <v>7.6</v>
      </c>
    </row>
    <row r="5" spans="1:5" x14ac:dyDescent="0.75">
      <c r="A5">
        <v>9</v>
      </c>
      <c r="B5">
        <v>8</v>
      </c>
      <c r="C5">
        <v>38</v>
      </c>
      <c r="D5">
        <f>B5*60+C5</f>
        <v>518</v>
      </c>
      <c r="E5">
        <f>D5/60</f>
        <v>8.6333333333333329</v>
      </c>
    </row>
    <row r="6" spans="1:5" x14ac:dyDescent="0.75">
      <c r="A6">
        <v>10</v>
      </c>
      <c r="B6">
        <v>9</v>
      </c>
      <c r="C6">
        <v>40</v>
      </c>
      <c r="D6">
        <f>B6*60+C6</f>
        <v>580</v>
      </c>
      <c r="E6">
        <f>D6/60</f>
        <v>9.6666666666666661</v>
      </c>
    </row>
    <row r="7" spans="1:5" x14ac:dyDescent="0.75">
      <c r="A7">
        <v>11</v>
      </c>
      <c r="B7">
        <v>10</v>
      </c>
      <c r="C7">
        <v>42</v>
      </c>
      <c r="D7">
        <f t="shared" ref="D7:D70" si="0">B7*60+C7</f>
        <v>642</v>
      </c>
      <c r="E7">
        <f t="shared" ref="E7:E70" si="1">D7/60</f>
        <v>10.7</v>
      </c>
    </row>
    <row r="8" spans="1:5" x14ac:dyDescent="0.75">
      <c r="A8">
        <v>12</v>
      </c>
      <c r="B8">
        <v>11</v>
      </c>
      <c r="C8">
        <v>44</v>
      </c>
      <c r="D8">
        <f t="shared" si="0"/>
        <v>704</v>
      </c>
      <c r="E8">
        <f t="shared" si="1"/>
        <v>11.733333333333333</v>
      </c>
    </row>
    <row r="9" spans="1:5" x14ac:dyDescent="0.75">
      <c r="A9">
        <v>13</v>
      </c>
      <c r="B9">
        <v>12</v>
      </c>
      <c r="C9">
        <v>45</v>
      </c>
      <c r="D9">
        <f t="shared" si="0"/>
        <v>765</v>
      </c>
      <c r="E9">
        <f t="shared" si="1"/>
        <v>12.75</v>
      </c>
    </row>
    <row r="10" spans="1:5" x14ac:dyDescent="0.75">
      <c r="A10">
        <v>14</v>
      </c>
      <c r="B10">
        <v>13</v>
      </c>
      <c r="C10">
        <v>47</v>
      </c>
      <c r="D10">
        <f t="shared" si="0"/>
        <v>827</v>
      </c>
      <c r="E10">
        <f t="shared" si="1"/>
        <v>13.783333333333333</v>
      </c>
    </row>
    <row r="11" spans="1:5" x14ac:dyDescent="0.75">
      <c r="A11">
        <v>15</v>
      </c>
      <c r="B11">
        <v>14</v>
      </c>
      <c r="C11">
        <v>49</v>
      </c>
      <c r="D11">
        <f t="shared" si="0"/>
        <v>889</v>
      </c>
      <c r="E11">
        <f t="shared" si="1"/>
        <v>14.816666666666666</v>
      </c>
    </row>
    <row r="12" spans="1:5" x14ac:dyDescent="0.75">
      <c r="A12">
        <v>16</v>
      </c>
      <c r="B12">
        <v>15</v>
      </c>
      <c r="C12">
        <v>51</v>
      </c>
      <c r="D12">
        <f t="shared" si="0"/>
        <v>951</v>
      </c>
      <c r="E12">
        <f t="shared" si="1"/>
        <v>15.85</v>
      </c>
    </row>
    <row r="13" spans="1:5" x14ac:dyDescent="0.75">
      <c r="A13">
        <v>17</v>
      </c>
      <c r="B13">
        <v>16</v>
      </c>
      <c r="C13">
        <v>53</v>
      </c>
      <c r="D13">
        <f t="shared" si="0"/>
        <v>1013</v>
      </c>
      <c r="E13">
        <f t="shared" si="1"/>
        <v>16.883333333333333</v>
      </c>
    </row>
    <row r="14" spans="1:5" x14ac:dyDescent="0.75">
      <c r="A14">
        <v>18</v>
      </c>
      <c r="B14">
        <v>17</v>
      </c>
      <c r="C14">
        <v>55</v>
      </c>
      <c r="D14">
        <f t="shared" si="0"/>
        <v>1075</v>
      </c>
      <c r="E14">
        <f t="shared" si="1"/>
        <v>17.916666666666668</v>
      </c>
    </row>
    <row r="15" spans="1:5" x14ac:dyDescent="0.75">
      <c r="A15">
        <v>19</v>
      </c>
      <c r="B15">
        <v>18</v>
      </c>
      <c r="C15">
        <v>57</v>
      </c>
      <c r="D15">
        <f t="shared" si="0"/>
        <v>1137</v>
      </c>
      <c r="E15">
        <f t="shared" si="1"/>
        <v>18.95</v>
      </c>
    </row>
    <row r="16" spans="1:5" x14ac:dyDescent="0.75">
      <c r="A16">
        <v>20</v>
      </c>
      <c r="B16">
        <v>19</v>
      </c>
      <c r="C16">
        <v>59</v>
      </c>
      <c r="D16">
        <f t="shared" si="0"/>
        <v>1199</v>
      </c>
      <c r="E16">
        <f t="shared" si="1"/>
        <v>19.983333333333334</v>
      </c>
    </row>
    <row r="17" spans="1:6" x14ac:dyDescent="0.75">
      <c r="A17">
        <v>21</v>
      </c>
      <c r="B17">
        <v>21</v>
      </c>
      <c r="C17">
        <v>1</v>
      </c>
      <c r="D17">
        <f t="shared" si="0"/>
        <v>1261</v>
      </c>
      <c r="E17">
        <f t="shared" si="1"/>
        <v>21.016666666666666</v>
      </c>
    </row>
    <row r="18" spans="1:6" x14ac:dyDescent="0.75">
      <c r="A18">
        <v>22</v>
      </c>
      <c r="B18">
        <v>22</v>
      </c>
      <c r="C18">
        <v>2</v>
      </c>
      <c r="D18">
        <f t="shared" si="0"/>
        <v>1322</v>
      </c>
      <c r="E18">
        <f t="shared" si="1"/>
        <v>22.033333333333335</v>
      </c>
    </row>
    <row r="19" spans="1:6" s="1" customFormat="1" x14ac:dyDescent="0.75">
      <c r="A19" s="1">
        <v>23</v>
      </c>
      <c r="B19" s="1">
        <v>25</v>
      </c>
      <c r="C19" s="1">
        <v>40</v>
      </c>
      <c r="D19" s="1">
        <f t="shared" si="0"/>
        <v>1540</v>
      </c>
      <c r="E19" s="1">
        <f t="shared" si="1"/>
        <v>25.666666666666668</v>
      </c>
      <c r="F19" s="1" t="s">
        <v>58</v>
      </c>
    </row>
    <row r="20" spans="1:6" x14ac:dyDescent="0.75">
      <c r="A20">
        <v>24</v>
      </c>
      <c r="B20">
        <v>26</v>
      </c>
      <c r="C20">
        <v>42</v>
      </c>
      <c r="D20">
        <f t="shared" si="0"/>
        <v>1602</v>
      </c>
      <c r="E20">
        <f t="shared" si="1"/>
        <v>26.7</v>
      </c>
    </row>
    <row r="21" spans="1:6" x14ac:dyDescent="0.75">
      <c r="A21">
        <v>25</v>
      </c>
      <c r="B21">
        <v>27</v>
      </c>
      <c r="C21">
        <v>44</v>
      </c>
      <c r="D21">
        <f t="shared" si="0"/>
        <v>1664</v>
      </c>
      <c r="E21">
        <f t="shared" si="1"/>
        <v>27.733333333333334</v>
      </c>
    </row>
    <row r="22" spans="1:6" x14ac:dyDescent="0.75">
      <c r="A22">
        <v>26</v>
      </c>
      <c r="B22">
        <v>28</v>
      </c>
      <c r="C22">
        <v>46</v>
      </c>
      <c r="D22">
        <f t="shared" si="0"/>
        <v>1726</v>
      </c>
      <c r="E22">
        <f t="shared" si="1"/>
        <v>28.766666666666666</v>
      </c>
    </row>
    <row r="23" spans="1:6" x14ac:dyDescent="0.75">
      <c r="A23">
        <v>27</v>
      </c>
      <c r="B23">
        <v>29</v>
      </c>
      <c r="C23">
        <v>48</v>
      </c>
      <c r="D23">
        <f t="shared" si="0"/>
        <v>1788</v>
      </c>
      <c r="E23">
        <f t="shared" si="1"/>
        <v>29.8</v>
      </c>
    </row>
    <row r="24" spans="1:6" x14ac:dyDescent="0.75">
      <c r="A24">
        <v>28</v>
      </c>
      <c r="B24">
        <v>30</v>
      </c>
      <c r="C24">
        <v>50</v>
      </c>
      <c r="D24">
        <f t="shared" si="0"/>
        <v>1850</v>
      </c>
      <c r="E24">
        <f t="shared" si="1"/>
        <v>30.833333333333332</v>
      </c>
    </row>
    <row r="25" spans="1:6" x14ac:dyDescent="0.75">
      <c r="A25">
        <v>29</v>
      </c>
      <c r="B25">
        <v>31</v>
      </c>
      <c r="C25">
        <v>52</v>
      </c>
      <c r="D25">
        <f t="shared" si="0"/>
        <v>1912</v>
      </c>
      <c r="E25">
        <f t="shared" si="1"/>
        <v>31.866666666666667</v>
      </c>
    </row>
    <row r="26" spans="1:6" x14ac:dyDescent="0.75">
      <c r="A26">
        <v>30</v>
      </c>
      <c r="B26">
        <v>32</v>
      </c>
      <c r="C26">
        <v>54</v>
      </c>
      <c r="D26">
        <f t="shared" si="0"/>
        <v>1974</v>
      </c>
      <c r="E26">
        <f t="shared" si="1"/>
        <v>32.9</v>
      </c>
    </row>
    <row r="27" spans="1:6" x14ac:dyDescent="0.75">
      <c r="A27">
        <v>31</v>
      </c>
      <c r="B27">
        <v>33</v>
      </c>
      <c r="C27">
        <v>56</v>
      </c>
      <c r="D27">
        <f t="shared" si="0"/>
        <v>2036</v>
      </c>
      <c r="E27">
        <f t="shared" si="1"/>
        <v>33.93333333333333</v>
      </c>
    </row>
    <row r="28" spans="1:6" x14ac:dyDescent="0.75">
      <c r="A28">
        <v>32</v>
      </c>
      <c r="B28">
        <v>34</v>
      </c>
      <c r="C28">
        <v>58</v>
      </c>
      <c r="D28">
        <f t="shared" si="0"/>
        <v>2098</v>
      </c>
      <c r="E28">
        <f t="shared" si="1"/>
        <v>34.966666666666669</v>
      </c>
    </row>
    <row r="29" spans="1:6" x14ac:dyDescent="0.75">
      <c r="A29">
        <v>33</v>
      </c>
      <c r="B29">
        <v>35</v>
      </c>
      <c r="C29">
        <v>59</v>
      </c>
      <c r="D29">
        <f t="shared" si="0"/>
        <v>2159</v>
      </c>
      <c r="E29">
        <f t="shared" si="1"/>
        <v>35.983333333333334</v>
      </c>
    </row>
    <row r="30" spans="1:6" x14ac:dyDescent="0.75">
      <c r="A30">
        <v>34</v>
      </c>
      <c r="B30">
        <v>37</v>
      </c>
      <c r="C30">
        <v>1</v>
      </c>
      <c r="D30">
        <f t="shared" si="0"/>
        <v>2221</v>
      </c>
      <c r="E30">
        <f t="shared" si="1"/>
        <v>37.016666666666666</v>
      </c>
    </row>
    <row r="31" spans="1:6" x14ac:dyDescent="0.75">
      <c r="A31">
        <v>35</v>
      </c>
      <c r="B31">
        <v>38</v>
      </c>
      <c r="C31">
        <v>3</v>
      </c>
      <c r="D31">
        <f t="shared" si="0"/>
        <v>2283</v>
      </c>
      <c r="E31">
        <f t="shared" si="1"/>
        <v>38.049999999999997</v>
      </c>
    </row>
    <row r="32" spans="1:6" x14ac:dyDescent="0.75">
      <c r="A32">
        <v>36</v>
      </c>
      <c r="B32">
        <v>39</v>
      </c>
      <c r="C32">
        <v>5</v>
      </c>
      <c r="D32">
        <f t="shared" si="0"/>
        <v>2345</v>
      </c>
      <c r="E32">
        <f t="shared" si="1"/>
        <v>39.083333333333336</v>
      </c>
    </row>
    <row r="33" spans="1:5" x14ac:dyDescent="0.75">
      <c r="A33">
        <v>37</v>
      </c>
      <c r="B33">
        <v>40</v>
      </c>
      <c r="C33">
        <v>7</v>
      </c>
      <c r="D33">
        <f t="shared" si="0"/>
        <v>2407</v>
      </c>
      <c r="E33">
        <f t="shared" si="1"/>
        <v>40.116666666666667</v>
      </c>
    </row>
    <row r="34" spans="1:5" x14ac:dyDescent="0.75">
      <c r="A34">
        <v>38</v>
      </c>
      <c r="B34">
        <v>41</v>
      </c>
      <c r="C34">
        <v>9</v>
      </c>
      <c r="D34">
        <f t="shared" si="0"/>
        <v>2469</v>
      </c>
      <c r="E34">
        <f t="shared" si="1"/>
        <v>41.15</v>
      </c>
    </row>
    <row r="35" spans="1:5" x14ac:dyDescent="0.75">
      <c r="A35">
        <v>39</v>
      </c>
      <c r="B35">
        <v>42</v>
      </c>
      <c r="C35">
        <v>11</v>
      </c>
      <c r="D35">
        <f t="shared" si="0"/>
        <v>2531</v>
      </c>
      <c r="E35">
        <f t="shared" si="1"/>
        <v>42.18333333333333</v>
      </c>
    </row>
    <row r="36" spans="1:5" x14ac:dyDescent="0.75">
      <c r="A36">
        <v>40</v>
      </c>
      <c r="B36">
        <v>43</v>
      </c>
      <c r="C36">
        <v>13</v>
      </c>
      <c r="D36">
        <f t="shared" si="0"/>
        <v>2593</v>
      </c>
      <c r="E36">
        <f t="shared" si="1"/>
        <v>43.216666666666669</v>
      </c>
    </row>
    <row r="37" spans="1:5" x14ac:dyDescent="0.75">
      <c r="A37">
        <v>41</v>
      </c>
      <c r="B37">
        <v>44</v>
      </c>
      <c r="C37">
        <v>14</v>
      </c>
      <c r="D37">
        <f t="shared" si="0"/>
        <v>2654</v>
      </c>
      <c r="E37">
        <f t="shared" si="1"/>
        <v>44.233333333333334</v>
      </c>
    </row>
    <row r="38" spans="1:5" x14ac:dyDescent="0.75">
      <c r="A38">
        <v>42</v>
      </c>
      <c r="B38">
        <v>45</v>
      </c>
      <c r="C38">
        <v>16</v>
      </c>
      <c r="D38">
        <f t="shared" si="0"/>
        <v>2716</v>
      </c>
      <c r="E38">
        <f t="shared" si="1"/>
        <v>45.266666666666666</v>
      </c>
    </row>
    <row r="39" spans="1:5" x14ac:dyDescent="0.75">
      <c r="A39">
        <v>43</v>
      </c>
      <c r="B39">
        <v>46</v>
      </c>
      <c r="C39">
        <v>18</v>
      </c>
      <c r="D39">
        <f t="shared" si="0"/>
        <v>2778</v>
      </c>
      <c r="E39">
        <f t="shared" si="1"/>
        <v>46.3</v>
      </c>
    </row>
    <row r="40" spans="1:5" x14ac:dyDescent="0.75">
      <c r="A40">
        <v>44</v>
      </c>
      <c r="B40">
        <v>47</v>
      </c>
      <c r="C40">
        <v>20</v>
      </c>
      <c r="D40">
        <f t="shared" si="0"/>
        <v>2840</v>
      </c>
      <c r="E40">
        <f t="shared" si="1"/>
        <v>47.333333333333336</v>
      </c>
    </row>
    <row r="41" spans="1:5" x14ac:dyDescent="0.75">
      <c r="A41">
        <v>45</v>
      </c>
      <c r="B41">
        <v>48</v>
      </c>
      <c r="C41">
        <v>22</v>
      </c>
      <c r="D41">
        <f t="shared" si="0"/>
        <v>2902</v>
      </c>
      <c r="E41">
        <f t="shared" si="1"/>
        <v>48.366666666666667</v>
      </c>
    </row>
    <row r="42" spans="1:5" x14ac:dyDescent="0.75">
      <c r="A42">
        <v>46</v>
      </c>
      <c r="B42">
        <v>49</v>
      </c>
      <c r="C42">
        <v>24</v>
      </c>
      <c r="D42">
        <f t="shared" si="0"/>
        <v>2964</v>
      </c>
      <c r="E42">
        <f t="shared" si="1"/>
        <v>49.4</v>
      </c>
    </row>
    <row r="43" spans="1:5" x14ac:dyDescent="0.75">
      <c r="A43">
        <v>47</v>
      </c>
      <c r="B43">
        <v>50</v>
      </c>
      <c r="C43">
        <v>26</v>
      </c>
      <c r="D43">
        <f t="shared" si="0"/>
        <v>3026</v>
      </c>
      <c r="E43">
        <f t="shared" si="1"/>
        <v>50.43333333333333</v>
      </c>
    </row>
    <row r="44" spans="1:5" x14ac:dyDescent="0.75">
      <c r="A44">
        <v>48</v>
      </c>
      <c r="B44">
        <v>51</v>
      </c>
      <c r="C44">
        <v>27</v>
      </c>
      <c r="D44">
        <f t="shared" si="0"/>
        <v>3087</v>
      </c>
      <c r="E44">
        <f t="shared" si="1"/>
        <v>51.45</v>
      </c>
    </row>
    <row r="45" spans="1:5" x14ac:dyDescent="0.75">
      <c r="A45">
        <v>49</v>
      </c>
      <c r="B45">
        <v>52</v>
      </c>
      <c r="C45">
        <v>29</v>
      </c>
      <c r="D45">
        <f t="shared" si="0"/>
        <v>3149</v>
      </c>
      <c r="E45">
        <f t="shared" si="1"/>
        <v>52.483333333333334</v>
      </c>
    </row>
    <row r="46" spans="1:5" x14ac:dyDescent="0.75">
      <c r="A46">
        <v>50</v>
      </c>
      <c r="B46">
        <v>53</v>
      </c>
      <c r="C46">
        <v>31</v>
      </c>
      <c r="D46">
        <f t="shared" si="0"/>
        <v>3211</v>
      </c>
      <c r="E46">
        <f t="shared" si="1"/>
        <v>53.516666666666666</v>
      </c>
    </row>
    <row r="47" spans="1:5" x14ac:dyDescent="0.75">
      <c r="A47">
        <v>51</v>
      </c>
      <c r="B47">
        <v>54</v>
      </c>
      <c r="C47">
        <v>33</v>
      </c>
      <c r="D47">
        <f t="shared" si="0"/>
        <v>3273</v>
      </c>
      <c r="E47">
        <f t="shared" si="1"/>
        <v>54.55</v>
      </c>
    </row>
    <row r="48" spans="1:5" x14ac:dyDescent="0.75">
      <c r="A48">
        <v>52</v>
      </c>
      <c r="B48">
        <v>55</v>
      </c>
      <c r="C48">
        <v>35</v>
      </c>
      <c r="D48">
        <f t="shared" si="0"/>
        <v>3335</v>
      </c>
      <c r="E48">
        <f t="shared" si="1"/>
        <v>55.583333333333336</v>
      </c>
    </row>
    <row r="49" spans="1:6" x14ac:dyDescent="0.75">
      <c r="A49">
        <v>53</v>
      </c>
      <c r="B49">
        <v>56</v>
      </c>
      <c r="C49">
        <v>37</v>
      </c>
      <c r="D49">
        <f t="shared" si="0"/>
        <v>3397</v>
      </c>
      <c r="E49">
        <f t="shared" si="1"/>
        <v>56.616666666666667</v>
      </c>
    </row>
    <row r="50" spans="1:6" x14ac:dyDescent="0.75">
      <c r="A50">
        <v>54</v>
      </c>
      <c r="B50">
        <v>57</v>
      </c>
      <c r="C50">
        <v>39</v>
      </c>
      <c r="D50">
        <f t="shared" si="0"/>
        <v>3459</v>
      </c>
      <c r="E50">
        <f t="shared" si="1"/>
        <v>57.65</v>
      </c>
    </row>
    <row r="51" spans="1:6" x14ac:dyDescent="0.75">
      <c r="A51">
        <v>55</v>
      </c>
      <c r="B51">
        <v>58</v>
      </c>
      <c r="C51">
        <v>41</v>
      </c>
      <c r="D51">
        <f t="shared" si="0"/>
        <v>3521</v>
      </c>
      <c r="E51">
        <f t="shared" si="1"/>
        <v>58.68333333333333</v>
      </c>
    </row>
    <row r="52" spans="1:6" x14ac:dyDescent="0.75">
      <c r="A52">
        <v>56</v>
      </c>
      <c r="B52">
        <v>59</v>
      </c>
      <c r="C52">
        <v>43</v>
      </c>
      <c r="D52">
        <f t="shared" si="0"/>
        <v>3583</v>
      </c>
      <c r="E52">
        <f t="shared" si="1"/>
        <v>59.716666666666669</v>
      </c>
    </row>
    <row r="53" spans="1:6" x14ac:dyDescent="0.75">
      <c r="A53">
        <v>57</v>
      </c>
      <c r="B53">
        <v>60</v>
      </c>
      <c r="C53">
        <v>45</v>
      </c>
      <c r="D53">
        <f t="shared" si="0"/>
        <v>3645</v>
      </c>
      <c r="E53">
        <f t="shared" si="1"/>
        <v>60.75</v>
      </c>
    </row>
    <row r="54" spans="1:6" x14ac:dyDescent="0.75">
      <c r="A54">
        <v>58</v>
      </c>
      <c r="B54">
        <v>61</v>
      </c>
      <c r="C54">
        <v>47</v>
      </c>
      <c r="D54">
        <f t="shared" si="0"/>
        <v>3707</v>
      </c>
      <c r="E54">
        <f t="shared" si="1"/>
        <v>61.783333333333331</v>
      </c>
    </row>
    <row r="55" spans="1:6" x14ac:dyDescent="0.75">
      <c r="A55">
        <v>59</v>
      </c>
      <c r="B55">
        <v>62</v>
      </c>
      <c r="C55">
        <v>49</v>
      </c>
      <c r="D55">
        <f t="shared" si="0"/>
        <v>3769</v>
      </c>
      <c r="E55">
        <f t="shared" si="1"/>
        <v>62.81666666666667</v>
      </c>
    </row>
    <row r="56" spans="1:6" x14ac:dyDescent="0.75">
      <c r="A56">
        <v>60</v>
      </c>
      <c r="B56">
        <v>63</v>
      </c>
      <c r="C56">
        <v>51</v>
      </c>
      <c r="D56">
        <f t="shared" si="0"/>
        <v>3831</v>
      </c>
      <c r="E56">
        <f t="shared" si="1"/>
        <v>63.85</v>
      </c>
    </row>
    <row r="57" spans="1:6" x14ac:dyDescent="0.75">
      <c r="A57">
        <v>61</v>
      </c>
      <c r="B57">
        <v>64</v>
      </c>
      <c r="C57">
        <v>53</v>
      </c>
      <c r="D57">
        <f t="shared" si="0"/>
        <v>3893</v>
      </c>
      <c r="E57">
        <f t="shared" si="1"/>
        <v>64.88333333333334</v>
      </c>
    </row>
    <row r="58" spans="1:6" x14ac:dyDescent="0.75">
      <c r="A58">
        <v>62</v>
      </c>
      <c r="B58">
        <v>65</v>
      </c>
      <c r="C58">
        <v>55</v>
      </c>
      <c r="D58">
        <f t="shared" si="0"/>
        <v>3955</v>
      </c>
      <c r="E58">
        <f t="shared" si="1"/>
        <v>65.916666666666671</v>
      </c>
    </row>
    <row r="59" spans="1:6" s="1" customFormat="1" x14ac:dyDescent="0.75">
      <c r="A59" s="1">
        <v>63</v>
      </c>
      <c r="B59" s="1">
        <v>68</v>
      </c>
      <c r="C59" s="1">
        <v>41</v>
      </c>
      <c r="D59" s="1">
        <f t="shared" si="0"/>
        <v>4121</v>
      </c>
      <c r="E59" s="1">
        <f t="shared" si="1"/>
        <v>68.683333333333337</v>
      </c>
      <c r="F59" s="1" t="s">
        <v>59</v>
      </c>
    </row>
    <row r="60" spans="1:6" x14ac:dyDescent="0.75">
      <c r="A60">
        <v>64</v>
      </c>
      <c r="B60">
        <v>69</v>
      </c>
      <c r="C60">
        <v>43</v>
      </c>
      <c r="D60">
        <f t="shared" si="0"/>
        <v>4183</v>
      </c>
      <c r="E60">
        <f t="shared" si="1"/>
        <v>69.716666666666669</v>
      </c>
    </row>
    <row r="61" spans="1:6" x14ac:dyDescent="0.75">
      <c r="A61">
        <v>65</v>
      </c>
      <c r="B61">
        <v>70</v>
      </c>
      <c r="C61">
        <v>45</v>
      </c>
      <c r="D61">
        <f t="shared" si="0"/>
        <v>4245</v>
      </c>
      <c r="E61">
        <f t="shared" si="1"/>
        <v>70.75</v>
      </c>
    </row>
    <row r="62" spans="1:6" x14ac:dyDescent="0.75">
      <c r="A62">
        <v>66</v>
      </c>
      <c r="B62">
        <v>71</v>
      </c>
      <c r="C62">
        <v>47</v>
      </c>
      <c r="D62">
        <f t="shared" si="0"/>
        <v>4307</v>
      </c>
      <c r="E62">
        <f t="shared" si="1"/>
        <v>71.783333333333331</v>
      </c>
    </row>
    <row r="63" spans="1:6" x14ac:dyDescent="0.75">
      <c r="A63">
        <v>67</v>
      </c>
      <c r="B63">
        <v>72</v>
      </c>
      <c r="C63">
        <v>48</v>
      </c>
      <c r="D63">
        <f t="shared" si="0"/>
        <v>4368</v>
      </c>
      <c r="E63">
        <f t="shared" si="1"/>
        <v>72.8</v>
      </c>
    </row>
    <row r="64" spans="1:6" x14ac:dyDescent="0.75">
      <c r="A64">
        <v>68</v>
      </c>
      <c r="B64">
        <v>73</v>
      </c>
      <c r="C64">
        <v>50</v>
      </c>
      <c r="D64">
        <f t="shared" si="0"/>
        <v>4430</v>
      </c>
      <c r="E64">
        <f t="shared" si="1"/>
        <v>73.833333333333329</v>
      </c>
    </row>
    <row r="65" spans="1:5" x14ac:dyDescent="0.75">
      <c r="A65">
        <v>69</v>
      </c>
      <c r="B65">
        <v>74</v>
      </c>
      <c r="C65">
        <v>52</v>
      </c>
      <c r="D65">
        <f t="shared" si="0"/>
        <v>4492</v>
      </c>
      <c r="E65">
        <f t="shared" si="1"/>
        <v>74.86666666666666</v>
      </c>
    </row>
    <row r="66" spans="1:5" x14ac:dyDescent="0.75">
      <c r="A66">
        <v>70</v>
      </c>
      <c r="B66">
        <v>75</v>
      </c>
      <c r="C66">
        <v>54</v>
      </c>
      <c r="D66">
        <f t="shared" si="0"/>
        <v>4554</v>
      </c>
      <c r="E66">
        <f t="shared" si="1"/>
        <v>75.900000000000006</v>
      </c>
    </row>
    <row r="67" spans="1:5" x14ac:dyDescent="0.75">
      <c r="A67">
        <v>71</v>
      </c>
      <c r="B67">
        <v>76</v>
      </c>
      <c r="C67">
        <v>56</v>
      </c>
      <c r="D67">
        <f t="shared" si="0"/>
        <v>4616</v>
      </c>
      <c r="E67">
        <f t="shared" si="1"/>
        <v>76.933333333333337</v>
      </c>
    </row>
    <row r="68" spans="1:5" x14ac:dyDescent="0.75">
      <c r="A68">
        <v>72</v>
      </c>
      <c r="B68">
        <v>77</v>
      </c>
      <c r="C68">
        <v>58</v>
      </c>
      <c r="D68">
        <f t="shared" si="0"/>
        <v>4678</v>
      </c>
      <c r="E68">
        <f t="shared" si="1"/>
        <v>77.966666666666669</v>
      </c>
    </row>
    <row r="69" spans="1:5" x14ac:dyDescent="0.75">
      <c r="A69">
        <v>73</v>
      </c>
      <c r="B69">
        <v>79</v>
      </c>
      <c r="C69">
        <v>0</v>
      </c>
      <c r="D69">
        <f t="shared" si="0"/>
        <v>4740</v>
      </c>
      <c r="E69">
        <f t="shared" si="1"/>
        <v>79</v>
      </c>
    </row>
    <row r="70" spans="1:5" x14ac:dyDescent="0.75">
      <c r="A70">
        <v>74</v>
      </c>
      <c r="B70">
        <v>80</v>
      </c>
      <c r="C70">
        <v>2</v>
      </c>
      <c r="D70">
        <f t="shared" si="0"/>
        <v>4802</v>
      </c>
      <c r="E70">
        <f t="shared" si="1"/>
        <v>80.033333333333331</v>
      </c>
    </row>
    <row r="71" spans="1:5" x14ac:dyDescent="0.75">
      <c r="A71">
        <v>75</v>
      </c>
      <c r="B71">
        <v>81</v>
      </c>
      <c r="C71">
        <v>4</v>
      </c>
      <c r="D71">
        <f t="shared" ref="D71:D110" si="2">B71*60+C71</f>
        <v>4864</v>
      </c>
      <c r="E71">
        <f t="shared" ref="E71:E110" si="3">D71/60</f>
        <v>81.066666666666663</v>
      </c>
    </row>
    <row r="72" spans="1:5" x14ac:dyDescent="0.75">
      <c r="A72">
        <v>76</v>
      </c>
      <c r="B72">
        <v>82</v>
      </c>
      <c r="C72">
        <v>6</v>
      </c>
      <c r="D72">
        <f t="shared" si="2"/>
        <v>4926</v>
      </c>
      <c r="E72">
        <f t="shared" si="3"/>
        <v>82.1</v>
      </c>
    </row>
    <row r="73" spans="1:5" x14ac:dyDescent="0.75">
      <c r="A73">
        <v>77</v>
      </c>
      <c r="B73">
        <v>83</v>
      </c>
      <c r="C73">
        <v>7</v>
      </c>
      <c r="D73">
        <f t="shared" si="2"/>
        <v>4987</v>
      </c>
      <c r="E73">
        <f t="shared" si="3"/>
        <v>83.11666666666666</v>
      </c>
    </row>
    <row r="74" spans="1:5" x14ac:dyDescent="0.75">
      <c r="A74">
        <v>78</v>
      </c>
      <c r="B74">
        <v>84</v>
      </c>
      <c r="C74">
        <v>9</v>
      </c>
      <c r="D74">
        <f t="shared" si="2"/>
        <v>5049</v>
      </c>
      <c r="E74">
        <f t="shared" si="3"/>
        <v>84.15</v>
      </c>
    </row>
    <row r="75" spans="1:5" x14ac:dyDescent="0.75">
      <c r="A75">
        <v>79</v>
      </c>
      <c r="B75">
        <v>85</v>
      </c>
      <c r="C75">
        <v>11</v>
      </c>
      <c r="D75">
        <f t="shared" si="2"/>
        <v>5111</v>
      </c>
      <c r="E75">
        <f t="shared" si="3"/>
        <v>85.183333333333337</v>
      </c>
    </row>
    <row r="76" spans="1:5" x14ac:dyDescent="0.75">
      <c r="A76">
        <v>80</v>
      </c>
      <c r="B76">
        <v>86</v>
      </c>
      <c r="C76">
        <v>13</v>
      </c>
      <c r="D76">
        <f t="shared" si="2"/>
        <v>5173</v>
      </c>
      <c r="E76">
        <f t="shared" si="3"/>
        <v>86.216666666666669</v>
      </c>
    </row>
    <row r="77" spans="1:5" x14ac:dyDescent="0.75">
      <c r="A77">
        <v>81</v>
      </c>
      <c r="B77">
        <v>87</v>
      </c>
      <c r="C77">
        <v>15</v>
      </c>
      <c r="D77">
        <f t="shared" si="2"/>
        <v>5235</v>
      </c>
      <c r="E77">
        <f t="shared" si="3"/>
        <v>87.25</v>
      </c>
    </row>
    <row r="78" spans="1:5" x14ac:dyDescent="0.75">
      <c r="A78">
        <v>82</v>
      </c>
      <c r="B78">
        <v>88</v>
      </c>
      <c r="C78">
        <v>17</v>
      </c>
      <c r="D78">
        <f t="shared" si="2"/>
        <v>5297</v>
      </c>
      <c r="E78">
        <f t="shared" si="3"/>
        <v>88.283333333333331</v>
      </c>
    </row>
    <row r="79" spans="1:5" x14ac:dyDescent="0.75">
      <c r="A79">
        <v>83</v>
      </c>
      <c r="B79">
        <v>89</v>
      </c>
      <c r="C79">
        <v>19</v>
      </c>
      <c r="D79">
        <f t="shared" si="2"/>
        <v>5359</v>
      </c>
      <c r="E79">
        <f t="shared" si="3"/>
        <v>89.316666666666663</v>
      </c>
    </row>
    <row r="80" spans="1:5" x14ac:dyDescent="0.75">
      <c r="A80">
        <v>84</v>
      </c>
      <c r="B80">
        <v>90</v>
      </c>
      <c r="C80">
        <v>21</v>
      </c>
      <c r="D80">
        <f t="shared" si="2"/>
        <v>5421</v>
      </c>
      <c r="E80">
        <f t="shared" si="3"/>
        <v>90.35</v>
      </c>
    </row>
    <row r="81" spans="1:5" x14ac:dyDescent="0.75">
      <c r="A81">
        <v>85</v>
      </c>
      <c r="B81">
        <v>91</v>
      </c>
      <c r="C81">
        <v>23</v>
      </c>
      <c r="D81">
        <f t="shared" si="2"/>
        <v>5483</v>
      </c>
      <c r="E81">
        <f t="shared" si="3"/>
        <v>91.38333333333334</v>
      </c>
    </row>
    <row r="82" spans="1:5" x14ac:dyDescent="0.75">
      <c r="A82">
        <v>86</v>
      </c>
      <c r="B82">
        <v>92</v>
      </c>
      <c r="C82">
        <v>25</v>
      </c>
      <c r="D82">
        <f t="shared" si="2"/>
        <v>5545</v>
      </c>
      <c r="E82">
        <f t="shared" si="3"/>
        <v>92.416666666666671</v>
      </c>
    </row>
    <row r="83" spans="1:5" x14ac:dyDescent="0.75">
      <c r="A83">
        <v>87</v>
      </c>
      <c r="B83">
        <v>93</v>
      </c>
      <c r="C83">
        <v>28</v>
      </c>
      <c r="D83">
        <f t="shared" si="2"/>
        <v>5608</v>
      </c>
      <c r="E83">
        <f t="shared" si="3"/>
        <v>93.466666666666669</v>
      </c>
    </row>
    <row r="84" spans="1:5" x14ac:dyDescent="0.75">
      <c r="A84">
        <v>88</v>
      </c>
      <c r="B84">
        <v>94</v>
      </c>
      <c r="C84">
        <v>29</v>
      </c>
      <c r="D84">
        <f t="shared" si="2"/>
        <v>5669</v>
      </c>
      <c r="E84">
        <f t="shared" si="3"/>
        <v>94.483333333333334</v>
      </c>
    </row>
    <row r="85" spans="1:5" x14ac:dyDescent="0.75">
      <c r="A85">
        <v>89</v>
      </c>
      <c r="B85">
        <v>95</v>
      </c>
      <c r="C85">
        <v>31</v>
      </c>
      <c r="D85">
        <f t="shared" si="2"/>
        <v>5731</v>
      </c>
      <c r="E85">
        <f t="shared" si="3"/>
        <v>95.516666666666666</v>
      </c>
    </row>
    <row r="86" spans="1:5" x14ac:dyDescent="0.75">
      <c r="A86">
        <v>90</v>
      </c>
      <c r="B86">
        <v>96</v>
      </c>
      <c r="C86">
        <v>33</v>
      </c>
      <c r="D86">
        <f t="shared" si="2"/>
        <v>5793</v>
      </c>
      <c r="E86">
        <f t="shared" si="3"/>
        <v>96.55</v>
      </c>
    </row>
    <row r="87" spans="1:5" x14ac:dyDescent="0.75">
      <c r="A87">
        <v>91</v>
      </c>
      <c r="B87">
        <v>97</v>
      </c>
      <c r="C87">
        <v>35</v>
      </c>
      <c r="D87">
        <f t="shared" si="2"/>
        <v>5855</v>
      </c>
      <c r="E87">
        <f t="shared" si="3"/>
        <v>97.583333333333329</v>
      </c>
    </row>
    <row r="88" spans="1:5" x14ac:dyDescent="0.75">
      <c r="A88">
        <v>92</v>
      </c>
      <c r="B88">
        <v>98</v>
      </c>
      <c r="C88">
        <v>37</v>
      </c>
      <c r="D88">
        <f t="shared" si="2"/>
        <v>5917</v>
      </c>
      <c r="E88">
        <f t="shared" si="3"/>
        <v>98.61666666666666</v>
      </c>
    </row>
    <row r="89" spans="1:5" x14ac:dyDescent="0.75">
      <c r="A89">
        <v>93</v>
      </c>
      <c r="B89">
        <v>99</v>
      </c>
      <c r="C89">
        <v>39</v>
      </c>
      <c r="D89">
        <f t="shared" si="2"/>
        <v>5979</v>
      </c>
      <c r="E89">
        <f t="shared" si="3"/>
        <v>99.65</v>
      </c>
    </row>
    <row r="90" spans="1:5" x14ac:dyDescent="0.75">
      <c r="A90">
        <v>94</v>
      </c>
      <c r="B90">
        <v>100</v>
      </c>
      <c r="C90">
        <v>41</v>
      </c>
      <c r="D90">
        <f t="shared" si="2"/>
        <v>6041</v>
      </c>
      <c r="E90">
        <f t="shared" si="3"/>
        <v>100.68333333333334</v>
      </c>
    </row>
    <row r="91" spans="1:5" x14ac:dyDescent="0.75">
      <c r="A91">
        <v>95</v>
      </c>
      <c r="B91">
        <v>101</v>
      </c>
      <c r="C91">
        <v>43</v>
      </c>
      <c r="D91">
        <f t="shared" si="2"/>
        <v>6103</v>
      </c>
      <c r="E91">
        <f t="shared" si="3"/>
        <v>101.71666666666667</v>
      </c>
    </row>
    <row r="92" spans="1:5" x14ac:dyDescent="0.75">
      <c r="A92">
        <v>96</v>
      </c>
      <c r="B92">
        <v>102</v>
      </c>
      <c r="C92">
        <v>45</v>
      </c>
      <c r="D92">
        <f t="shared" si="2"/>
        <v>6165</v>
      </c>
      <c r="E92">
        <f t="shared" si="3"/>
        <v>102.75</v>
      </c>
    </row>
    <row r="93" spans="1:5" x14ac:dyDescent="0.75">
      <c r="A93">
        <v>97</v>
      </c>
      <c r="B93">
        <v>103</v>
      </c>
      <c r="C93">
        <v>47</v>
      </c>
      <c r="D93">
        <f t="shared" si="2"/>
        <v>6227</v>
      </c>
      <c r="E93">
        <f t="shared" si="3"/>
        <v>103.78333333333333</v>
      </c>
    </row>
    <row r="94" spans="1:5" x14ac:dyDescent="0.75">
      <c r="A94">
        <v>98</v>
      </c>
      <c r="B94">
        <v>104</v>
      </c>
      <c r="C94">
        <v>49</v>
      </c>
      <c r="D94">
        <f t="shared" si="2"/>
        <v>6289</v>
      </c>
      <c r="E94">
        <f t="shared" si="3"/>
        <v>104.81666666666666</v>
      </c>
    </row>
    <row r="95" spans="1:5" x14ac:dyDescent="0.75">
      <c r="A95">
        <v>99</v>
      </c>
      <c r="B95">
        <v>105</v>
      </c>
      <c r="C95">
        <v>51</v>
      </c>
      <c r="D95">
        <f t="shared" si="2"/>
        <v>6351</v>
      </c>
      <c r="E95">
        <f t="shared" si="3"/>
        <v>105.85</v>
      </c>
    </row>
    <row r="96" spans="1:5" x14ac:dyDescent="0.75">
      <c r="A96">
        <v>100</v>
      </c>
      <c r="B96">
        <v>106</v>
      </c>
      <c r="C96">
        <v>53</v>
      </c>
      <c r="D96">
        <f t="shared" si="2"/>
        <v>6413</v>
      </c>
      <c r="E96">
        <f t="shared" si="3"/>
        <v>106.88333333333334</v>
      </c>
    </row>
    <row r="97" spans="1:5" x14ac:dyDescent="0.75">
      <c r="A97">
        <v>101</v>
      </c>
      <c r="B97">
        <v>107</v>
      </c>
      <c r="C97">
        <v>55</v>
      </c>
      <c r="D97">
        <f t="shared" si="2"/>
        <v>6475</v>
      </c>
      <c r="E97">
        <f t="shared" si="3"/>
        <v>107.91666666666667</v>
      </c>
    </row>
    <row r="98" spans="1:5" x14ac:dyDescent="0.75">
      <c r="A98">
        <v>102</v>
      </c>
      <c r="B98">
        <v>108</v>
      </c>
      <c r="C98">
        <v>57</v>
      </c>
      <c r="D98">
        <f t="shared" si="2"/>
        <v>6537</v>
      </c>
      <c r="E98">
        <f t="shared" si="3"/>
        <v>108.95</v>
      </c>
    </row>
    <row r="99" spans="1:5" x14ac:dyDescent="0.75">
      <c r="A99">
        <v>103</v>
      </c>
      <c r="B99">
        <v>109</v>
      </c>
      <c r="C99">
        <v>59</v>
      </c>
      <c r="D99">
        <f t="shared" si="2"/>
        <v>6599</v>
      </c>
      <c r="E99">
        <f t="shared" si="3"/>
        <v>109.98333333333333</v>
      </c>
    </row>
    <row r="100" spans="1:5" x14ac:dyDescent="0.75">
      <c r="A100">
        <v>104</v>
      </c>
      <c r="B100">
        <v>111</v>
      </c>
      <c r="C100">
        <v>1</v>
      </c>
      <c r="D100">
        <f t="shared" si="2"/>
        <v>6661</v>
      </c>
      <c r="E100">
        <f t="shared" si="3"/>
        <v>111.01666666666667</v>
      </c>
    </row>
    <row r="101" spans="1:5" x14ac:dyDescent="0.75">
      <c r="A101">
        <v>105</v>
      </c>
      <c r="B101">
        <v>112</v>
      </c>
      <c r="C101">
        <v>2</v>
      </c>
      <c r="D101">
        <f t="shared" si="2"/>
        <v>6722</v>
      </c>
      <c r="E101">
        <f t="shared" si="3"/>
        <v>112.03333333333333</v>
      </c>
    </row>
    <row r="102" spans="1:5" x14ac:dyDescent="0.75">
      <c r="A102">
        <v>106</v>
      </c>
      <c r="B102">
        <v>113</v>
      </c>
      <c r="C102">
        <v>4</v>
      </c>
      <c r="D102">
        <f t="shared" si="2"/>
        <v>6784</v>
      </c>
      <c r="E102">
        <f t="shared" si="3"/>
        <v>113.06666666666666</v>
      </c>
    </row>
    <row r="103" spans="1:5" x14ac:dyDescent="0.75">
      <c r="A103">
        <v>107</v>
      </c>
      <c r="B103">
        <v>114</v>
      </c>
      <c r="C103">
        <v>6</v>
      </c>
      <c r="D103">
        <f t="shared" si="2"/>
        <v>6846</v>
      </c>
      <c r="E103">
        <f t="shared" si="3"/>
        <v>114.1</v>
      </c>
    </row>
    <row r="104" spans="1:5" x14ac:dyDescent="0.75">
      <c r="A104">
        <v>108</v>
      </c>
      <c r="B104">
        <v>115</v>
      </c>
      <c r="C104">
        <v>8</v>
      </c>
      <c r="D104">
        <f t="shared" si="2"/>
        <v>6908</v>
      </c>
      <c r="E104">
        <f t="shared" si="3"/>
        <v>115.13333333333334</v>
      </c>
    </row>
    <row r="105" spans="1:5" x14ac:dyDescent="0.75">
      <c r="A105">
        <v>109</v>
      </c>
      <c r="B105">
        <v>116</v>
      </c>
      <c r="C105">
        <v>10</v>
      </c>
      <c r="D105">
        <f t="shared" si="2"/>
        <v>6970</v>
      </c>
      <c r="E105">
        <f t="shared" si="3"/>
        <v>116.16666666666667</v>
      </c>
    </row>
    <row r="106" spans="1:5" x14ac:dyDescent="0.75">
      <c r="A106">
        <v>110</v>
      </c>
      <c r="B106">
        <v>117</v>
      </c>
      <c r="C106">
        <v>12</v>
      </c>
      <c r="D106">
        <f t="shared" si="2"/>
        <v>7032</v>
      </c>
      <c r="E106">
        <f t="shared" si="3"/>
        <v>117.2</v>
      </c>
    </row>
    <row r="107" spans="1:5" x14ac:dyDescent="0.75">
      <c r="A107">
        <v>111</v>
      </c>
      <c r="B107">
        <v>118</v>
      </c>
      <c r="C107">
        <v>14</v>
      </c>
      <c r="D107">
        <f t="shared" si="2"/>
        <v>7094</v>
      </c>
      <c r="E107">
        <f t="shared" si="3"/>
        <v>118.23333333333333</v>
      </c>
    </row>
    <row r="108" spans="1:5" x14ac:dyDescent="0.75">
      <c r="A108">
        <v>112</v>
      </c>
      <c r="B108">
        <v>119</v>
      </c>
      <c r="C108">
        <v>16</v>
      </c>
      <c r="D108">
        <f t="shared" si="2"/>
        <v>7156</v>
      </c>
      <c r="E108">
        <f t="shared" si="3"/>
        <v>119.26666666666667</v>
      </c>
    </row>
    <row r="109" spans="1:5" x14ac:dyDescent="0.75">
      <c r="A109">
        <v>113</v>
      </c>
      <c r="B109">
        <v>120</v>
      </c>
      <c r="C109">
        <v>19</v>
      </c>
      <c r="D109">
        <f t="shared" si="2"/>
        <v>7219</v>
      </c>
      <c r="E109">
        <f t="shared" si="3"/>
        <v>120.31666666666666</v>
      </c>
    </row>
    <row r="110" spans="1:5" x14ac:dyDescent="0.75">
      <c r="A110">
        <v>114</v>
      </c>
      <c r="B110">
        <v>121</v>
      </c>
      <c r="C110">
        <v>21</v>
      </c>
      <c r="D110">
        <f t="shared" si="2"/>
        <v>7281</v>
      </c>
      <c r="E110">
        <f t="shared" si="3"/>
        <v>121.35</v>
      </c>
    </row>
  </sheetData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9ACC2-AEF5-4B72-98B7-E2B8F8B2CF96}">
  <dimension ref="A1:AE35"/>
  <sheetViews>
    <sheetView zoomScale="80" zoomScaleNormal="80" workbookViewId="0">
      <selection activeCell="D8" sqref="D8"/>
    </sheetView>
  </sheetViews>
  <sheetFormatPr defaultRowHeight="14.75" x14ac:dyDescent="0.75"/>
  <cols>
    <col min="2" max="2" width="6.26953125" customWidth="1"/>
    <col min="3" max="3" width="5.7265625" style="2" customWidth="1"/>
    <col min="4" max="4" width="5.7265625" style="12" customWidth="1"/>
    <col min="5" max="5" width="5.7265625" style="2" customWidth="1"/>
    <col min="6" max="6" width="5.7265625" style="12" customWidth="1"/>
    <col min="7" max="7" width="5.7265625" style="2" customWidth="1"/>
    <col min="8" max="8" width="5.7265625" style="12" customWidth="1"/>
    <col min="9" max="9" width="5.7265625" style="2" customWidth="1"/>
    <col min="10" max="10" width="5.7265625" style="12" customWidth="1"/>
    <col min="11" max="11" width="5.7265625" style="2" customWidth="1"/>
    <col min="12" max="12" width="5.7265625" style="12" customWidth="1"/>
    <col min="13" max="13" width="5.7265625" style="2" customWidth="1"/>
    <col min="14" max="14" width="5.7265625" style="12" customWidth="1"/>
    <col min="15" max="15" width="5.7265625" style="2" customWidth="1"/>
    <col min="16" max="16" width="5.7265625" style="12" customWidth="1"/>
    <col min="17" max="17" width="5.7265625" style="2" customWidth="1"/>
    <col min="18" max="18" width="5.7265625" style="12" customWidth="1"/>
    <col min="19" max="19" width="5.7265625" style="2" customWidth="1"/>
    <col min="20" max="20" width="5.7265625" style="12" customWidth="1"/>
    <col min="21" max="21" width="5.7265625" style="2" customWidth="1"/>
    <col min="22" max="22" width="5.7265625" style="12" customWidth="1"/>
    <col min="23" max="23" width="5.7265625" style="2" customWidth="1"/>
    <col min="24" max="24" width="5.7265625" style="12" customWidth="1"/>
  </cols>
  <sheetData>
    <row r="1" spans="1:31" x14ac:dyDescent="0.75">
      <c r="A1" t="s">
        <v>46</v>
      </c>
      <c r="C1" s="2">
        <v>1</v>
      </c>
      <c r="D1" s="12">
        <v>1</v>
      </c>
      <c r="E1" s="2">
        <v>2</v>
      </c>
      <c r="F1" s="12">
        <v>2</v>
      </c>
      <c r="G1" s="2">
        <v>3</v>
      </c>
      <c r="H1" s="12">
        <v>3</v>
      </c>
      <c r="I1" s="2">
        <v>4</v>
      </c>
      <c r="J1" s="12">
        <v>4</v>
      </c>
      <c r="K1" s="2">
        <v>5</v>
      </c>
      <c r="L1" s="12">
        <v>5</v>
      </c>
      <c r="M1" s="2">
        <v>6</v>
      </c>
      <c r="N1" s="12">
        <v>6</v>
      </c>
      <c r="O1" s="2">
        <v>7</v>
      </c>
      <c r="P1" s="12">
        <v>7</v>
      </c>
      <c r="Q1" s="2">
        <v>8</v>
      </c>
      <c r="R1" s="12">
        <v>8</v>
      </c>
      <c r="S1" s="2">
        <v>9</v>
      </c>
      <c r="T1" s="12">
        <v>9</v>
      </c>
      <c r="U1" s="2">
        <v>10</v>
      </c>
      <c r="V1" s="12">
        <v>10</v>
      </c>
      <c r="W1" s="2">
        <v>11</v>
      </c>
      <c r="X1" s="12">
        <v>11</v>
      </c>
    </row>
    <row r="2" spans="1:31" x14ac:dyDescent="0.75">
      <c r="B2" t="s">
        <v>18</v>
      </c>
      <c r="C2" s="2" t="s">
        <v>0</v>
      </c>
      <c r="D2" s="12" t="s">
        <v>1</v>
      </c>
      <c r="E2" s="2" t="s">
        <v>0</v>
      </c>
      <c r="F2" s="12" t="s">
        <v>1</v>
      </c>
      <c r="G2" s="2" t="s">
        <v>0</v>
      </c>
      <c r="H2" s="12" t="s">
        <v>1</v>
      </c>
      <c r="I2" s="2" t="s">
        <v>0</v>
      </c>
      <c r="J2" s="12" t="s">
        <v>1</v>
      </c>
      <c r="K2" s="2" t="s">
        <v>0</v>
      </c>
      <c r="L2" s="12" t="s">
        <v>1</v>
      </c>
      <c r="M2" s="2" t="s">
        <v>0</v>
      </c>
      <c r="N2" s="12" t="s">
        <v>1</v>
      </c>
      <c r="O2" s="2" t="s">
        <v>0</v>
      </c>
      <c r="P2" s="12" t="s">
        <v>1</v>
      </c>
      <c r="Q2" s="2" t="s">
        <v>0</v>
      </c>
      <c r="R2" s="12" t="s">
        <v>1</v>
      </c>
      <c r="S2" s="2" t="s">
        <v>0</v>
      </c>
      <c r="T2" s="12" t="s">
        <v>1</v>
      </c>
      <c r="U2" s="2" t="s">
        <v>0</v>
      </c>
      <c r="V2" s="12" t="s">
        <v>1</v>
      </c>
      <c r="W2" s="2" t="s">
        <v>0</v>
      </c>
      <c r="X2" s="12" t="s">
        <v>1</v>
      </c>
      <c r="AA2" s="2" t="s">
        <v>0</v>
      </c>
      <c r="AB2" s="12" t="s">
        <v>1</v>
      </c>
      <c r="AE2" t="s">
        <v>20</v>
      </c>
    </row>
    <row r="3" spans="1:31" x14ac:dyDescent="0.75">
      <c r="B3">
        <v>-14.450000000000003</v>
      </c>
      <c r="S3" s="2">
        <v>0</v>
      </c>
      <c r="T3" s="12">
        <v>0</v>
      </c>
      <c r="Z3">
        <v>-14.450000000000003</v>
      </c>
      <c r="AA3">
        <f>AVERAGE(C3,E3,G3,I3,K3,M3,O3,Q3,S3,U3,W3)</f>
        <v>0</v>
      </c>
      <c r="AB3">
        <f>AVERAGE(D3,F3,H3,J3,L3,N3,P3,R3,T3,V3,X3)</f>
        <v>0</v>
      </c>
      <c r="AD3">
        <v>-14.450000000000003</v>
      </c>
      <c r="AE3">
        <v>1</v>
      </c>
    </row>
    <row r="4" spans="1:31" x14ac:dyDescent="0.75">
      <c r="B4">
        <v>-13.416666666666671</v>
      </c>
      <c r="S4" s="2">
        <v>0.22972523451533508</v>
      </c>
      <c r="T4" s="12">
        <v>0.14896214896215113</v>
      </c>
      <c r="Z4">
        <v>-13.416666666666671</v>
      </c>
      <c r="AA4">
        <f t="shared" ref="AA4:AB35" si="0">AVERAGE(C4,E4,G4,I4,K4,M4,O4,Q4,S4,U4,W4)</f>
        <v>0.22972523451533508</v>
      </c>
      <c r="AB4">
        <f t="shared" si="0"/>
        <v>0.14896214896215113</v>
      </c>
      <c r="AD4">
        <v>-13.416666666666671</v>
      </c>
      <c r="AE4">
        <v>1</v>
      </c>
    </row>
    <row r="5" spans="1:31" x14ac:dyDescent="0.75">
      <c r="B5">
        <v>-12.38333333333334</v>
      </c>
      <c r="S5" s="2">
        <v>0.11522852770940048</v>
      </c>
      <c r="T5" s="12">
        <v>0.57787274453941306</v>
      </c>
      <c r="Z5">
        <v>-12.38333333333334</v>
      </c>
      <c r="AA5">
        <f t="shared" si="0"/>
        <v>0.11522852770940048</v>
      </c>
      <c r="AB5">
        <f t="shared" si="0"/>
        <v>0.57787274453941306</v>
      </c>
      <c r="AD5">
        <v>-12.38333333333334</v>
      </c>
      <c r="AE5">
        <v>1</v>
      </c>
    </row>
    <row r="6" spans="1:31" x14ac:dyDescent="0.75">
      <c r="B6">
        <v>-11.349999999999994</v>
      </c>
      <c r="S6" s="2">
        <v>0.2814184019692646</v>
      </c>
      <c r="T6" s="12">
        <v>0.90917107583774626</v>
      </c>
      <c r="Z6">
        <v>-11.349999999999994</v>
      </c>
      <c r="AA6">
        <f t="shared" si="0"/>
        <v>0.2814184019692646</v>
      </c>
      <c r="AB6">
        <f t="shared" si="0"/>
        <v>0.90917107583774626</v>
      </c>
      <c r="AD6">
        <v>-11.349999999999994</v>
      </c>
      <c r="AE6">
        <v>1</v>
      </c>
    </row>
    <row r="7" spans="1:31" x14ac:dyDescent="0.75">
      <c r="B7">
        <v>-10.316666666666663</v>
      </c>
      <c r="S7" s="2">
        <v>0.27247022819506256</v>
      </c>
      <c r="T7" s="12">
        <v>0.67996201329535233</v>
      </c>
      <c r="Z7">
        <v>-10.316666666666663</v>
      </c>
      <c r="AA7">
        <f t="shared" si="0"/>
        <v>0.27247022819506256</v>
      </c>
      <c r="AB7">
        <f t="shared" si="0"/>
        <v>0.67996201329535233</v>
      </c>
      <c r="AD7">
        <v>-10.316666666666663</v>
      </c>
      <c r="AE7">
        <v>1</v>
      </c>
    </row>
    <row r="8" spans="1:31" x14ac:dyDescent="0.75">
      <c r="B8">
        <v>-9.2833333333333314</v>
      </c>
      <c r="I8" s="2">
        <v>1.7581246670219101E-2</v>
      </c>
      <c r="J8" s="12">
        <v>0</v>
      </c>
      <c r="S8" s="2">
        <v>3.1934003060343158E-3</v>
      </c>
      <c r="T8" s="12">
        <v>0.15615248948582464</v>
      </c>
      <c r="Z8">
        <v>-9.2833333333333314</v>
      </c>
      <c r="AA8">
        <f t="shared" si="0"/>
        <v>1.0387323488126708E-2</v>
      </c>
      <c r="AB8">
        <f t="shared" si="0"/>
        <v>7.8076244742912318E-2</v>
      </c>
      <c r="AD8">
        <v>-9.2833333333333314</v>
      </c>
      <c r="AE8">
        <v>2</v>
      </c>
    </row>
    <row r="9" spans="1:31" x14ac:dyDescent="0.75">
      <c r="B9">
        <v>-8.25</v>
      </c>
      <c r="I9" s="2">
        <v>0.11683093589060506</v>
      </c>
      <c r="J9" s="12">
        <v>8.2348883331884951E-3</v>
      </c>
      <c r="S9" s="2">
        <v>0.36085423458186444</v>
      </c>
      <c r="T9" s="12">
        <v>0.68816985483652204</v>
      </c>
      <c r="Z9">
        <v>-8.25</v>
      </c>
      <c r="AA9">
        <f t="shared" si="0"/>
        <v>0.23884258523623475</v>
      </c>
      <c r="AB9">
        <f t="shared" si="0"/>
        <v>0.34820237158485529</v>
      </c>
      <c r="AD9">
        <v>-8.25</v>
      </c>
      <c r="AE9">
        <v>2</v>
      </c>
    </row>
    <row r="10" spans="1:31" x14ac:dyDescent="0.75">
      <c r="B10">
        <v>-7.2166666666666686</v>
      </c>
      <c r="E10" s="2">
        <v>4.1965365666577735E-2</v>
      </c>
      <c r="F10" s="12">
        <v>0.45008316856542097</v>
      </c>
      <c r="I10" s="2">
        <v>0.20713461196945518</v>
      </c>
      <c r="J10" s="12">
        <v>4.4494265758387441E-2</v>
      </c>
      <c r="S10" s="2">
        <v>0.31548133856696275</v>
      </c>
      <c r="T10" s="12">
        <v>6.281372948039933E-2</v>
      </c>
      <c r="Z10">
        <v>-7.2166666666666686</v>
      </c>
      <c r="AA10">
        <f t="shared" si="0"/>
        <v>0.18819377206766522</v>
      </c>
      <c r="AB10">
        <f t="shared" si="0"/>
        <v>0.18579705460140258</v>
      </c>
      <c r="AD10">
        <v>-7.2166666666666686</v>
      </c>
      <c r="AE10">
        <v>3</v>
      </c>
    </row>
    <row r="11" spans="1:31" x14ac:dyDescent="0.75">
      <c r="B11">
        <v>-6.1833333333333371</v>
      </c>
      <c r="E11" s="2">
        <v>0</v>
      </c>
      <c r="F11" s="12">
        <v>0.18956156043059233</v>
      </c>
      <c r="I11" s="2">
        <v>0</v>
      </c>
      <c r="J11" s="12">
        <v>0.1827627834784871</v>
      </c>
      <c r="S11" s="2">
        <v>0.27227064067593637</v>
      </c>
      <c r="T11" s="12">
        <v>0.5698684032017387</v>
      </c>
      <c r="Z11">
        <v>-6.1833333333333371</v>
      </c>
      <c r="AA11">
        <f t="shared" si="0"/>
        <v>9.0756880225312128E-2</v>
      </c>
      <c r="AB11">
        <f t="shared" si="0"/>
        <v>0.31406424903693936</v>
      </c>
      <c r="AD11">
        <v>-6.1833333333333371</v>
      </c>
      <c r="AE11">
        <v>3</v>
      </c>
    </row>
    <row r="12" spans="1:31" x14ac:dyDescent="0.75">
      <c r="B12">
        <v>-5.1500000000000057</v>
      </c>
      <c r="E12" s="2">
        <v>2.4456441572999955E-2</v>
      </c>
      <c r="F12" s="12">
        <v>0</v>
      </c>
      <c r="I12" s="2">
        <v>8.9615521221808617E-2</v>
      </c>
      <c r="J12" s="12">
        <v>0.24846943174959168</v>
      </c>
      <c r="S12" s="2">
        <v>0.3888962810192278</v>
      </c>
      <c r="T12" s="12">
        <v>0.1581196581196597</v>
      </c>
      <c r="Z12">
        <v>-5.1500000000000057</v>
      </c>
      <c r="AA12">
        <f t="shared" si="0"/>
        <v>0.16765608127134546</v>
      </c>
      <c r="AB12">
        <f t="shared" si="0"/>
        <v>0.13552969662308378</v>
      </c>
      <c r="AD12">
        <v>-5.1500000000000057</v>
      </c>
      <c r="AE12">
        <v>3</v>
      </c>
    </row>
    <row r="13" spans="1:31" x14ac:dyDescent="0.75">
      <c r="B13">
        <v>-4.13333333333334</v>
      </c>
      <c r="C13" s="2">
        <v>4.1455129162311581E-2</v>
      </c>
      <c r="D13" s="12">
        <v>0.92061135371179115</v>
      </c>
      <c r="E13" s="2">
        <v>9.6822727675014986E-2</v>
      </c>
      <c r="F13" s="12">
        <v>1</v>
      </c>
      <c r="I13" s="2">
        <v>0.44241697744627967</v>
      </c>
      <c r="J13" s="12">
        <v>0.72436837113046371</v>
      </c>
      <c r="M13" s="2">
        <v>0.15819990016511076</v>
      </c>
      <c r="N13" s="12">
        <v>1</v>
      </c>
      <c r="O13" s="2">
        <v>0.31971854834158037</v>
      </c>
      <c r="P13" s="12">
        <v>0.58217844033261079</v>
      </c>
      <c r="Q13" s="2">
        <v>0</v>
      </c>
      <c r="R13" s="12">
        <v>0.75545561204536615</v>
      </c>
      <c r="S13" s="2">
        <v>0.72273967134588601</v>
      </c>
      <c r="T13" s="12">
        <v>0.20560303893637322</v>
      </c>
      <c r="Z13">
        <v>-4.13333333333334</v>
      </c>
      <c r="AA13">
        <f t="shared" si="0"/>
        <v>0.25447899344802621</v>
      </c>
      <c r="AB13">
        <f t="shared" si="0"/>
        <v>0.74117383087951505</v>
      </c>
      <c r="AD13">
        <v>-4.13333333333334</v>
      </c>
      <c r="AE13">
        <v>7</v>
      </c>
    </row>
    <row r="14" spans="1:31" x14ac:dyDescent="0.75">
      <c r="B14">
        <v>-3.0999999999999943</v>
      </c>
      <c r="C14" s="2">
        <v>0.82762804240704757</v>
      </c>
      <c r="D14" s="12">
        <v>0.88868995633187875</v>
      </c>
      <c r="E14" s="2">
        <v>0.4675930023305897</v>
      </c>
      <c r="F14" s="12">
        <v>0.80890060571823119</v>
      </c>
      <c r="I14" s="2">
        <v>0.66653347540401375</v>
      </c>
      <c r="J14" s="12">
        <v>0.92308355609209314</v>
      </c>
      <c r="M14" s="2">
        <v>0.1102983527243396</v>
      </c>
      <c r="N14" s="12">
        <v>0.59303021238408749</v>
      </c>
      <c r="O14" s="2">
        <v>0.35514458261998388</v>
      </c>
      <c r="P14" s="12">
        <v>0.61693759832197104</v>
      </c>
      <c r="Q14" s="2">
        <v>0.68474255451964305</v>
      </c>
      <c r="R14" s="12">
        <v>0.78525615956198724</v>
      </c>
      <c r="S14" s="2">
        <v>0.95851906060807623</v>
      </c>
      <c r="T14" s="12">
        <v>1</v>
      </c>
      <c r="Z14">
        <v>-3.0999999999999943</v>
      </c>
      <c r="AA14">
        <f t="shared" si="0"/>
        <v>0.58149415294481344</v>
      </c>
      <c r="AB14">
        <f t="shared" si="0"/>
        <v>0.80227115548717831</v>
      </c>
      <c r="AD14">
        <v>-3.0999999999999943</v>
      </c>
      <c r="AE14">
        <v>7</v>
      </c>
    </row>
    <row r="15" spans="1:31" x14ac:dyDescent="0.75">
      <c r="B15">
        <v>-2.0666666666666629</v>
      </c>
      <c r="C15" s="2">
        <v>0.98547857249514781</v>
      </c>
      <c r="D15" s="12">
        <v>0.60211790393013209</v>
      </c>
      <c r="E15" s="2">
        <v>0.42527362303448635</v>
      </c>
      <c r="F15" s="12">
        <v>0.95474374666541106</v>
      </c>
      <c r="G15" s="2">
        <v>0</v>
      </c>
      <c r="H15" s="12">
        <v>0.19562243502051838</v>
      </c>
      <c r="I15" s="2">
        <v>0.91979666133901616</v>
      </c>
      <c r="J15" s="12">
        <v>0.48935069414503568</v>
      </c>
      <c r="K15" s="2">
        <v>1.639238464020628E-2</v>
      </c>
      <c r="L15" s="12">
        <v>0.86525120454227378</v>
      </c>
      <c r="M15" s="2">
        <v>0.24747532926314167</v>
      </c>
      <c r="N15" s="12">
        <v>0.38004786120251183</v>
      </c>
      <c r="O15" s="2">
        <v>0.65255018531409414</v>
      </c>
      <c r="P15" s="12">
        <v>0.20023971833096099</v>
      </c>
      <c r="Q15" s="2">
        <v>0.98997201022935521</v>
      </c>
      <c r="R15" s="12">
        <v>0.20621822448181343</v>
      </c>
      <c r="S15" s="2">
        <v>0.7306566429379272</v>
      </c>
      <c r="T15" s="12">
        <v>0.64163614163614346</v>
      </c>
      <c r="U15" s="2">
        <v>0.21616996731397825</v>
      </c>
      <c r="V15" s="12">
        <v>0.11835384540546032</v>
      </c>
      <c r="W15" s="2">
        <v>0.50118208299911304</v>
      </c>
      <c r="X15" s="12">
        <v>0.22605453274294807</v>
      </c>
      <c r="Z15">
        <v>-2.0666666666666629</v>
      </c>
      <c r="AA15">
        <f t="shared" si="0"/>
        <v>0.51681340541513332</v>
      </c>
      <c r="AB15">
        <f t="shared" si="0"/>
        <v>0.44360330073665538</v>
      </c>
      <c r="AD15">
        <v>-2.0666666666666629</v>
      </c>
      <c r="AE15">
        <v>11</v>
      </c>
    </row>
    <row r="16" spans="1:31" x14ac:dyDescent="0.75">
      <c r="B16">
        <v>-1.0333333333333314</v>
      </c>
      <c r="C16" s="2">
        <v>0.66255412871434938</v>
      </c>
      <c r="D16" s="12">
        <v>0.77460698689956387</v>
      </c>
      <c r="E16" s="2">
        <v>0.62799067764108873</v>
      </c>
      <c r="F16" s="12">
        <v>0.87656529516994652</v>
      </c>
      <c r="G16" s="2">
        <v>0.48000606259630579</v>
      </c>
      <c r="H16" s="12">
        <v>0</v>
      </c>
      <c r="I16" s="2">
        <v>0.88252530633990467</v>
      </c>
      <c r="J16" s="12">
        <v>0.44248512546348062</v>
      </c>
      <c r="K16" s="2">
        <v>0.20797676669893508</v>
      </c>
      <c r="L16" s="12">
        <v>0</v>
      </c>
      <c r="M16" s="2">
        <v>0.81647659639826486</v>
      </c>
      <c r="N16" s="12">
        <v>0.3947053544720322</v>
      </c>
      <c r="O16" s="2">
        <v>0.72005343066242855</v>
      </c>
      <c r="P16" s="12">
        <v>0.32391939471121695</v>
      </c>
      <c r="Q16" s="2">
        <v>0.71559171180604564</v>
      </c>
      <c r="R16" s="12">
        <v>0.89624560031286582</v>
      </c>
      <c r="S16" s="2">
        <v>0.92914643070986647</v>
      </c>
      <c r="T16" s="12">
        <v>6.1999728666394631E-2</v>
      </c>
      <c r="U16" s="2">
        <v>0.42114977888867461</v>
      </c>
      <c r="V16" s="12">
        <v>0.26171133920319067</v>
      </c>
      <c r="W16" s="2">
        <v>0.82982226537763315</v>
      </c>
      <c r="X16" s="12">
        <v>1</v>
      </c>
      <c r="Z16">
        <v>-1.0333333333333314</v>
      </c>
      <c r="AA16">
        <f t="shared" si="0"/>
        <v>0.66302665053031784</v>
      </c>
      <c r="AB16">
        <f t="shared" si="0"/>
        <v>0.45747625680897192</v>
      </c>
      <c r="AD16">
        <v>-1.0333333333333314</v>
      </c>
      <c r="AE16">
        <v>11</v>
      </c>
    </row>
    <row r="17" spans="2:31" x14ac:dyDescent="0.75">
      <c r="B17">
        <v>0</v>
      </c>
      <c r="C17" s="10">
        <v>1</v>
      </c>
      <c r="D17" s="13">
        <v>1</v>
      </c>
      <c r="E17" s="10">
        <v>1</v>
      </c>
      <c r="F17" s="13">
        <v>0.67099770894140531</v>
      </c>
      <c r="G17" s="10">
        <v>1</v>
      </c>
      <c r="H17" s="13">
        <v>1</v>
      </c>
      <c r="I17" s="10">
        <v>1</v>
      </c>
      <c r="J17" s="13">
        <v>0.89160989911183897</v>
      </c>
      <c r="K17" s="10">
        <v>1</v>
      </c>
      <c r="L17" s="13">
        <v>0.27753453687598717</v>
      </c>
      <c r="M17" s="10">
        <v>1</v>
      </c>
      <c r="N17" s="13">
        <v>0.84021338119453537</v>
      </c>
      <c r="O17" s="10">
        <v>1</v>
      </c>
      <c r="P17" s="13">
        <v>0.28417859015656738</v>
      </c>
      <c r="Q17" s="10">
        <v>1</v>
      </c>
      <c r="R17" s="13">
        <v>0.60879937426671815</v>
      </c>
      <c r="S17" s="10">
        <v>1</v>
      </c>
      <c r="T17" s="13">
        <v>0.12026862026861838</v>
      </c>
      <c r="U17" s="10">
        <v>1</v>
      </c>
      <c r="V17" s="13">
        <v>0.45818942452692391</v>
      </c>
      <c r="W17" s="10">
        <v>1</v>
      </c>
      <c r="X17" s="13">
        <v>0.4526916802610107</v>
      </c>
      <c r="Z17">
        <v>0</v>
      </c>
      <c r="AA17">
        <f t="shared" si="0"/>
        <v>1</v>
      </c>
      <c r="AB17">
        <f t="shared" si="0"/>
        <v>0.60040756505487325</v>
      </c>
      <c r="AD17">
        <v>0</v>
      </c>
      <c r="AE17">
        <v>11</v>
      </c>
    </row>
    <row r="18" spans="2:31" x14ac:dyDescent="0.75">
      <c r="B18">
        <v>1.0333333333333314</v>
      </c>
      <c r="C18" s="2">
        <v>0.54203374645363667</v>
      </c>
      <c r="D18" s="12">
        <v>0.38434497816593893</v>
      </c>
      <c r="E18" s="2">
        <v>0.49315573649585509</v>
      </c>
      <c r="F18" s="12">
        <v>0.58811160279948638</v>
      </c>
      <c r="G18" s="2">
        <v>0.80695682926213297</v>
      </c>
      <c r="H18" s="12">
        <v>0.29543677936290696</v>
      </c>
      <c r="I18" s="2">
        <v>0.82540845320547074</v>
      </c>
      <c r="J18" s="12">
        <v>0.3122790376821612</v>
      </c>
      <c r="K18" s="2">
        <v>0.56824782187802469</v>
      </c>
      <c r="L18" s="12">
        <v>0.3666406765429136</v>
      </c>
      <c r="M18" s="2">
        <v>0.54688399953922318</v>
      </c>
      <c r="N18" s="12">
        <v>0.24449097616911197</v>
      </c>
      <c r="O18" s="2">
        <v>0.76067202227531849</v>
      </c>
      <c r="P18" s="12">
        <v>0.56517342123005598</v>
      </c>
      <c r="Q18" s="2">
        <v>0.61047904794506769</v>
      </c>
      <c r="R18" s="12">
        <v>0.7766523269456389</v>
      </c>
      <c r="S18" s="2">
        <v>0.88234315747455339</v>
      </c>
      <c r="T18" s="12">
        <v>0.13458146791480413</v>
      </c>
      <c r="U18" s="2">
        <v>0.78840607575466348</v>
      </c>
      <c r="V18" s="12">
        <v>0.95359245026025163</v>
      </c>
      <c r="W18" s="2">
        <v>0.98915016675813716</v>
      </c>
      <c r="X18" s="12">
        <v>0</v>
      </c>
      <c r="Z18">
        <v>1.0333333333333314</v>
      </c>
      <c r="AA18">
        <f t="shared" si="0"/>
        <v>0.71033973245837123</v>
      </c>
      <c r="AB18">
        <f t="shared" si="0"/>
        <v>0.4201185197339336</v>
      </c>
      <c r="AD18">
        <v>1.0333333333333314</v>
      </c>
      <c r="AE18">
        <v>11</v>
      </c>
    </row>
    <row r="19" spans="2:31" x14ac:dyDescent="0.75">
      <c r="B19">
        <v>2.0666666666666629</v>
      </c>
      <c r="E19" s="2">
        <v>0.65437944360857825</v>
      </c>
      <c r="F19" s="12">
        <v>0.61510215610582775</v>
      </c>
      <c r="G19" s="2">
        <v>0.81976406396039125</v>
      </c>
      <c r="H19" s="12">
        <v>0.79602306038694448</v>
      </c>
      <c r="I19" s="2">
        <v>0.69479222163026177</v>
      </c>
      <c r="J19" s="12">
        <v>1</v>
      </c>
      <c r="K19" s="2">
        <v>0.48234914488544683</v>
      </c>
      <c r="L19" s="12">
        <v>0.34692816729642634</v>
      </c>
      <c r="M19" s="2">
        <v>0.8788542026648245</v>
      </c>
      <c r="N19" s="12">
        <v>0.63879748728686969</v>
      </c>
      <c r="O19" s="2">
        <v>0.66865463849641682</v>
      </c>
      <c r="P19" s="12">
        <v>0.50089894374110533</v>
      </c>
      <c r="Q19" s="2">
        <v>0.67258009303074862</v>
      </c>
      <c r="R19" s="12">
        <v>0.75134923738756332</v>
      </c>
      <c r="S19" s="2">
        <v>0.62730357261659231</v>
      </c>
      <c r="T19" s="12">
        <v>0.2874101207434564</v>
      </c>
      <c r="U19" s="2">
        <v>0.75754662564891417</v>
      </c>
      <c r="V19" s="12">
        <v>0.78070730164907165</v>
      </c>
      <c r="W19" s="2">
        <v>0.87446700721914972</v>
      </c>
      <c r="X19" s="12">
        <v>0.51689582847820925</v>
      </c>
      <c r="Z19">
        <v>2.0666666666666629</v>
      </c>
      <c r="AA19">
        <f t="shared" si="0"/>
        <v>0.71306910137613255</v>
      </c>
      <c r="AB19">
        <f t="shared" si="0"/>
        <v>0.62341123030754741</v>
      </c>
      <c r="AD19">
        <v>2.0666666666666629</v>
      </c>
      <c r="AE19">
        <v>10</v>
      </c>
    </row>
    <row r="20" spans="2:31" x14ac:dyDescent="0.75">
      <c r="B20">
        <v>3.0999999999999943</v>
      </c>
      <c r="E20" s="2">
        <v>0.402616750744904</v>
      </c>
      <c r="F20" s="12">
        <v>0.65875780686062058</v>
      </c>
      <c r="G20" s="2">
        <v>0.1253441786445057</v>
      </c>
      <c r="H20" s="12">
        <v>3.0828610513971712E-2</v>
      </c>
      <c r="I20" s="2">
        <v>0.6567883146865563</v>
      </c>
      <c r="J20" s="12">
        <v>0.80706217125118485</v>
      </c>
      <c r="K20" s="2">
        <v>0.69428848015488798</v>
      </c>
      <c r="L20" s="12">
        <v>0.4299966012915088</v>
      </c>
      <c r="M20" s="2">
        <v>0.88985523941174272</v>
      </c>
      <c r="N20" s="12">
        <v>0</v>
      </c>
      <c r="O20" s="2">
        <v>0.8817564389592305</v>
      </c>
      <c r="P20" s="12">
        <v>0.84463255674582294</v>
      </c>
      <c r="Q20" s="2">
        <v>0.56466845210527317</v>
      </c>
      <c r="R20" s="12">
        <v>1</v>
      </c>
      <c r="S20" s="2">
        <v>0.88008116559111305</v>
      </c>
      <c r="T20" s="12">
        <v>0.3987247320580693</v>
      </c>
      <c r="U20" s="2">
        <v>0.8673332051528555</v>
      </c>
      <c r="V20" s="12">
        <v>0.89263997665028982</v>
      </c>
      <c r="W20" s="2">
        <v>0.73274369907544235</v>
      </c>
      <c r="X20" s="12">
        <v>0.17952303270410785</v>
      </c>
      <c r="Z20">
        <v>3.0999999999999943</v>
      </c>
      <c r="AA20">
        <f t="shared" si="0"/>
        <v>0.66954759245265105</v>
      </c>
      <c r="AB20">
        <f t="shared" si="0"/>
        <v>0.52421654880755741</v>
      </c>
      <c r="AD20">
        <v>3.0999999999999943</v>
      </c>
      <c r="AE20">
        <v>10</v>
      </c>
    </row>
    <row r="21" spans="2:31" x14ac:dyDescent="0.75">
      <c r="B21">
        <v>4.13333333333334</v>
      </c>
      <c r="G21" s="2">
        <v>0.41713188673049328</v>
      </c>
      <c r="H21" s="12">
        <v>0.97737932382255388</v>
      </c>
      <c r="K21" s="2">
        <v>0.7153404323975473</v>
      </c>
      <c r="L21" s="12">
        <v>0.58929606749435204</v>
      </c>
      <c r="M21" s="2">
        <v>0.86856352954728699</v>
      </c>
      <c r="N21" s="12">
        <v>7.8273008276000602E-2</v>
      </c>
      <c r="O21" s="2">
        <v>0.73470923560288237</v>
      </c>
      <c r="P21" s="12">
        <v>0.4257247733912663</v>
      </c>
      <c r="Q21" s="2">
        <v>0.65181933509192336</v>
      </c>
      <c r="R21" s="12">
        <v>0.87227219397731637</v>
      </c>
      <c r="S21" s="2">
        <v>0.71449005388862941</v>
      </c>
      <c r="T21" s="12">
        <v>0.49192782526116052</v>
      </c>
      <c r="U21" s="2">
        <v>0.76683330128821436</v>
      </c>
      <c r="V21" s="12">
        <v>1</v>
      </c>
      <c r="W21" s="2">
        <v>0.76810064592392369</v>
      </c>
      <c r="X21" s="12">
        <v>0.81181542763924597</v>
      </c>
      <c r="Z21">
        <v>4.13333333333334</v>
      </c>
      <c r="AA21">
        <f t="shared" si="0"/>
        <v>0.70462355255886255</v>
      </c>
      <c r="AB21">
        <f t="shared" si="0"/>
        <v>0.65583607748273698</v>
      </c>
      <c r="AD21">
        <v>4.13333333333334</v>
      </c>
      <c r="AE21">
        <v>8</v>
      </c>
    </row>
    <row r="22" spans="2:31" x14ac:dyDescent="0.75">
      <c r="B22">
        <v>5.1666666666666714</v>
      </c>
      <c r="C22" s="2">
        <v>0</v>
      </c>
      <c r="D22" s="12">
        <v>0</v>
      </c>
      <c r="K22" s="2">
        <v>0.71655372700871212</v>
      </c>
      <c r="L22" s="12">
        <v>0.30784301965253136</v>
      </c>
      <c r="M22" s="2">
        <v>0.56719655953615122</v>
      </c>
      <c r="N22" s="12">
        <v>0.48260045866985724</v>
      </c>
      <c r="O22" s="2">
        <v>0.52552066675446429</v>
      </c>
      <c r="P22" s="12">
        <v>0.55026593752341046</v>
      </c>
      <c r="Q22" s="2">
        <v>0.35091923239564171</v>
      </c>
      <c r="R22" s="12">
        <v>0.58251857645678473</v>
      </c>
      <c r="S22" s="2">
        <v>0.44937129931474984</v>
      </c>
      <c r="T22" s="12">
        <v>0.3588386921720278</v>
      </c>
      <c r="U22" s="2">
        <v>0.71401653528167686</v>
      </c>
      <c r="V22" s="12">
        <v>0.72627328890402276</v>
      </c>
      <c r="W22" s="2">
        <v>0.87756997509182111</v>
      </c>
      <c r="X22" s="12">
        <v>0.39598384215023474</v>
      </c>
      <c r="Z22">
        <v>5.1666666666666714</v>
      </c>
      <c r="AA22">
        <f t="shared" si="0"/>
        <v>0.52514349942290206</v>
      </c>
      <c r="AB22">
        <f t="shared" si="0"/>
        <v>0.42554047694110864</v>
      </c>
      <c r="AD22">
        <v>5.1666666666666714</v>
      </c>
      <c r="AE22">
        <v>8</v>
      </c>
    </row>
    <row r="23" spans="2:31" x14ac:dyDescent="0.75">
      <c r="B23">
        <v>6.2166666666666686</v>
      </c>
      <c r="K23" s="2">
        <v>0.45466279444982194</v>
      </c>
      <c r="L23" s="12">
        <v>0.87476758831643953</v>
      </c>
      <c r="M23" s="2">
        <v>0.67578619974657383</v>
      </c>
      <c r="N23" s="12">
        <v>0.25117160235317609</v>
      </c>
      <c r="O23" s="2">
        <v>0.49398905047692498</v>
      </c>
      <c r="P23" s="12">
        <v>1</v>
      </c>
      <c r="Q23" s="2">
        <v>0.23227482330198798</v>
      </c>
      <c r="R23" s="12">
        <v>0.88271411810715805</v>
      </c>
      <c r="S23" s="2">
        <v>0.22623245293061148</v>
      </c>
      <c r="T23" s="12">
        <v>0.82186948853616015</v>
      </c>
      <c r="U23" s="2">
        <v>0.89959623149394374</v>
      </c>
      <c r="V23" s="12">
        <v>0.5150556987887317</v>
      </c>
      <c r="W23" s="2">
        <v>0.80183222864862524</v>
      </c>
      <c r="X23" s="12">
        <v>0.54719179678396546</v>
      </c>
      <c r="Z23">
        <v>6.2166666666666686</v>
      </c>
      <c r="AA23">
        <f t="shared" si="0"/>
        <v>0.5406248258640699</v>
      </c>
      <c r="AB23">
        <f t="shared" si="0"/>
        <v>0.69896718469794739</v>
      </c>
      <c r="AD23">
        <v>6.2166666666666686</v>
      </c>
      <c r="AE23">
        <v>7</v>
      </c>
    </row>
    <row r="24" spans="2:31" x14ac:dyDescent="0.75">
      <c r="B24">
        <v>7.2333333333333343</v>
      </c>
      <c r="K24" s="2">
        <v>0.31864472410454991</v>
      </c>
      <c r="L24" s="12">
        <v>0.66886583098422514</v>
      </c>
      <c r="M24" s="2">
        <v>0.50086395576546461</v>
      </c>
      <c r="N24" s="12">
        <v>0.38373716222953408</v>
      </c>
      <c r="O24" s="2">
        <v>0.48238105092845246</v>
      </c>
      <c r="P24" s="12">
        <v>0.62371713236946458</v>
      </c>
      <c r="Q24" s="2">
        <v>0.4232697690340505</v>
      </c>
      <c r="R24" s="12">
        <v>0.28204927649589329</v>
      </c>
      <c r="S24" s="2">
        <v>0.60897478544341721</v>
      </c>
      <c r="T24" s="12">
        <v>0.62182878849545886</v>
      </c>
      <c r="U24" s="2">
        <v>0.7552393770428768</v>
      </c>
      <c r="V24" s="12">
        <v>0.2802938171912242</v>
      </c>
      <c r="W24" s="2">
        <v>0.65563389200827427</v>
      </c>
      <c r="X24" s="12">
        <v>6.5757787617493388E-2</v>
      </c>
      <c r="Z24">
        <v>7.2333333333333343</v>
      </c>
      <c r="AA24">
        <f t="shared" si="0"/>
        <v>0.53500107918958373</v>
      </c>
      <c r="AB24">
        <f t="shared" si="0"/>
        <v>0.41803568505475625</v>
      </c>
      <c r="AD24">
        <v>7.2333333333333343</v>
      </c>
      <c r="AE24">
        <v>7</v>
      </c>
    </row>
    <row r="25" spans="2:31" x14ac:dyDescent="0.75">
      <c r="B25">
        <v>8.2666666666666657</v>
      </c>
      <c r="K25" s="2">
        <v>0.22875766376250414</v>
      </c>
      <c r="L25" s="12">
        <v>0.76464943321537837</v>
      </c>
      <c r="M25" s="2">
        <v>0.39686288062051239</v>
      </c>
      <c r="N25" s="12">
        <v>0.74778143384185902</v>
      </c>
      <c r="O25" s="2">
        <v>0.34191861230786652</v>
      </c>
      <c r="P25" s="12">
        <v>0.80964866282118564</v>
      </c>
      <c r="Q25" s="2">
        <v>6.5141660457904871E-2</v>
      </c>
      <c r="R25" s="12">
        <v>0</v>
      </c>
      <c r="S25" s="2">
        <v>0.1827889029339366</v>
      </c>
      <c r="T25" s="12">
        <v>8.3095916429251515E-2</v>
      </c>
      <c r="U25" s="2">
        <v>0.66054604883676227</v>
      </c>
      <c r="V25" s="12">
        <v>0.8617016101571261</v>
      </c>
      <c r="W25" s="2">
        <v>0.74526111369105341</v>
      </c>
      <c r="X25" s="12">
        <v>0.47141303503456666</v>
      </c>
      <c r="Z25">
        <v>8.2666666666666657</v>
      </c>
      <c r="AA25">
        <f t="shared" si="0"/>
        <v>0.37446812608722002</v>
      </c>
      <c r="AB25">
        <f t="shared" si="0"/>
        <v>0.53404144164276679</v>
      </c>
      <c r="AD25">
        <v>8.2666666666666657</v>
      </c>
      <c r="AE25">
        <v>7</v>
      </c>
    </row>
    <row r="26" spans="2:31" x14ac:dyDescent="0.75">
      <c r="B26">
        <v>9.2999999999999972</v>
      </c>
      <c r="K26" s="2">
        <v>7.8063891577928368E-2</v>
      </c>
      <c r="L26" s="12">
        <v>0.83804154421319899</v>
      </c>
      <c r="M26" s="2">
        <v>0.48957493376339062</v>
      </c>
      <c r="N26" s="12">
        <v>0.61033004287566084</v>
      </c>
      <c r="O26" s="2">
        <v>0.22427708690008175</v>
      </c>
      <c r="P26" s="12">
        <v>0.86429695108247651</v>
      </c>
      <c r="Q26" s="2">
        <v>2.8996596927166138E-2</v>
      </c>
      <c r="R26" s="12">
        <v>0.41564333202972187</v>
      </c>
      <c r="S26" s="2">
        <v>2.2287272969199402E-3</v>
      </c>
      <c r="T26" s="12">
        <v>0.17107583774250426</v>
      </c>
      <c r="U26" s="2">
        <v>0.51272832147663927</v>
      </c>
      <c r="V26" s="12">
        <v>0.16393442622951104</v>
      </c>
      <c r="W26" s="2">
        <v>0.81285093089036098</v>
      </c>
      <c r="X26" s="12">
        <v>0.51507030218286243</v>
      </c>
      <c r="Z26">
        <v>9.2999999999999972</v>
      </c>
      <c r="AA26">
        <f t="shared" si="0"/>
        <v>0.30696006983321239</v>
      </c>
      <c r="AB26">
        <f t="shared" si="0"/>
        <v>0.51119891947941942</v>
      </c>
      <c r="AD26">
        <v>9.2999999999999972</v>
      </c>
      <c r="AE26">
        <v>7</v>
      </c>
    </row>
    <row r="27" spans="2:31" x14ac:dyDescent="0.75">
      <c r="B27">
        <v>10.316666666666663</v>
      </c>
      <c r="K27" s="2">
        <v>0</v>
      </c>
      <c r="L27" s="12">
        <v>1</v>
      </c>
      <c r="M27" s="2">
        <v>0.22520446953116055</v>
      </c>
      <c r="N27" s="12">
        <v>0.2370625186957846</v>
      </c>
      <c r="O27" s="2">
        <v>0</v>
      </c>
      <c r="P27" s="12">
        <v>0</v>
      </c>
      <c r="U27" s="2">
        <v>0.41943856950586472</v>
      </c>
      <c r="V27" s="12">
        <v>4.3780707301719826E-4</v>
      </c>
      <c r="W27" s="2">
        <v>0.83197534512601778</v>
      </c>
      <c r="X27" s="12">
        <v>0.76936223102617907</v>
      </c>
      <c r="Z27">
        <v>10.316666666666663</v>
      </c>
      <c r="AA27">
        <f t="shared" si="0"/>
        <v>0.29532367683260857</v>
      </c>
      <c r="AB27">
        <f t="shared" si="0"/>
        <v>0.40137251135899615</v>
      </c>
      <c r="AD27">
        <v>10.316666666666663</v>
      </c>
      <c r="AE27">
        <v>5</v>
      </c>
    </row>
    <row r="28" spans="2:31" x14ac:dyDescent="0.75">
      <c r="B28">
        <v>11.350000000000009</v>
      </c>
      <c r="M28" s="2">
        <v>0.29117229197865085</v>
      </c>
      <c r="N28" s="12">
        <v>0.5680027919034808</v>
      </c>
      <c r="U28" s="2">
        <v>0.30474908671409318</v>
      </c>
      <c r="V28" s="12">
        <v>0</v>
      </c>
      <c r="W28" s="2">
        <v>0.73928737282053458</v>
      </c>
      <c r="X28" s="12">
        <v>0.80614464382816786</v>
      </c>
      <c r="Z28">
        <v>11.350000000000009</v>
      </c>
      <c r="AA28">
        <f t="shared" si="0"/>
        <v>0.44506958383775946</v>
      </c>
      <c r="AB28">
        <f t="shared" si="0"/>
        <v>0.4580491452438829</v>
      </c>
      <c r="AD28">
        <v>11.350000000000009</v>
      </c>
      <c r="AE28">
        <v>3</v>
      </c>
    </row>
    <row r="29" spans="2:31" x14ac:dyDescent="0.75">
      <c r="B29">
        <v>12.38333333333334</v>
      </c>
      <c r="M29" s="2">
        <v>0</v>
      </c>
      <c r="N29" s="12">
        <v>0.20884435138099597</v>
      </c>
      <c r="U29" s="2">
        <v>0.37921553547394699</v>
      </c>
      <c r="V29" s="12">
        <v>5.0591039548564922E-3</v>
      </c>
      <c r="W29" s="2">
        <v>0.61018702241736023</v>
      </c>
      <c r="X29" s="12">
        <v>0.61139594500116512</v>
      </c>
      <c r="Z29">
        <v>12.38333333333334</v>
      </c>
      <c r="AA29">
        <f t="shared" si="0"/>
        <v>0.32980085263043574</v>
      </c>
      <c r="AB29">
        <f t="shared" si="0"/>
        <v>0.2750998001123392</v>
      </c>
      <c r="AD29">
        <v>12.38333333333334</v>
      </c>
      <c r="AE29">
        <v>3</v>
      </c>
    </row>
    <row r="30" spans="2:31" x14ac:dyDescent="0.75">
      <c r="B30">
        <v>13.433333333333337</v>
      </c>
      <c r="M30" s="2">
        <v>7.2207502975848159E-2</v>
      </c>
      <c r="N30" s="12">
        <v>0.57956924917738495</v>
      </c>
      <c r="U30" s="2">
        <v>0.36173812728321453</v>
      </c>
      <c r="V30" s="12">
        <v>0.78240988471080364</v>
      </c>
      <c r="W30" s="2">
        <v>0.66405623337695752</v>
      </c>
      <c r="X30" s="12">
        <v>0.72644294259302367</v>
      </c>
      <c r="Z30">
        <v>13.433333333333337</v>
      </c>
      <c r="AA30">
        <f t="shared" si="0"/>
        <v>0.36600062121200677</v>
      </c>
      <c r="AB30">
        <f t="shared" si="0"/>
        <v>0.69614069216040397</v>
      </c>
      <c r="AD30">
        <v>13.433333333333337</v>
      </c>
      <c r="AE30">
        <v>3</v>
      </c>
    </row>
    <row r="31" spans="2:31" x14ac:dyDescent="0.75">
      <c r="B31">
        <v>14.450000000000003</v>
      </c>
      <c r="U31" s="2">
        <v>0</v>
      </c>
      <c r="V31" s="12">
        <v>0.18645716787469105</v>
      </c>
      <c r="W31" s="2">
        <v>0.65027230126229507</v>
      </c>
      <c r="X31" s="12">
        <v>0.92794997281131197</v>
      </c>
      <c r="Z31">
        <v>14.450000000000003</v>
      </c>
      <c r="AA31">
        <f t="shared" si="0"/>
        <v>0.32513615063114754</v>
      </c>
      <c r="AB31">
        <f t="shared" si="0"/>
        <v>0.5572035703430015</v>
      </c>
      <c r="AD31">
        <v>14.450000000000003</v>
      </c>
      <c r="AE31">
        <v>2</v>
      </c>
    </row>
    <row r="32" spans="2:31" x14ac:dyDescent="0.75">
      <c r="B32">
        <v>15.483333333333334</v>
      </c>
      <c r="U32" s="2">
        <v>0.10621034416458279</v>
      </c>
      <c r="V32" s="12">
        <v>0.27168361142190162</v>
      </c>
      <c r="W32" s="2">
        <v>0.22750876007936874</v>
      </c>
      <c r="X32" s="12">
        <v>0.76042880447448102</v>
      </c>
      <c r="Z32">
        <v>15.483333333333334</v>
      </c>
      <c r="AA32">
        <f t="shared" si="0"/>
        <v>0.16685955212197576</v>
      </c>
      <c r="AB32">
        <f t="shared" si="0"/>
        <v>0.51605620794819129</v>
      </c>
      <c r="AD32">
        <v>15.483333333333334</v>
      </c>
      <c r="AE32">
        <v>2</v>
      </c>
    </row>
    <row r="33" spans="2:31" x14ac:dyDescent="0.75">
      <c r="B33">
        <v>16.516666666666666</v>
      </c>
      <c r="U33" s="2">
        <v>0.18423380119207747</v>
      </c>
      <c r="V33" s="12">
        <v>0.1215157853772432</v>
      </c>
      <c r="W33" s="2">
        <v>0</v>
      </c>
      <c r="X33" s="12">
        <v>0.40988891478287909</v>
      </c>
      <c r="Z33">
        <v>16.516666666666666</v>
      </c>
      <c r="AA33">
        <f t="shared" si="0"/>
        <v>9.2116900596038734E-2</v>
      </c>
      <c r="AB33">
        <f t="shared" si="0"/>
        <v>0.26570235008006116</v>
      </c>
      <c r="AD33">
        <v>16.516666666666666</v>
      </c>
      <c r="AE33">
        <v>2</v>
      </c>
    </row>
    <row r="34" spans="2:31" x14ac:dyDescent="0.75">
      <c r="B34">
        <v>17.549999999999997</v>
      </c>
      <c r="U34" s="2">
        <v>0.14691405498942459</v>
      </c>
      <c r="V34" s="12">
        <v>0.16806927080799913</v>
      </c>
      <c r="Z34">
        <v>17.549999999999997</v>
      </c>
      <c r="AA34">
        <f t="shared" si="0"/>
        <v>0.14691405498942459</v>
      </c>
      <c r="AB34">
        <f t="shared" si="0"/>
        <v>0.16806927080799913</v>
      </c>
      <c r="AD34">
        <v>17.549999999999997</v>
      </c>
      <c r="AE34">
        <v>1</v>
      </c>
    </row>
    <row r="35" spans="2:31" x14ac:dyDescent="0.75">
      <c r="B35">
        <v>18.583333333333329</v>
      </c>
      <c r="U35" s="2">
        <v>0.18152278407998435</v>
      </c>
      <c r="V35" s="12">
        <v>0.18689497494770549</v>
      </c>
      <c r="Z35">
        <v>18.583333333333329</v>
      </c>
      <c r="AA35">
        <f t="shared" si="0"/>
        <v>0.18152278407998435</v>
      </c>
      <c r="AB35">
        <f t="shared" si="0"/>
        <v>0.18689497494770549</v>
      </c>
      <c r="AD35">
        <v>18.583333333333329</v>
      </c>
      <c r="AE35">
        <v>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D7203-C3C8-42A9-8306-15BE98FCD49E}">
  <dimension ref="A1:L74"/>
  <sheetViews>
    <sheetView zoomScale="80" zoomScaleNormal="80" workbookViewId="0"/>
  </sheetViews>
  <sheetFormatPr defaultRowHeight="14.75" x14ac:dyDescent="0.75"/>
  <sheetData>
    <row r="1" spans="1:12" x14ac:dyDescent="0.75">
      <c r="A1" t="s">
        <v>34</v>
      </c>
      <c r="G1" t="s">
        <v>27</v>
      </c>
      <c r="J1" t="s">
        <v>28</v>
      </c>
    </row>
    <row r="2" spans="1:12" x14ac:dyDescent="0.75">
      <c r="A2" t="s">
        <v>29</v>
      </c>
      <c r="B2" s="2" t="s">
        <v>23</v>
      </c>
      <c r="C2" s="2" t="s">
        <v>24</v>
      </c>
      <c r="D2" s="3" t="s">
        <v>25</v>
      </c>
      <c r="E2" s="3" t="s">
        <v>26</v>
      </c>
      <c r="G2" s="2" t="s">
        <v>0</v>
      </c>
      <c r="H2" s="3" t="s">
        <v>1</v>
      </c>
      <c r="K2" s="2" t="s">
        <v>0</v>
      </c>
      <c r="L2" s="3" t="s">
        <v>1</v>
      </c>
    </row>
    <row r="3" spans="1:12" x14ac:dyDescent="0.75">
      <c r="A3">
        <v>47</v>
      </c>
      <c r="B3">
        <v>365.25</v>
      </c>
      <c r="C3">
        <v>363.41699999999997</v>
      </c>
      <c r="D3">
        <v>632.45500000000004</v>
      </c>
      <c r="E3">
        <v>578.72199999999998</v>
      </c>
      <c r="G3">
        <f>B3-C3</f>
        <v>1.8330000000000268</v>
      </c>
      <c r="H3">
        <f>D3-E3</f>
        <v>53.733000000000061</v>
      </c>
      <c r="J3">
        <f>A3</f>
        <v>47</v>
      </c>
      <c r="K3">
        <f>(G3-MIN(G$3:G$74))/(MAX(G$3:G$74)-MIN(G$3:G$74))</f>
        <v>0.182130672016561</v>
      </c>
      <c r="L3">
        <f>(H3-MIN(H$3:H$74))/(MAX(H$3:H$74)-MIN(H$3:H$74))</f>
        <v>0.38522716494356485</v>
      </c>
    </row>
    <row r="4" spans="1:12" x14ac:dyDescent="0.75">
      <c r="A4">
        <v>48</v>
      </c>
      <c r="B4">
        <v>387.09100000000001</v>
      </c>
      <c r="C4">
        <v>380.92399999999998</v>
      </c>
      <c r="D4">
        <v>637.06799999999998</v>
      </c>
      <c r="E4">
        <v>590.45100000000002</v>
      </c>
      <c r="G4">
        <f t="shared" ref="G4:G57" si="0">B4-C4</f>
        <v>6.16700000000003</v>
      </c>
      <c r="H4">
        <f t="shared" ref="H4:H57" si="1">D4-E4</f>
        <v>46.616999999999962</v>
      </c>
      <c r="J4">
        <f t="shared" ref="J4:J57" si="2">A4</f>
        <v>48</v>
      </c>
      <c r="K4">
        <f t="shared" ref="K4:K67" si="3">(G4-MIN(G$3:G$74))/(MAX(G$3:G$74)-MIN(G$3:G$74))</f>
        <v>0.20982148561790018</v>
      </c>
      <c r="L4">
        <f t="shared" ref="L4:L67" si="4">(H4-MIN(H$3:H$74))/(MAX(H$3:H$74)-MIN(H$3:H$74))</f>
        <v>0.35147965474722553</v>
      </c>
    </row>
    <row r="5" spans="1:12" x14ac:dyDescent="0.75">
      <c r="A5">
        <v>49</v>
      </c>
      <c r="B5">
        <v>420.61399999999998</v>
      </c>
      <c r="C5">
        <v>398.99299999999999</v>
      </c>
      <c r="D5">
        <v>621.22699999999998</v>
      </c>
      <c r="E5">
        <v>590.80600000000004</v>
      </c>
      <c r="G5">
        <f t="shared" si="0"/>
        <v>21.620999999999981</v>
      </c>
      <c r="H5">
        <f t="shared" si="1"/>
        <v>30.420999999999935</v>
      </c>
      <c r="J5">
        <f t="shared" si="2"/>
        <v>49</v>
      </c>
      <c r="K5">
        <f t="shared" si="3"/>
        <v>0.3085602565904646</v>
      </c>
      <c r="L5">
        <f t="shared" si="4"/>
        <v>0.27467039742008892</v>
      </c>
    </row>
    <row r="6" spans="1:12" x14ac:dyDescent="0.75">
      <c r="A6">
        <v>50</v>
      </c>
      <c r="B6">
        <v>373.10399999999998</v>
      </c>
      <c r="C6">
        <v>387.625</v>
      </c>
      <c r="D6">
        <v>571.53099999999995</v>
      </c>
      <c r="E6">
        <v>595.38199999999995</v>
      </c>
      <c r="G6">
        <f t="shared" si="0"/>
        <v>-14.521000000000015</v>
      </c>
      <c r="H6">
        <f t="shared" si="1"/>
        <v>-23.850999999999999</v>
      </c>
      <c r="J6">
        <f t="shared" si="2"/>
        <v>50</v>
      </c>
      <c r="K6">
        <f t="shared" si="3"/>
        <v>7.7641616724382398E-2</v>
      </c>
      <c r="L6">
        <f t="shared" si="4"/>
        <v>1.72863511334534E-2</v>
      </c>
    </row>
    <row r="7" spans="1:12" x14ac:dyDescent="0.75">
      <c r="A7">
        <v>51</v>
      </c>
      <c r="B7">
        <v>392.75</v>
      </c>
      <c r="C7">
        <v>419.423</v>
      </c>
      <c r="D7">
        <v>647.60599999999999</v>
      </c>
      <c r="E7">
        <v>611.60299999999995</v>
      </c>
      <c r="G7">
        <f t="shared" si="0"/>
        <v>-26.673000000000002</v>
      </c>
      <c r="H7">
        <f t="shared" si="1"/>
        <v>36.003000000000043</v>
      </c>
      <c r="J7">
        <f t="shared" si="2"/>
        <v>51</v>
      </c>
      <c r="K7">
        <f t="shared" si="3"/>
        <v>0</v>
      </c>
      <c r="L7">
        <f t="shared" si="4"/>
        <v>0.30114293844256879</v>
      </c>
    </row>
    <row r="8" spans="1:12" x14ac:dyDescent="0.75">
      <c r="A8">
        <v>52</v>
      </c>
      <c r="B8">
        <v>350.298</v>
      </c>
      <c r="C8">
        <v>353.75599999999997</v>
      </c>
      <c r="D8">
        <v>755.35599999999999</v>
      </c>
      <c r="E8">
        <v>663.45500000000004</v>
      </c>
      <c r="G8">
        <f t="shared" si="0"/>
        <v>-3.45799999999997</v>
      </c>
      <c r="H8">
        <f t="shared" si="1"/>
        <v>91.900999999999954</v>
      </c>
      <c r="J8">
        <f t="shared" si="2"/>
        <v>52</v>
      </c>
      <c r="K8">
        <f t="shared" si="3"/>
        <v>0.14832538942203272</v>
      </c>
      <c r="L8">
        <f t="shared" si="4"/>
        <v>0.56623826235416863</v>
      </c>
    </row>
    <row r="9" spans="1:12" x14ac:dyDescent="0.75">
      <c r="A9">
        <v>53</v>
      </c>
      <c r="B9">
        <v>392.702</v>
      </c>
      <c r="C9">
        <v>400.10899999999998</v>
      </c>
      <c r="D9">
        <v>721.74</v>
      </c>
      <c r="E9">
        <v>674.78200000000004</v>
      </c>
      <c r="G9">
        <f t="shared" si="0"/>
        <v>-7.4069999999999823</v>
      </c>
      <c r="H9">
        <f t="shared" si="1"/>
        <v>46.95799999999997</v>
      </c>
      <c r="J9">
        <f t="shared" si="2"/>
        <v>53</v>
      </c>
      <c r="K9">
        <f t="shared" si="3"/>
        <v>0.12309441966852817</v>
      </c>
      <c r="L9">
        <f t="shared" si="4"/>
        <v>0.35309684150621257</v>
      </c>
    </row>
    <row r="10" spans="1:12" x14ac:dyDescent="0.75">
      <c r="A10">
        <v>54</v>
      </c>
      <c r="B10">
        <v>384.24</v>
      </c>
      <c r="C10">
        <v>393.73099999999999</v>
      </c>
      <c r="D10">
        <v>730.39400000000001</v>
      </c>
      <c r="E10">
        <v>655.077</v>
      </c>
      <c r="G10">
        <f t="shared" si="0"/>
        <v>-9.4909999999999854</v>
      </c>
      <c r="H10">
        <f t="shared" si="1"/>
        <v>75.317000000000007</v>
      </c>
      <c r="J10">
        <f t="shared" si="2"/>
        <v>54</v>
      </c>
      <c r="K10">
        <f t="shared" si="3"/>
        <v>0.10977931686622293</v>
      </c>
      <c r="L10">
        <f t="shared" si="4"/>
        <v>0.48758892155932865</v>
      </c>
    </row>
    <row r="11" spans="1:12" x14ac:dyDescent="0.75">
      <c r="A11">
        <v>55</v>
      </c>
      <c r="B11">
        <v>371.76900000000001</v>
      </c>
      <c r="C11">
        <v>387.23099999999999</v>
      </c>
      <c r="D11">
        <v>702.471</v>
      </c>
      <c r="E11">
        <v>702.25599999999997</v>
      </c>
      <c r="G11">
        <f t="shared" si="0"/>
        <v>-15.461999999999989</v>
      </c>
      <c r="H11">
        <f t="shared" si="1"/>
        <v>0.21500000000003183</v>
      </c>
      <c r="J11">
        <f t="shared" si="2"/>
        <v>55</v>
      </c>
      <c r="K11">
        <f t="shared" si="3"/>
        <v>7.1629375007986579E-2</v>
      </c>
      <c r="L11">
        <f t="shared" si="4"/>
        <v>0.13141895096272421</v>
      </c>
    </row>
    <row r="12" spans="1:12" x14ac:dyDescent="0.75">
      <c r="A12">
        <v>56</v>
      </c>
      <c r="B12">
        <v>381.19400000000002</v>
      </c>
      <c r="C12">
        <v>360.78699999999998</v>
      </c>
      <c r="D12">
        <v>763.20399999999995</v>
      </c>
      <c r="E12">
        <v>688.33500000000004</v>
      </c>
      <c r="G12">
        <f t="shared" si="0"/>
        <v>20.407000000000039</v>
      </c>
      <c r="H12">
        <f t="shared" si="1"/>
        <v>74.868999999999915</v>
      </c>
      <c r="J12">
        <f t="shared" si="2"/>
        <v>56</v>
      </c>
      <c r="K12">
        <f t="shared" si="3"/>
        <v>0.30080376196378622</v>
      </c>
      <c r="L12">
        <f t="shared" si="4"/>
        <v>0.48546428910177342</v>
      </c>
    </row>
    <row r="13" spans="1:12" x14ac:dyDescent="0.75">
      <c r="A13">
        <v>57</v>
      </c>
      <c r="B13">
        <v>368.185</v>
      </c>
      <c r="C13">
        <v>364.863</v>
      </c>
      <c r="D13">
        <v>834.33299999999997</v>
      </c>
      <c r="E13">
        <v>650.96900000000005</v>
      </c>
      <c r="G13">
        <f t="shared" si="0"/>
        <v>3.3220000000000027</v>
      </c>
      <c r="H13">
        <f t="shared" si="1"/>
        <v>183.36399999999992</v>
      </c>
      <c r="J13">
        <f t="shared" si="2"/>
        <v>57</v>
      </c>
      <c r="K13">
        <f t="shared" si="3"/>
        <v>0.19164419796312152</v>
      </c>
      <c r="L13">
        <f t="shared" si="4"/>
        <v>1</v>
      </c>
    </row>
    <row r="14" spans="1:12" x14ac:dyDescent="0.75">
      <c r="A14">
        <v>58</v>
      </c>
      <c r="B14">
        <v>376.90699999999998</v>
      </c>
      <c r="C14">
        <v>363.09399999999999</v>
      </c>
      <c r="D14">
        <v>738.20399999999995</v>
      </c>
      <c r="E14">
        <v>660.75599999999997</v>
      </c>
      <c r="G14">
        <f t="shared" si="0"/>
        <v>13.812999999999988</v>
      </c>
      <c r="H14">
        <f t="shared" si="1"/>
        <v>77.447999999999979</v>
      </c>
      <c r="J14">
        <f t="shared" si="2"/>
        <v>58</v>
      </c>
      <c r="K14">
        <f t="shared" si="3"/>
        <v>0.2586733455154171</v>
      </c>
      <c r="L14">
        <f t="shared" si="4"/>
        <v>0.49769515318220625</v>
      </c>
    </row>
    <row r="15" spans="1:12" x14ac:dyDescent="0.75">
      <c r="A15">
        <v>59</v>
      </c>
      <c r="B15">
        <v>364.33300000000003</v>
      </c>
      <c r="C15">
        <v>351.70600000000002</v>
      </c>
      <c r="D15">
        <v>605.63</v>
      </c>
      <c r="E15">
        <v>606.65599999999995</v>
      </c>
      <c r="G15">
        <f t="shared" si="0"/>
        <v>12.62700000000001</v>
      </c>
      <c r="H15">
        <f t="shared" si="1"/>
        <v>-1.0259999999999536</v>
      </c>
      <c r="J15">
        <f t="shared" si="2"/>
        <v>59</v>
      </c>
      <c r="K15">
        <f t="shared" si="3"/>
        <v>0.25109574862312645</v>
      </c>
      <c r="L15">
        <f t="shared" si="4"/>
        <v>0.12553352935597098</v>
      </c>
    </row>
    <row r="16" spans="1:12" x14ac:dyDescent="0.75">
      <c r="A16">
        <v>60</v>
      </c>
      <c r="B16">
        <v>348.536</v>
      </c>
      <c r="C16">
        <v>341.08300000000003</v>
      </c>
      <c r="D16">
        <v>656.27700000000004</v>
      </c>
      <c r="E16">
        <v>556.70799999999997</v>
      </c>
      <c r="G16">
        <f t="shared" si="0"/>
        <v>7.4529999999999745</v>
      </c>
      <c r="H16">
        <f t="shared" si="1"/>
        <v>99.569000000000074</v>
      </c>
      <c r="J16">
        <f t="shared" si="2"/>
        <v>60</v>
      </c>
      <c r="K16">
        <f t="shared" si="3"/>
        <v>0.21803800299014769</v>
      </c>
      <c r="L16">
        <f t="shared" si="4"/>
        <v>0.60260362325713801</v>
      </c>
    </row>
    <row r="17" spans="1:12" x14ac:dyDescent="0.75">
      <c r="A17">
        <v>61</v>
      </c>
      <c r="B17">
        <v>351.67</v>
      </c>
      <c r="C17">
        <v>350.74400000000003</v>
      </c>
      <c r="D17">
        <v>576.00900000000001</v>
      </c>
      <c r="E17">
        <v>522.899</v>
      </c>
      <c r="G17">
        <f t="shared" si="0"/>
        <v>0.92599999999998772</v>
      </c>
      <c r="H17">
        <f t="shared" si="1"/>
        <v>53.110000000000014</v>
      </c>
      <c r="J17">
        <f t="shared" si="2"/>
        <v>61</v>
      </c>
      <c r="K17">
        <f t="shared" si="3"/>
        <v>0.17633566326335018</v>
      </c>
      <c r="L17">
        <f t="shared" si="4"/>
        <v>0.38227259793227747</v>
      </c>
    </row>
    <row r="18" spans="1:12" x14ac:dyDescent="0.75">
      <c r="A18">
        <v>62</v>
      </c>
      <c r="B18">
        <v>337.00900000000001</v>
      </c>
      <c r="C18">
        <v>345.649</v>
      </c>
      <c r="D18">
        <v>553.36599999999999</v>
      </c>
      <c r="E18">
        <v>512.15499999999997</v>
      </c>
      <c r="G18">
        <f t="shared" si="0"/>
        <v>-8.6399999999999864</v>
      </c>
      <c r="H18">
        <f t="shared" si="1"/>
        <v>41.211000000000013</v>
      </c>
      <c r="J18">
        <f t="shared" si="2"/>
        <v>62</v>
      </c>
      <c r="K18">
        <f t="shared" si="3"/>
        <v>0.11521653015065754</v>
      </c>
      <c r="L18">
        <f t="shared" si="4"/>
        <v>0.32584179076164294</v>
      </c>
    </row>
    <row r="19" spans="1:12" x14ac:dyDescent="0.75">
      <c r="A19">
        <v>63</v>
      </c>
      <c r="B19">
        <v>353.60700000000003</v>
      </c>
      <c r="C19">
        <v>355.827</v>
      </c>
      <c r="D19">
        <v>583.80399999999997</v>
      </c>
      <c r="E19">
        <v>538.20799999999997</v>
      </c>
      <c r="G19">
        <f t="shared" si="0"/>
        <v>-2.2199999999999704</v>
      </c>
      <c r="H19">
        <f t="shared" si="1"/>
        <v>45.596000000000004</v>
      </c>
      <c r="J19">
        <f t="shared" si="2"/>
        <v>63</v>
      </c>
      <c r="K19">
        <f t="shared" si="3"/>
        <v>0.15623522496390119</v>
      </c>
      <c r="L19">
        <f t="shared" si="4"/>
        <v>0.34663757943659307</v>
      </c>
    </row>
    <row r="20" spans="1:12" x14ac:dyDescent="0.75">
      <c r="A20">
        <v>64</v>
      </c>
      <c r="B20">
        <v>343.27699999999999</v>
      </c>
      <c r="C20">
        <v>351.589</v>
      </c>
      <c r="D20">
        <v>555.57100000000003</v>
      </c>
      <c r="E20">
        <v>502.90499999999997</v>
      </c>
      <c r="G20">
        <f t="shared" si="0"/>
        <v>-8.3120000000000118</v>
      </c>
      <c r="H20">
        <f t="shared" si="1"/>
        <v>52.666000000000054</v>
      </c>
      <c r="J20">
        <f t="shared" si="2"/>
        <v>64</v>
      </c>
      <c r="K20">
        <f t="shared" si="3"/>
        <v>0.11731218932491655</v>
      </c>
      <c r="L20">
        <f t="shared" si="4"/>
        <v>0.38016693540737967</v>
      </c>
    </row>
    <row r="21" spans="1:12" x14ac:dyDescent="0.75">
      <c r="A21">
        <v>65</v>
      </c>
      <c r="B21">
        <v>365.642</v>
      </c>
      <c r="C21">
        <v>354.76100000000002</v>
      </c>
      <c r="D21">
        <v>630.64200000000005</v>
      </c>
      <c r="E21">
        <v>565.72699999999998</v>
      </c>
      <c r="G21">
        <f t="shared" si="0"/>
        <v>10.880999999999972</v>
      </c>
      <c r="H21">
        <f t="shared" si="1"/>
        <v>64.915000000000077</v>
      </c>
      <c r="J21">
        <f t="shared" si="2"/>
        <v>65</v>
      </c>
      <c r="K21">
        <f t="shared" si="3"/>
        <v>0.23994019704307584</v>
      </c>
      <c r="L21">
        <f t="shared" si="4"/>
        <v>0.438257611685479</v>
      </c>
    </row>
    <row r="22" spans="1:12" x14ac:dyDescent="0.75">
      <c r="A22">
        <v>66</v>
      </c>
      <c r="B22">
        <v>356.54199999999997</v>
      </c>
      <c r="C22">
        <v>346.70499999999998</v>
      </c>
      <c r="D22">
        <v>604.42499999999995</v>
      </c>
      <c r="E22">
        <v>539.04499999999996</v>
      </c>
      <c r="G22">
        <f t="shared" si="0"/>
        <v>9.8369999999999891</v>
      </c>
      <c r="H22">
        <f t="shared" si="1"/>
        <v>65.38</v>
      </c>
      <c r="J22">
        <f t="shared" si="2"/>
        <v>66</v>
      </c>
      <c r="K22">
        <f t="shared" si="3"/>
        <v>0.23326986723232418</v>
      </c>
      <c r="L22">
        <f t="shared" si="4"/>
        <v>0.44046286635682452</v>
      </c>
    </row>
    <row r="23" spans="1:12" x14ac:dyDescent="0.75">
      <c r="A23">
        <v>67</v>
      </c>
      <c r="B23">
        <v>348.62099999999998</v>
      </c>
      <c r="C23">
        <v>350.11599999999999</v>
      </c>
      <c r="D23">
        <v>613.44000000000005</v>
      </c>
      <c r="E23">
        <v>583.55200000000002</v>
      </c>
      <c r="G23">
        <f t="shared" si="0"/>
        <v>-1.4950000000000045</v>
      </c>
      <c r="H23">
        <f t="shared" si="1"/>
        <v>29.888000000000034</v>
      </c>
      <c r="J23">
        <f t="shared" si="2"/>
        <v>67</v>
      </c>
      <c r="K23">
        <f t="shared" si="3"/>
        <v>0.16086739844358969</v>
      </c>
      <c r="L23">
        <f t="shared" si="4"/>
        <v>0.27214265389357889</v>
      </c>
    </row>
    <row r="24" spans="1:12" x14ac:dyDescent="0.75">
      <c r="A24">
        <v>68</v>
      </c>
      <c r="B24">
        <v>360.19</v>
      </c>
      <c r="C24">
        <v>369.89499999999998</v>
      </c>
      <c r="D24">
        <v>599.18100000000004</v>
      </c>
      <c r="E24">
        <v>561.89</v>
      </c>
      <c r="G24">
        <f t="shared" si="0"/>
        <v>-9.7049999999999841</v>
      </c>
      <c r="H24">
        <f t="shared" si="1"/>
        <v>37.291000000000054</v>
      </c>
      <c r="J24">
        <f t="shared" si="2"/>
        <v>68</v>
      </c>
      <c r="K24">
        <f t="shared" si="3"/>
        <v>0.10841202703911482</v>
      </c>
      <c r="L24">
        <f t="shared" si="4"/>
        <v>0.30725125675803883</v>
      </c>
    </row>
    <row r="25" spans="1:12" x14ac:dyDescent="0.75">
      <c r="A25">
        <v>69</v>
      </c>
      <c r="B25">
        <v>359.44499999999999</v>
      </c>
      <c r="C25">
        <v>344.48899999999998</v>
      </c>
      <c r="D25">
        <v>677.28099999999995</v>
      </c>
      <c r="E25">
        <v>605.74400000000003</v>
      </c>
      <c r="G25">
        <f t="shared" si="0"/>
        <v>14.956000000000017</v>
      </c>
      <c r="H25">
        <f t="shared" si="1"/>
        <v>71.536999999999921</v>
      </c>
      <c r="J25">
        <f t="shared" si="2"/>
        <v>69</v>
      </c>
      <c r="K25">
        <f t="shared" si="3"/>
        <v>0.26597620660132648</v>
      </c>
      <c r="L25">
        <f t="shared" si="4"/>
        <v>0.46966233519870981</v>
      </c>
    </row>
    <row r="26" spans="1:12" x14ac:dyDescent="0.75">
      <c r="A26">
        <v>70</v>
      </c>
      <c r="B26">
        <v>357.65600000000001</v>
      </c>
      <c r="C26">
        <v>360.55</v>
      </c>
      <c r="D26">
        <v>633</v>
      </c>
      <c r="E26">
        <v>596.08299999999997</v>
      </c>
      <c r="G26">
        <f t="shared" si="0"/>
        <v>-2.8940000000000055</v>
      </c>
      <c r="H26">
        <f t="shared" si="1"/>
        <v>36.91700000000003</v>
      </c>
      <c r="J26">
        <f t="shared" si="2"/>
        <v>70</v>
      </c>
      <c r="K26">
        <f t="shared" si="3"/>
        <v>0.15192890092899033</v>
      </c>
      <c r="L26">
        <f t="shared" si="4"/>
        <v>0.30547756805463361</v>
      </c>
    </row>
    <row r="27" spans="1:12" x14ac:dyDescent="0.75">
      <c r="A27">
        <v>71</v>
      </c>
      <c r="B27">
        <v>359.71100000000001</v>
      </c>
      <c r="C27">
        <v>348.95600000000002</v>
      </c>
      <c r="D27">
        <v>643.77300000000002</v>
      </c>
      <c r="E27">
        <v>586.09400000000005</v>
      </c>
      <c r="G27">
        <f t="shared" si="0"/>
        <v>10.754999999999995</v>
      </c>
      <c r="H27">
        <f t="shared" si="1"/>
        <v>57.678999999999974</v>
      </c>
      <c r="J27">
        <f t="shared" si="2"/>
        <v>71</v>
      </c>
      <c r="K27">
        <f t="shared" si="3"/>
        <v>0.23913515723833009</v>
      </c>
      <c r="L27">
        <f t="shared" si="4"/>
        <v>0.40394100350943751</v>
      </c>
    </row>
    <row r="28" spans="1:12" x14ac:dyDescent="0.75">
      <c r="A28">
        <v>72</v>
      </c>
      <c r="B28">
        <v>360.16399999999999</v>
      </c>
      <c r="C28">
        <v>338.97800000000001</v>
      </c>
      <c r="D28">
        <v>642.71100000000001</v>
      </c>
      <c r="E28">
        <v>570.58900000000006</v>
      </c>
      <c r="G28">
        <f t="shared" si="0"/>
        <v>21.185999999999979</v>
      </c>
      <c r="H28">
        <f t="shared" si="1"/>
        <v>72.121999999999957</v>
      </c>
      <c r="J28">
        <f t="shared" si="2"/>
        <v>72</v>
      </c>
      <c r="K28">
        <f t="shared" si="3"/>
        <v>0.30578095250265136</v>
      </c>
      <c r="L28">
        <f t="shared" si="4"/>
        <v>0.47243668784975806</v>
      </c>
    </row>
    <row r="29" spans="1:12" x14ac:dyDescent="0.75">
      <c r="A29">
        <v>73</v>
      </c>
      <c r="B29">
        <v>363.84699999999998</v>
      </c>
      <c r="C29">
        <v>343.94900000000001</v>
      </c>
      <c r="D29">
        <v>635.40300000000002</v>
      </c>
      <c r="E29">
        <v>605.51700000000005</v>
      </c>
      <c r="G29">
        <f t="shared" si="0"/>
        <v>19.897999999999968</v>
      </c>
      <c r="H29">
        <f t="shared" si="1"/>
        <v>29.885999999999967</v>
      </c>
      <c r="J29">
        <f t="shared" si="2"/>
        <v>73</v>
      </c>
      <c r="K29">
        <f t="shared" si="3"/>
        <v>0.2975516567208043</v>
      </c>
      <c r="L29">
        <f t="shared" si="4"/>
        <v>0.2721331689272502</v>
      </c>
    </row>
    <row r="30" spans="1:12" x14ac:dyDescent="0.75">
      <c r="A30">
        <v>74</v>
      </c>
      <c r="B30">
        <v>363.452</v>
      </c>
      <c r="C30">
        <v>364.517</v>
      </c>
      <c r="D30">
        <v>620.06500000000005</v>
      </c>
      <c r="E30">
        <v>577.90300000000002</v>
      </c>
      <c r="G30">
        <f t="shared" si="0"/>
        <v>-1.0649999999999977</v>
      </c>
      <c r="H30">
        <f t="shared" si="1"/>
        <v>42.162000000000035</v>
      </c>
      <c r="J30">
        <f t="shared" si="2"/>
        <v>74</v>
      </c>
      <c r="K30">
        <f t="shared" si="3"/>
        <v>0.16361475650740509</v>
      </c>
      <c r="L30">
        <f t="shared" si="4"/>
        <v>0.33035189225078276</v>
      </c>
    </row>
    <row r="31" spans="1:12" x14ac:dyDescent="0.75">
      <c r="A31">
        <v>75</v>
      </c>
      <c r="B31">
        <v>385.411</v>
      </c>
      <c r="C31">
        <v>363</v>
      </c>
      <c r="D31">
        <v>696.024</v>
      </c>
      <c r="E31">
        <v>630.16999999999996</v>
      </c>
      <c r="G31">
        <f t="shared" si="0"/>
        <v>22.411000000000001</v>
      </c>
      <c r="H31">
        <f t="shared" si="1"/>
        <v>65.854000000000042</v>
      </c>
      <c r="J31">
        <f t="shared" si="2"/>
        <v>75</v>
      </c>
      <c r="K31">
        <f t="shared" si="3"/>
        <v>0.31360772838212558</v>
      </c>
      <c r="L31">
        <f t="shared" si="4"/>
        <v>0.44271080337664831</v>
      </c>
    </row>
    <row r="32" spans="1:12" x14ac:dyDescent="0.75">
      <c r="A32">
        <v>76</v>
      </c>
      <c r="B32">
        <v>365.66899999999998</v>
      </c>
      <c r="C32">
        <v>343.39800000000002</v>
      </c>
      <c r="D32">
        <v>655.21</v>
      </c>
      <c r="E32">
        <v>620.30100000000004</v>
      </c>
      <c r="G32">
        <f t="shared" si="0"/>
        <v>22.270999999999958</v>
      </c>
      <c r="H32">
        <f t="shared" si="1"/>
        <v>34.908999999999992</v>
      </c>
      <c r="J32">
        <f t="shared" si="2"/>
        <v>76</v>
      </c>
      <c r="K32">
        <f t="shared" si="3"/>
        <v>0.31271323971018539</v>
      </c>
      <c r="L32">
        <f t="shared" si="4"/>
        <v>0.29595466186095043</v>
      </c>
    </row>
    <row r="33" spans="1:12" x14ac:dyDescent="0.75">
      <c r="A33">
        <v>77</v>
      </c>
      <c r="B33">
        <v>371.089</v>
      </c>
      <c r="C33">
        <v>339.875</v>
      </c>
      <c r="D33">
        <v>615.226</v>
      </c>
      <c r="E33">
        <v>611.06200000000001</v>
      </c>
      <c r="G33">
        <f t="shared" si="0"/>
        <v>31.213999999999999</v>
      </c>
      <c r="H33">
        <f t="shared" si="1"/>
        <v>4.1639999999999873</v>
      </c>
      <c r="J33">
        <f t="shared" si="2"/>
        <v>77</v>
      </c>
      <c r="K33">
        <f t="shared" si="3"/>
        <v>0.36985189823274595</v>
      </c>
      <c r="L33">
        <f t="shared" si="4"/>
        <v>0.15014701697808966</v>
      </c>
    </row>
    <row r="34" spans="1:12" x14ac:dyDescent="0.75">
      <c r="A34">
        <v>78</v>
      </c>
      <c r="B34">
        <v>389.34100000000001</v>
      </c>
      <c r="C34">
        <v>346.09199999999998</v>
      </c>
      <c r="D34">
        <v>686.38599999999997</v>
      </c>
      <c r="E34">
        <v>615.65800000000002</v>
      </c>
      <c r="G34">
        <f t="shared" si="0"/>
        <v>43.249000000000024</v>
      </c>
      <c r="H34">
        <f t="shared" si="1"/>
        <v>70.727999999999952</v>
      </c>
      <c r="J34">
        <f t="shared" si="2"/>
        <v>78</v>
      </c>
      <c r="K34">
        <f t="shared" si="3"/>
        <v>0.4467459779955788</v>
      </c>
      <c r="L34">
        <f t="shared" si="4"/>
        <v>0.46582566631888445</v>
      </c>
    </row>
    <row r="35" spans="1:12" x14ac:dyDescent="0.75">
      <c r="A35">
        <v>79</v>
      </c>
      <c r="B35">
        <v>452.39400000000001</v>
      </c>
      <c r="C35">
        <v>342.94</v>
      </c>
      <c r="D35">
        <v>652.38599999999997</v>
      </c>
      <c r="E35">
        <v>556.875</v>
      </c>
      <c r="G35">
        <f t="shared" si="0"/>
        <v>109.45400000000001</v>
      </c>
      <c r="H35">
        <f t="shared" si="1"/>
        <v>95.510999999999967</v>
      </c>
      <c r="J35">
        <f t="shared" si="2"/>
        <v>79</v>
      </c>
      <c r="K35">
        <f t="shared" si="3"/>
        <v>0.86974328175115323</v>
      </c>
      <c r="L35">
        <f t="shared" si="4"/>
        <v>0.58335862657687565</v>
      </c>
    </row>
    <row r="36" spans="1:12" x14ac:dyDescent="0.75">
      <c r="A36">
        <v>80</v>
      </c>
      <c r="B36">
        <v>436.57600000000002</v>
      </c>
      <c r="C36">
        <v>334.97899999999998</v>
      </c>
      <c r="D36">
        <v>631.053</v>
      </c>
      <c r="E36">
        <v>540.63800000000003</v>
      </c>
      <c r="G36">
        <f t="shared" si="0"/>
        <v>101.59700000000004</v>
      </c>
      <c r="H36">
        <f t="shared" si="1"/>
        <v>90.414999999999964</v>
      </c>
      <c r="J36">
        <f t="shared" si="2"/>
        <v>80</v>
      </c>
      <c r="K36">
        <f t="shared" si="3"/>
        <v>0.81954329964092687</v>
      </c>
      <c r="L36">
        <f t="shared" si="4"/>
        <v>0.55919093237219009</v>
      </c>
    </row>
    <row r="37" spans="1:12" x14ac:dyDescent="0.75">
      <c r="A37">
        <v>81</v>
      </c>
      <c r="B37">
        <v>422</v>
      </c>
      <c r="C37">
        <v>340.97899999999998</v>
      </c>
      <c r="D37">
        <v>613.46299999999997</v>
      </c>
      <c r="E37">
        <v>556.91700000000003</v>
      </c>
      <c r="G37">
        <f t="shared" si="0"/>
        <v>81.021000000000015</v>
      </c>
      <c r="H37">
        <f t="shared" si="1"/>
        <v>56.545999999999935</v>
      </c>
      <c r="J37">
        <f t="shared" si="2"/>
        <v>81</v>
      </c>
      <c r="K37">
        <f t="shared" si="3"/>
        <v>0.68807902168496116</v>
      </c>
      <c r="L37">
        <f t="shared" si="4"/>
        <v>0.39856777008441602</v>
      </c>
    </row>
    <row r="38" spans="1:12" x14ac:dyDescent="0.75">
      <c r="A38">
        <v>82</v>
      </c>
      <c r="B38">
        <v>446.721</v>
      </c>
      <c r="C38">
        <v>353.22399999999999</v>
      </c>
      <c r="D38">
        <v>753.30100000000004</v>
      </c>
      <c r="E38">
        <v>595.45299999999997</v>
      </c>
      <c r="G38">
        <f t="shared" si="0"/>
        <v>93.497000000000014</v>
      </c>
      <c r="H38">
        <f t="shared" si="1"/>
        <v>157.84800000000007</v>
      </c>
      <c r="J38">
        <f t="shared" si="2"/>
        <v>82</v>
      </c>
      <c r="K38">
        <f t="shared" si="3"/>
        <v>0.76779074076440457</v>
      </c>
      <c r="L38">
        <f t="shared" si="4"/>
        <v>0.87899079958266213</v>
      </c>
    </row>
    <row r="39" spans="1:12" x14ac:dyDescent="0.75">
      <c r="A39">
        <v>83</v>
      </c>
      <c r="B39">
        <v>444.24299999999999</v>
      </c>
      <c r="C39">
        <v>354.88</v>
      </c>
      <c r="D39">
        <v>645.14700000000005</v>
      </c>
      <c r="E39">
        <v>602.29700000000003</v>
      </c>
      <c r="G39">
        <f t="shared" si="0"/>
        <v>89.363</v>
      </c>
      <c r="H39">
        <f t="shared" si="1"/>
        <v>42.850000000000023</v>
      </c>
      <c r="J39">
        <f t="shared" si="2"/>
        <v>83</v>
      </c>
      <c r="K39">
        <f t="shared" si="3"/>
        <v>0.7413777681229794</v>
      </c>
      <c r="L39">
        <f t="shared" si="4"/>
        <v>0.33361472066774178</v>
      </c>
    </row>
    <row r="40" spans="1:12" x14ac:dyDescent="0.75">
      <c r="A40">
        <v>84</v>
      </c>
      <c r="B40">
        <v>486.91899999999998</v>
      </c>
      <c r="C40">
        <v>357.07799999999997</v>
      </c>
      <c r="D40">
        <v>733.154</v>
      </c>
      <c r="E40">
        <v>581.65599999999995</v>
      </c>
      <c r="G40">
        <f t="shared" si="0"/>
        <v>129.84100000000001</v>
      </c>
      <c r="H40">
        <f t="shared" si="1"/>
        <v>151.49800000000005</v>
      </c>
      <c r="J40">
        <f t="shared" si="2"/>
        <v>84</v>
      </c>
      <c r="K40">
        <f t="shared" si="3"/>
        <v>1</v>
      </c>
      <c r="L40">
        <f t="shared" si="4"/>
        <v>0.84887603149008872</v>
      </c>
    </row>
    <row r="41" spans="1:12" x14ac:dyDescent="0.75">
      <c r="A41">
        <v>85</v>
      </c>
      <c r="B41">
        <v>446.964</v>
      </c>
      <c r="C41">
        <v>356.49</v>
      </c>
      <c r="D41">
        <v>732.04300000000001</v>
      </c>
      <c r="E41">
        <v>621.38800000000003</v>
      </c>
      <c r="G41">
        <f t="shared" si="0"/>
        <v>90.47399999999999</v>
      </c>
      <c r="H41">
        <f t="shared" si="1"/>
        <v>110.65499999999997</v>
      </c>
      <c r="J41">
        <f t="shared" si="2"/>
        <v>85</v>
      </c>
      <c r="K41">
        <f t="shared" si="3"/>
        <v>0.74847617465530225</v>
      </c>
      <c r="L41">
        <f t="shared" si="4"/>
        <v>0.6551787916152898</v>
      </c>
    </row>
    <row r="42" spans="1:12" x14ac:dyDescent="0.75">
      <c r="A42">
        <v>86</v>
      </c>
      <c r="B42">
        <v>418.19299999999998</v>
      </c>
      <c r="C42">
        <v>345.66800000000001</v>
      </c>
      <c r="D42">
        <v>739.8</v>
      </c>
      <c r="E42">
        <v>608.33699999999999</v>
      </c>
      <c r="G42">
        <f t="shared" si="0"/>
        <v>72.524999999999977</v>
      </c>
      <c r="H42">
        <f t="shared" si="1"/>
        <v>131.46299999999997</v>
      </c>
      <c r="J42">
        <f t="shared" si="2"/>
        <v>86</v>
      </c>
      <c r="K42">
        <f t="shared" si="3"/>
        <v>0.63379633770780874</v>
      </c>
      <c r="L42">
        <f t="shared" si="4"/>
        <v>0.75386038129564648</v>
      </c>
    </row>
    <row r="43" spans="1:12" x14ac:dyDescent="0.75">
      <c r="A43">
        <v>87</v>
      </c>
      <c r="B43">
        <v>419.25</v>
      </c>
      <c r="C43">
        <v>341.60500000000002</v>
      </c>
      <c r="D43">
        <v>704.93799999999999</v>
      </c>
      <c r="E43">
        <v>569.86</v>
      </c>
      <c r="G43">
        <f t="shared" si="0"/>
        <v>77.644999999999982</v>
      </c>
      <c r="H43">
        <f t="shared" si="1"/>
        <v>135.07799999999997</v>
      </c>
      <c r="J43">
        <f t="shared" si="2"/>
        <v>87</v>
      </c>
      <c r="K43">
        <f t="shared" si="3"/>
        <v>0.66650906628161044</v>
      </c>
      <c r="L43">
        <f t="shared" si="4"/>
        <v>0.77100445793417449</v>
      </c>
    </row>
    <row r="44" spans="1:12" x14ac:dyDescent="0.75">
      <c r="A44">
        <v>88</v>
      </c>
      <c r="B44">
        <v>418.09</v>
      </c>
      <c r="C44">
        <v>333.47</v>
      </c>
      <c r="D44">
        <v>679.91</v>
      </c>
      <c r="E44">
        <v>565.16999999999996</v>
      </c>
      <c r="G44">
        <f t="shared" si="0"/>
        <v>84.619999999999948</v>
      </c>
      <c r="H44">
        <f t="shared" si="1"/>
        <v>114.74000000000001</v>
      </c>
      <c r="J44">
        <f t="shared" si="2"/>
        <v>88</v>
      </c>
      <c r="K44">
        <f t="shared" si="3"/>
        <v>0.71107376975861547</v>
      </c>
      <c r="L44">
        <f t="shared" si="4"/>
        <v>0.67455183534098484</v>
      </c>
    </row>
    <row r="45" spans="1:12" x14ac:dyDescent="0.75">
      <c r="A45">
        <v>89</v>
      </c>
      <c r="B45">
        <v>417.70800000000003</v>
      </c>
      <c r="C45">
        <v>342.875</v>
      </c>
      <c r="D45">
        <v>675.03499999999997</v>
      </c>
      <c r="E45">
        <v>610.65</v>
      </c>
      <c r="G45">
        <f t="shared" si="0"/>
        <v>74.833000000000027</v>
      </c>
      <c r="H45">
        <f t="shared" si="1"/>
        <v>64.384999999999991</v>
      </c>
      <c r="J45">
        <f t="shared" si="2"/>
        <v>89</v>
      </c>
      <c r="K45">
        <f t="shared" si="3"/>
        <v>0.64854262238521809</v>
      </c>
      <c r="L45">
        <f t="shared" si="4"/>
        <v>0.43574409560846067</v>
      </c>
    </row>
    <row r="46" spans="1:12" x14ac:dyDescent="0.75">
      <c r="A46">
        <v>90</v>
      </c>
      <c r="B46">
        <v>403.27800000000002</v>
      </c>
      <c r="C46">
        <v>330.90499999999997</v>
      </c>
      <c r="D46">
        <v>665.20100000000002</v>
      </c>
      <c r="E46">
        <v>574.6</v>
      </c>
      <c r="G46">
        <f t="shared" si="0"/>
        <v>72.373000000000047</v>
      </c>
      <c r="H46">
        <f t="shared" si="1"/>
        <v>90.600999999999999</v>
      </c>
      <c r="J46">
        <f t="shared" si="2"/>
        <v>90</v>
      </c>
      <c r="K46">
        <f t="shared" si="3"/>
        <v>0.63282517857827447</v>
      </c>
      <c r="L46">
        <f t="shared" si="4"/>
        <v>0.56007303424072863</v>
      </c>
    </row>
    <row r="47" spans="1:12" x14ac:dyDescent="0.75">
      <c r="A47">
        <v>91</v>
      </c>
      <c r="B47">
        <v>396.18799999999999</v>
      </c>
      <c r="C47">
        <v>335.08499999999998</v>
      </c>
      <c r="D47">
        <v>628.98599999999999</v>
      </c>
      <c r="E47">
        <v>548.82500000000005</v>
      </c>
      <c r="G47">
        <f t="shared" si="0"/>
        <v>61.103000000000009</v>
      </c>
      <c r="H47">
        <f t="shared" si="1"/>
        <v>80.160999999999945</v>
      </c>
      <c r="J47">
        <f t="shared" si="2"/>
        <v>91</v>
      </c>
      <c r="K47">
        <f t="shared" si="3"/>
        <v>0.56081884048711306</v>
      </c>
      <c r="L47">
        <f t="shared" si="4"/>
        <v>0.51056151000663941</v>
      </c>
    </row>
    <row r="48" spans="1:12" x14ac:dyDescent="0.75">
      <c r="A48">
        <v>92</v>
      </c>
      <c r="B48">
        <v>392.99299999999999</v>
      </c>
      <c r="C48">
        <v>331.94</v>
      </c>
      <c r="D48">
        <v>635.85400000000004</v>
      </c>
      <c r="E48">
        <v>527.09</v>
      </c>
      <c r="G48">
        <f t="shared" si="0"/>
        <v>61.052999999999997</v>
      </c>
      <c r="H48">
        <f t="shared" si="1"/>
        <v>108.76400000000001</v>
      </c>
      <c r="J48">
        <f t="shared" si="2"/>
        <v>92</v>
      </c>
      <c r="K48">
        <f t="shared" si="3"/>
        <v>0.56049938024713442</v>
      </c>
      <c r="L48">
        <f t="shared" si="4"/>
        <v>0.64621075595181665</v>
      </c>
    </row>
    <row r="49" spans="1:12" x14ac:dyDescent="0.75">
      <c r="A49">
        <v>93</v>
      </c>
      <c r="B49">
        <v>377.13200000000001</v>
      </c>
      <c r="C49">
        <v>329.80700000000002</v>
      </c>
      <c r="D49">
        <v>594.81600000000003</v>
      </c>
      <c r="E49">
        <v>550.90099999999995</v>
      </c>
      <c r="G49">
        <f t="shared" si="0"/>
        <v>47.324999999999989</v>
      </c>
      <c r="H49">
        <f t="shared" si="1"/>
        <v>43.915000000000077</v>
      </c>
      <c r="J49">
        <f t="shared" si="2"/>
        <v>93</v>
      </c>
      <c r="K49">
        <f t="shared" si="3"/>
        <v>0.4727883767586285</v>
      </c>
      <c r="L49">
        <f t="shared" si="4"/>
        <v>0.33866546523759883</v>
      </c>
    </row>
    <row r="50" spans="1:12" x14ac:dyDescent="0.75">
      <c r="A50">
        <v>94</v>
      </c>
      <c r="B50">
        <v>375.22199999999998</v>
      </c>
      <c r="C50">
        <v>329.68</v>
      </c>
      <c r="D50">
        <v>641.67399999999998</v>
      </c>
      <c r="E50">
        <v>548.19500000000005</v>
      </c>
      <c r="G50">
        <f t="shared" si="0"/>
        <v>45.541999999999973</v>
      </c>
      <c r="H50">
        <f t="shared" si="1"/>
        <v>93.478999999999928</v>
      </c>
      <c r="J50">
        <f t="shared" si="2"/>
        <v>94</v>
      </c>
      <c r="K50">
        <f t="shared" si="3"/>
        <v>0.46139642460099395</v>
      </c>
      <c r="L50">
        <f t="shared" si="4"/>
        <v>0.57372190078725205</v>
      </c>
    </row>
    <row r="51" spans="1:12" x14ac:dyDescent="0.75">
      <c r="A51">
        <v>95</v>
      </c>
      <c r="B51">
        <v>386.625</v>
      </c>
      <c r="C51">
        <v>335.7</v>
      </c>
      <c r="D51">
        <v>617.39599999999996</v>
      </c>
      <c r="E51">
        <v>519.60500000000002</v>
      </c>
      <c r="G51">
        <f t="shared" si="0"/>
        <v>50.925000000000011</v>
      </c>
      <c r="H51">
        <f t="shared" si="1"/>
        <v>97.79099999999994</v>
      </c>
      <c r="J51">
        <f t="shared" si="2"/>
        <v>95</v>
      </c>
      <c r="K51">
        <f t="shared" si="3"/>
        <v>0.49578951403708299</v>
      </c>
      <c r="L51">
        <f t="shared" si="4"/>
        <v>0.59417148819121679</v>
      </c>
    </row>
    <row r="52" spans="1:12" x14ac:dyDescent="0.75">
      <c r="A52">
        <v>96</v>
      </c>
      <c r="B52">
        <v>362.17399999999998</v>
      </c>
      <c r="C52">
        <v>319.08499999999998</v>
      </c>
      <c r="D52">
        <v>593.95799999999997</v>
      </c>
      <c r="E52">
        <v>521.29</v>
      </c>
      <c r="G52">
        <f t="shared" si="0"/>
        <v>43.088999999999999</v>
      </c>
      <c r="H52">
        <f t="shared" si="1"/>
        <v>72.668000000000006</v>
      </c>
      <c r="J52">
        <f t="shared" si="2"/>
        <v>96</v>
      </c>
      <c r="K52">
        <f t="shared" si="3"/>
        <v>0.44572370522764732</v>
      </c>
      <c r="L52">
        <f t="shared" si="4"/>
        <v>0.47502608365740318</v>
      </c>
    </row>
    <row r="53" spans="1:12" x14ac:dyDescent="0.75">
      <c r="A53">
        <v>97</v>
      </c>
      <c r="B53">
        <v>360.05900000000003</v>
      </c>
      <c r="C53">
        <v>322.44799999999998</v>
      </c>
      <c r="D53">
        <v>613.01499999999999</v>
      </c>
      <c r="E53">
        <v>543.81799999999998</v>
      </c>
      <c r="G53">
        <f t="shared" si="0"/>
        <v>37.611000000000047</v>
      </c>
      <c r="H53">
        <f t="shared" si="1"/>
        <v>69.197000000000003</v>
      </c>
      <c r="J53">
        <f t="shared" si="2"/>
        <v>97</v>
      </c>
      <c r="K53">
        <f t="shared" si="3"/>
        <v>0.41072364133559963</v>
      </c>
      <c r="L53">
        <f t="shared" si="4"/>
        <v>0.45856492459451781</v>
      </c>
    </row>
    <row r="54" spans="1:12" x14ac:dyDescent="0.75">
      <c r="A54">
        <v>98</v>
      </c>
      <c r="B54">
        <v>350.82400000000001</v>
      </c>
      <c r="C54">
        <v>325.74</v>
      </c>
      <c r="D54">
        <v>625.08100000000002</v>
      </c>
      <c r="E54">
        <v>551.16099999999994</v>
      </c>
      <c r="G54">
        <f t="shared" si="0"/>
        <v>25.084000000000003</v>
      </c>
      <c r="H54">
        <f t="shared" si="1"/>
        <v>73.920000000000073</v>
      </c>
      <c r="J54">
        <f t="shared" si="2"/>
        <v>98</v>
      </c>
      <c r="K54">
        <f t="shared" si="3"/>
        <v>0.33068607281137791</v>
      </c>
      <c r="L54">
        <f t="shared" si="4"/>
        <v>0.48096367257896283</v>
      </c>
    </row>
    <row r="55" spans="1:12" x14ac:dyDescent="0.75">
      <c r="A55">
        <v>99</v>
      </c>
      <c r="B55">
        <v>375.64400000000001</v>
      </c>
      <c r="C55">
        <v>352.21199999999999</v>
      </c>
      <c r="D55">
        <v>560.56100000000004</v>
      </c>
      <c r="E55">
        <v>568.60299999999995</v>
      </c>
      <c r="G55">
        <f t="shared" si="0"/>
        <v>23.432000000000016</v>
      </c>
      <c r="H55">
        <f t="shared" si="1"/>
        <v>-8.0419999999999163</v>
      </c>
      <c r="J55">
        <f t="shared" si="2"/>
        <v>99</v>
      </c>
      <c r="K55">
        <f t="shared" si="3"/>
        <v>0.32013110648248727</v>
      </c>
      <c r="L55">
        <f t="shared" si="4"/>
        <v>9.2260267476050817E-2</v>
      </c>
    </row>
    <row r="56" spans="1:12" x14ac:dyDescent="0.75">
      <c r="A56">
        <v>100</v>
      </c>
      <c r="B56">
        <v>360.59800000000001</v>
      </c>
      <c r="C56">
        <v>345.15800000000002</v>
      </c>
      <c r="D56">
        <v>578.15899999999999</v>
      </c>
      <c r="E56">
        <v>568.03800000000001</v>
      </c>
      <c r="G56">
        <f t="shared" si="0"/>
        <v>15.439999999999998</v>
      </c>
      <c r="H56">
        <f t="shared" si="1"/>
        <v>10.120999999999981</v>
      </c>
      <c r="J56">
        <f t="shared" si="2"/>
        <v>100</v>
      </c>
      <c r="K56">
        <f t="shared" si="3"/>
        <v>0.26906858172431858</v>
      </c>
      <c r="L56">
        <f t="shared" si="4"/>
        <v>0.17839798918713828</v>
      </c>
    </row>
    <row r="57" spans="1:12" x14ac:dyDescent="0.75">
      <c r="A57">
        <v>101</v>
      </c>
      <c r="B57">
        <v>370.12099999999998</v>
      </c>
      <c r="C57">
        <v>352.05900000000003</v>
      </c>
      <c r="D57">
        <v>601.06799999999998</v>
      </c>
      <c r="E57">
        <v>540.27099999999996</v>
      </c>
      <c r="G57">
        <f t="shared" si="0"/>
        <v>18.061999999999955</v>
      </c>
      <c r="H57">
        <f t="shared" si="1"/>
        <v>60.797000000000025</v>
      </c>
      <c r="J57">
        <f t="shared" si="2"/>
        <v>101</v>
      </c>
      <c r="K57">
        <f t="shared" si="3"/>
        <v>0.28582107670879253</v>
      </c>
      <c r="L57">
        <f t="shared" si="4"/>
        <v>0.41872806601536589</v>
      </c>
    </row>
    <row r="58" spans="1:12" x14ac:dyDescent="0.75">
      <c r="A58">
        <v>102</v>
      </c>
      <c r="B58">
        <v>356.72699999999998</v>
      </c>
      <c r="C58">
        <v>340.95699999999999</v>
      </c>
      <c r="D58">
        <v>579.20500000000004</v>
      </c>
      <c r="E58">
        <v>581.697</v>
      </c>
      <c r="G58">
        <f t="shared" ref="G58:G74" si="5">B58-C58</f>
        <v>15.769999999999982</v>
      </c>
      <c r="H58">
        <f t="shared" ref="H58:H74" si="6">D58-E58</f>
        <v>-2.4919999999999618</v>
      </c>
      <c r="J58">
        <f t="shared" ref="J58:J74" si="7">A58</f>
        <v>102</v>
      </c>
      <c r="K58">
        <f t="shared" si="3"/>
        <v>0.27117701930817678</v>
      </c>
      <c r="L58">
        <f t="shared" si="4"/>
        <v>0.11858104903727607</v>
      </c>
    </row>
    <row r="59" spans="1:12" x14ac:dyDescent="0.75">
      <c r="A59">
        <v>103</v>
      </c>
      <c r="B59">
        <v>348.28</v>
      </c>
      <c r="C59">
        <v>336.08699999999999</v>
      </c>
      <c r="D59">
        <v>578.99199999999996</v>
      </c>
      <c r="E59">
        <v>537.13</v>
      </c>
      <c r="G59">
        <f t="shared" si="5"/>
        <v>12.192999999999984</v>
      </c>
      <c r="H59">
        <f t="shared" si="6"/>
        <v>41.861999999999966</v>
      </c>
      <c r="J59">
        <f t="shared" si="7"/>
        <v>103</v>
      </c>
      <c r="K59">
        <f t="shared" si="3"/>
        <v>0.2483228337401126</v>
      </c>
      <c r="L59">
        <f t="shared" si="4"/>
        <v>0.328929147301527</v>
      </c>
    </row>
    <row r="60" spans="1:12" x14ac:dyDescent="0.75">
      <c r="A60">
        <v>104</v>
      </c>
      <c r="B60">
        <v>350.315</v>
      </c>
      <c r="C60">
        <v>335.98899999999998</v>
      </c>
      <c r="D60">
        <v>597.35500000000002</v>
      </c>
      <c r="E60">
        <v>557.09699999999998</v>
      </c>
      <c r="G60">
        <f t="shared" si="5"/>
        <v>14.326000000000022</v>
      </c>
      <c r="H60">
        <f t="shared" si="6"/>
        <v>40.258000000000038</v>
      </c>
      <c r="J60">
        <f t="shared" si="7"/>
        <v>104</v>
      </c>
      <c r="K60">
        <f t="shared" si="3"/>
        <v>0.26195100757759704</v>
      </c>
      <c r="L60">
        <f t="shared" si="4"/>
        <v>0.32132220430617497</v>
      </c>
    </row>
    <row r="61" spans="1:12" x14ac:dyDescent="0.75">
      <c r="A61">
        <v>105</v>
      </c>
      <c r="B61">
        <v>349.226</v>
      </c>
      <c r="C61">
        <v>334.06799999999998</v>
      </c>
      <c r="D61">
        <v>573.91899999999998</v>
      </c>
      <c r="E61">
        <v>536.46600000000001</v>
      </c>
      <c r="G61">
        <f t="shared" si="5"/>
        <v>15.158000000000015</v>
      </c>
      <c r="H61">
        <f t="shared" si="6"/>
        <v>37.452999999999975</v>
      </c>
      <c r="J61">
        <f t="shared" si="7"/>
        <v>105</v>
      </c>
      <c r="K61">
        <f t="shared" si="3"/>
        <v>0.26726682597083978</v>
      </c>
      <c r="L61">
        <f t="shared" si="4"/>
        <v>0.30801953903063639</v>
      </c>
    </row>
    <row r="62" spans="1:12" x14ac:dyDescent="0.75">
      <c r="A62">
        <v>106</v>
      </c>
      <c r="B62">
        <v>340.77699999999999</v>
      </c>
      <c r="C62">
        <v>335.22</v>
      </c>
      <c r="D62">
        <v>564.48199999999997</v>
      </c>
      <c r="E62">
        <v>543.774</v>
      </c>
      <c r="G62">
        <f t="shared" si="5"/>
        <v>5.5569999999999595</v>
      </c>
      <c r="H62">
        <f t="shared" si="6"/>
        <v>20.70799999999997</v>
      </c>
      <c r="J62">
        <f t="shared" si="7"/>
        <v>106</v>
      </c>
      <c r="K62">
        <f t="shared" si="3"/>
        <v>0.20592407069016164</v>
      </c>
      <c r="L62">
        <f t="shared" si="4"/>
        <v>0.22860665844636238</v>
      </c>
    </row>
    <row r="63" spans="1:12" x14ac:dyDescent="0.75">
      <c r="A63">
        <v>107</v>
      </c>
      <c r="B63">
        <v>354.17200000000003</v>
      </c>
      <c r="C63">
        <v>334.33100000000002</v>
      </c>
      <c r="D63">
        <v>605.15499999999997</v>
      </c>
      <c r="E63">
        <v>573.48299999999995</v>
      </c>
      <c r="G63">
        <f t="shared" si="5"/>
        <v>19.841000000000008</v>
      </c>
      <c r="H63">
        <f t="shared" si="6"/>
        <v>31.672000000000025</v>
      </c>
      <c r="J63">
        <f t="shared" si="7"/>
        <v>107</v>
      </c>
      <c r="K63">
        <f t="shared" si="3"/>
        <v>0.29718747204722906</v>
      </c>
      <c r="L63">
        <f t="shared" si="4"/>
        <v>0.28060324385848445</v>
      </c>
    </row>
    <row r="64" spans="1:12" x14ac:dyDescent="0.75">
      <c r="A64">
        <v>108</v>
      </c>
      <c r="B64">
        <v>361.85199999999998</v>
      </c>
      <c r="C64">
        <v>347.76799999999997</v>
      </c>
      <c r="D64">
        <v>652.63900000000001</v>
      </c>
      <c r="E64">
        <v>617.42100000000005</v>
      </c>
      <c r="G64">
        <f t="shared" si="5"/>
        <v>14.084000000000003</v>
      </c>
      <c r="H64">
        <f t="shared" si="6"/>
        <v>35.217999999999961</v>
      </c>
      <c r="J64">
        <f t="shared" si="7"/>
        <v>108</v>
      </c>
      <c r="K64">
        <f t="shared" si="3"/>
        <v>0.26040482001610082</v>
      </c>
      <c r="L64">
        <f t="shared" si="4"/>
        <v>0.29742008915868334</v>
      </c>
    </row>
    <row r="65" spans="1:12" x14ac:dyDescent="0.75">
      <c r="A65">
        <v>109</v>
      </c>
      <c r="B65">
        <v>343.45400000000001</v>
      </c>
      <c r="C65">
        <v>335.79300000000001</v>
      </c>
      <c r="D65">
        <v>594.77800000000002</v>
      </c>
      <c r="E65">
        <v>622.274</v>
      </c>
      <c r="G65">
        <f t="shared" si="5"/>
        <v>7.6610000000000014</v>
      </c>
      <c r="H65">
        <f t="shared" si="6"/>
        <v>-27.495999999999981</v>
      </c>
      <c r="J65">
        <f t="shared" si="7"/>
        <v>109</v>
      </c>
      <c r="K65">
        <f t="shared" si="3"/>
        <v>0.21936695758845853</v>
      </c>
      <c r="L65">
        <f t="shared" si="4"/>
        <v>0</v>
      </c>
    </row>
    <row r="66" spans="1:12" x14ac:dyDescent="0.75">
      <c r="A66">
        <v>110</v>
      </c>
      <c r="B66">
        <v>325.75900000000001</v>
      </c>
      <c r="C66">
        <v>325.04899999999998</v>
      </c>
      <c r="D66">
        <v>573.69399999999996</v>
      </c>
      <c r="E66">
        <v>577.774</v>
      </c>
      <c r="G66">
        <f t="shared" si="5"/>
        <v>0.71000000000003638</v>
      </c>
      <c r="H66">
        <f t="shared" si="6"/>
        <v>-4.0800000000000409</v>
      </c>
      <c r="J66">
        <f t="shared" si="7"/>
        <v>110</v>
      </c>
      <c r="K66">
        <f t="shared" si="3"/>
        <v>0.17495559502664321</v>
      </c>
      <c r="L66">
        <f t="shared" si="4"/>
        <v>0.11104998577255028</v>
      </c>
    </row>
    <row r="67" spans="1:12" x14ac:dyDescent="0.75">
      <c r="A67">
        <v>111</v>
      </c>
      <c r="B67">
        <v>341.94</v>
      </c>
      <c r="C67">
        <v>327.52300000000002</v>
      </c>
      <c r="D67">
        <v>565.77599999999995</v>
      </c>
      <c r="E67">
        <v>572.529</v>
      </c>
      <c r="G67">
        <f t="shared" si="5"/>
        <v>14.416999999999973</v>
      </c>
      <c r="H67">
        <f t="shared" si="6"/>
        <v>-6.7530000000000427</v>
      </c>
      <c r="J67">
        <f t="shared" si="7"/>
        <v>111</v>
      </c>
      <c r="K67">
        <f t="shared" si="3"/>
        <v>0.26253242521435766</v>
      </c>
      <c r="L67">
        <f t="shared" si="4"/>
        <v>9.8373328274684382E-2</v>
      </c>
    </row>
    <row r="68" spans="1:12" x14ac:dyDescent="0.75">
      <c r="A68">
        <v>112</v>
      </c>
      <c r="B68">
        <v>305.99099999999999</v>
      </c>
      <c r="C68">
        <v>312.16300000000001</v>
      </c>
      <c r="D68">
        <v>531.82399999999996</v>
      </c>
      <c r="E68">
        <v>529.66899999999998</v>
      </c>
      <c r="G68">
        <f t="shared" si="5"/>
        <v>-6.1720000000000255</v>
      </c>
      <c r="H68">
        <f t="shared" si="6"/>
        <v>2.1549999999999727</v>
      </c>
      <c r="J68">
        <f t="shared" si="7"/>
        <v>112</v>
      </c>
      <c r="K68">
        <f t="shared" ref="K68:K74" si="8">(G68-MIN(G$3:G$74))/(MAX(G$3:G$74)-MIN(G$3:G$74))</f>
        <v>0.13098508759599764</v>
      </c>
      <c r="L68">
        <f t="shared" ref="L68:L74" si="9">(H68-MIN(H$3:H$74))/(MAX(H$3:H$74)-MIN(H$3:H$74))</f>
        <v>0.14061936830124239</v>
      </c>
    </row>
    <row r="69" spans="1:12" x14ac:dyDescent="0.75">
      <c r="A69">
        <v>113</v>
      </c>
      <c r="B69">
        <v>313.78699999999998</v>
      </c>
      <c r="C69">
        <v>331.65</v>
      </c>
      <c r="D69">
        <v>572.70399999999995</v>
      </c>
      <c r="E69">
        <v>549.64400000000001</v>
      </c>
      <c r="G69">
        <f t="shared" si="5"/>
        <v>-17.863</v>
      </c>
      <c r="H69">
        <f t="shared" si="6"/>
        <v>23.059999999999945</v>
      </c>
      <c r="J69">
        <f t="shared" si="7"/>
        <v>113</v>
      </c>
      <c r="K69">
        <f t="shared" si="8"/>
        <v>5.6288894284217399E-2</v>
      </c>
      <c r="L69">
        <f t="shared" si="9"/>
        <v>0.23976097884852485</v>
      </c>
    </row>
    <row r="70" spans="1:12" x14ac:dyDescent="0.75">
      <c r="A70">
        <v>114</v>
      </c>
      <c r="B70">
        <v>306.80599999999998</v>
      </c>
      <c r="C70">
        <v>316.887</v>
      </c>
      <c r="D70">
        <v>605.65700000000004</v>
      </c>
      <c r="E70">
        <v>562.08699999999999</v>
      </c>
      <c r="G70">
        <f t="shared" si="5"/>
        <v>-10.081000000000017</v>
      </c>
      <c r="H70">
        <f t="shared" si="6"/>
        <v>43.57000000000005</v>
      </c>
      <c r="J70">
        <f t="shared" si="7"/>
        <v>114</v>
      </c>
      <c r="K70">
        <f t="shared" si="8"/>
        <v>0.10600968603447604</v>
      </c>
      <c r="L70">
        <f t="shared" si="9"/>
        <v>0.33702930854595498</v>
      </c>
    </row>
    <row r="71" spans="1:12" x14ac:dyDescent="0.75">
      <c r="A71">
        <v>115</v>
      </c>
      <c r="B71">
        <v>324.06700000000001</v>
      </c>
      <c r="C71">
        <v>321.03199999999998</v>
      </c>
      <c r="D71">
        <v>569.86500000000001</v>
      </c>
      <c r="E71">
        <v>546.21799999999996</v>
      </c>
      <c r="G71">
        <f t="shared" si="5"/>
        <v>3.035000000000025</v>
      </c>
      <c r="H71">
        <f t="shared" si="6"/>
        <v>23.647000000000048</v>
      </c>
      <c r="J71">
        <f t="shared" si="7"/>
        <v>115</v>
      </c>
      <c r="K71">
        <f t="shared" si="8"/>
        <v>0.18981049618564488</v>
      </c>
      <c r="L71">
        <f t="shared" si="9"/>
        <v>0.24254481646590179</v>
      </c>
    </row>
    <row r="72" spans="1:12" x14ac:dyDescent="0.75">
      <c r="A72">
        <v>116</v>
      </c>
      <c r="B72">
        <v>306.85199999999998</v>
      </c>
      <c r="C72">
        <v>310.17099999999999</v>
      </c>
      <c r="D72">
        <v>577.31500000000005</v>
      </c>
      <c r="E72">
        <v>536.49400000000003</v>
      </c>
      <c r="G72">
        <f t="shared" si="5"/>
        <v>-3.3190000000000168</v>
      </c>
      <c r="H72">
        <f t="shared" si="6"/>
        <v>40.821000000000026</v>
      </c>
      <c r="J72">
        <f t="shared" si="7"/>
        <v>116</v>
      </c>
      <c r="K72">
        <f t="shared" si="8"/>
        <v>0.14921348888917274</v>
      </c>
      <c r="L72">
        <f t="shared" si="9"/>
        <v>0.32399222232761093</v>
      </c>
    </row>
    <row r="73" spans="1:12" x14ac:dyDescent="0.75">
      <c r="A73">
        <v>117</v>
      </c>
      <c r="B73">
        <v>314.00900000000001</v>
      </c>
      <c r="C73">
        <v>312.07900000000001</v>
      </c>
      <c r="D73">
        <v>561.03700000000003</v>
      </c>
      <c r="E73">
        <v>528.58500000000004</v>
      </c>
      <c r="G73">
        <f t="shared" si="5"/>
        <v>1.9300000000000068</v>
      </c>
      <c r="H73">
        <f t="shared" si="6"/>
        <v>32.451999999999998</v>
      </c>
      <c r="J73">
        <f t="shared" si="7"/>
        <v>117</v>
      </c>
      <c r="K73">
        <f t="shared" si="8"/>
        <v>0.18275042488211921</v>
      </c>
      <c r="L73">
        <f t="shared" si="9"/>
        <v>0.28430238072654845</v>
      </c>
    </row>
    <row r="74" spans="1:12" x14ac:dyDescent="0.75">
      <c r="A74">
        <v>118</v>
      </c>
      <c r="B74">
        <v>301.05599999999998</v>
      </c>
      <c r="C74">
        <v>308.42099999999999</v>
      </c>
      <c r="D74">
        <v>581.31500000000005</v>
      </c>
      <c r="E74">
        <v>567.93299999999999</v>
      </c>
      <c r="G74">
        <f t="shared" si="5"/>
        <v>-7.3650000000000091</v>
      </c>
      <c r="H74">
        <f t="shared" si="6"/>
        <v>13.382000000000062</v>
      </c>
      <c r="J74">
        <f t="shared" si="7"/>
        <v>118</v>
      </c>
      <c r="K74">
        <f t="shared" si="8"/>
        <v>0.12336276627010996</v>
      </c>
      <c r="L74">
        <f t="shared" si="9"/>
        <v>0.19386322678554521</v>
      </c>
    </row>
  </sheetData>
  <sortState xmlns:xlrd2="http://schemas.microsoft.com/office/spreadsheetml/2017/richdata2" ref="A3:C146">
    <sortCondition ref="A13:A146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51477-70FC-47DA-A4B8-66BCD10128E5}">
  <dimension ref="A1:L53"/>
  <sheetViews>
    <sheetView zoomScale="80" zoomScaleNormal="80" workbookViewId="0"/>
  </sheetViews>
  <sheetFormatPr defaultRowHeight="14.75" x14ac:dyDescent="0.75"/>
  <sheetData>
    <row r="1" spans="1:12" x14ac:dyDescent="0.75">
      <c r="A1" t="s">
        <v>35</v>
      </c>
      <c r="G1" t="s">
        <v>27</v>
      </c>
      <c r="J1" t="s">
        <v>28</v>
      </c>
    </row>
    <row r="2" spans="1:12" x14ac:dyDescent="0.75">
      <c r="A2" t="s">
        <v>29</v>
      </c>
      <c r="B2" s="2" t="s">
        <v>23</v>
      </c>
      <c r="C2" s="2" t="s">
        <v>24</v>
      </c>
      <c r="D2" s="3" t="s">
        <v>25</v>
      </c>
      <c r="E2" s="3" t="s">
        <v>26</v>
      </c>
      <c r="G2" s="2" t="s">
        <v>0</v>
      </c>
      <c r="H2" s="3" t="s">
        <v>1</v>
      </c>
      <c r="K2" s="2" t="s">
        <v>0</v>
      </c>
      <c r="L2" s="3" t="s">
        <v>1</v>
      </c>
    </row>
    <row r="3" spans="1:12" x14ac:dyDescent="0.75">
      <c r="A3">
        <v>6</v>
      </c>
      <c r="B3">
        <v>433.29300000000001</v>
      </c>
      <c r="C3">
        <v>430.577</v>
      </c>
      <c r="D3">
        <v>857.34100000000001</v>
      </c>
      <c r="E3">
        <v>832.60500000000002</v>
      </c>
      <c r="G3">
        <f>B3-C3</f>
        <v>2.7160000000000082</v>
      </c>
      <c r="H3">
        <f>D3-E3</f>
        <v>24.73599999999999</v>
      </c>
      <c r="J3">
        <f>A3</f>
        <v>6</v>
      </c>
      <c r="K3">
        <f>(G3-MIN(G$3:G$53))/(MAX(G$3:G$53)-MIN(G$3:G$53))</f>
        <v>0.27029710118768308</v>
      </c>
      <c r="L3">
        <f>(H3-MIN(H$3:H$53))/(MAX(H$3:H$53)-MIN(H$3:H$53))</f>
        <v>0.60346261293668046</v>
      </c>
    </row>
    <row r="4" spans="1:12" x14ac:dyDescent="0.75">
      <c r="A4">
        <v>7</v>
      </c>
      <c r="B4">
        <v>423.90899999999999</v>
      </c>
      <c r="C4">
        <v>432.15</v>
      </c>
      <c r="D4">
        <v>828.70100000000002</v>
      </c>
      <c r="E4">
        <v>809.245</v>
      </c>
      <c r="G4">
        <f t="shared" ref="G4:G53" si="0">B4-C4</f>
        <v>-8.2409999999999854</v>
      </c>
      <c r="H4">
        <f t="shared" ref="H4:H53" si="1">D4-E4</f>
        <v>19.456000000000017</v>
      </c>
      <c r="J4">
        <f t="shared" ref="J4:J53" si="2">A4</f>
        <v>7</v>
      </c>
      <c r="K4">
        <f t="shared" ref="K4:K53" si="3">(G4-MIN(G$3:G$53))/(MAX(G$3:G$53)-MIN(G$3:G$53))</f>
        <v>0.17141077939424612</v>
      </c>
      <c r="L4">
        <f t="shared" ref="L4:L53" si="4">(H4-MIN(H$3:H$53))/(MAX(H$3:H$53)-MIN(H$3:H$53))</f>
        <v>0.55413018901419242</v>
      </c>
    </row>
    <row r="5" spans="1:12" x14ac:dyDescent="0.75">
      <c r="A5">
        <v>8</v>
      </c>
      <c r="B5">
        <v>400.00599999999997</v>
      </c>
      <c r="C5">
        <v>417.01799999999997</v>
      </c>
      <c r="D5">
        <v>777.60400000000004</v>
      </c>
      <c r="E5">
        <v>787.55899999999997</v>
      </c>
      <c r="G5">
        <f t="shared" si="0"/>
        <v>-17.012</v>
      </c>
      <c r="H5">
        <f t="shared" si="1"/>
        <v>-9.9549999999999272</v>
      </c>
      <c r="J5">
        <f t="shared" si="2"/>
        <v>8</v>
      </c>
      <c r="K5">
        <f t="shared" si="3"/>
        <v>9.2252987256778038E-2</v>
      </c>
      <c r="L5">
        <f t="shared" si="4"/>
        <v>0.27933550719898392</v>
      </c>
    </row>
    <row r="6" spans="1:12" x14ac:dyDescent="0.75">
      <c r="A6">
        <v>9</v>
      </c>
      <c r="B6">
        <v>414.024</v>
      </c>
      <c r="C6">
        <v>432.327</v>
      </c>
      <c r="D6">
        <v>843.40200000000004</v>
      </c>
      <c r="E6">
        <v>819.61800000000005</v>
      </c>
      <c r="G6">
        <f t="shared" si="0"/>
        <v>-18.302999999999997</v>
      </c>
      <c r="H6">
        <f t="shared" si="1"/>
        <v>23.783999999999992</v>
      </c>
      <c r="J6">
        <f t="shared" si="2"/>
        <v>9</v>
      </c>
      <c r="K6">
        <f t="shared" si="3"/>
        <v>8.0601783329122031E-2</v>
      </c>
      <c r="L6">
        <f t="shared" si="4"/>
        <v>0.59456782741126213</v>
      </c>
    </row>
    <row r="7" spans="1:12" x14ac:dyDescent="0.75">
      <c r="A7">
        <v>10</v>
      </c>
      <c r="B7">
        <v>425.93</v>
      </c>
      <c r="C7">
        <v>433.27199999999999</v>
      </c>
      <c r="D7">
        <v>811.13400000000001</v>
      </c>
      <c r="E7">
        <v>799.51300000000003</v>
      </c>
      <c r="G7">
        <f t="shared" si="0"/>
        <v>-7.3419999999999845</v>
      </c>
      <c r="H7">
        <f t="shared" si="1"/>
        <v>11.620999999999981</v>
      </c>
      <c r="J7">
        <f t="shared" si="2"/>
        <v>10</v>
      </c>
      <c r="K7">
        <f t="shared" si="3"/>
        <v>0.17952420490235052</v>
      </c>
      <c r="L7">
        <f t="shared" si="4"/>
        <v>0.48092573040951481</v>
      </c>
    </row>
    <row r="8" spans="1:12" x14ac:dyDescent="0.75">
      <c r="A8">
        <v>11</v>
      </c>
      <c r="B8">
        <v>413.762</v>
      </c>
      <c r="C8">
        <v>421.13799999999998</v>
      </c>
      <c r="D8">
        <v>811.27300000000002</v>
      </c>
      <c r="E8">
        <v>829.92899999999997</v>
      </c>
      <c r="G8">
        <f t="shared" si="0"/>
        <v>-7.3759999999999764</v>
      </c>
      <c r="H8">
        <f t="shared" si="1"/>
        <v>-18.655999999999949</v>
      </c>
      <c r="J8">
        <f t="shared" si="2"/>
        <v>11</v>
      </c>
      <c r="K8">
        <f t="shared" si="3"/>
        <v>0.17921735677412418</v>
      </c>
      <c r="L8">
        <f t="shared" si="4"/>
        <v>0.19803978361004987</v>
      </c>
    </row>
    <row r="9" spans="1:12" x14ac:dyDescent="0.75">
      <c r="A9">
        <v>12</v>
      </c>
      <c r="B9">
        <v>418.95299999999997</v>
      </c>
      <c r="C9">
        <v>426.714</v>
      </c>
      <c r="D9">
        <v>859.279</v>
      </c>
      <c r="E9">
        <v>808.42</v>
      </c>
      <c r="G9">
        <f t="shared" si="0"/>
        <v>-7.7610000000000241</v>
      </c>
      <c r="H9">
        <f t="shared" si="1"/>
        <v>50.859000000000037</v>
      </c>
      <c r="J9">
        <f t="shared" si="2"/>
        <v>12</v>
      </c>
      <c r="K9">
        <f t="shared" si="3"/>
        <v>0.17574275296920697</v>
      </c>
      <c r="L9">
        <f t="shared" si="4"/>
        <v>0.84753664894561298</v>
      </c>
    </row>
    <row r="10" spans="1:12" x14ac:dyDescent="0.75">
      <c r="A10">
        <v>13</v>
      </c>
      <c r="B10">
        <v>415.72699999999998</v>
      </c>
      <c r="C10">
        <v>416.46899999999999</v>
      </c>
      <c r="D10">
        <v>820.20299999999997</v>
      </c>
      <c r="E10">
        <v>804.30399999999997</v>
      </c>
      <c r="G10">
        <f t="shared" si="0"/>
        <v>-0.74200000000001864</v>
      </c>
      <c r="H10">
        <f t="shared" si="1"/>
        <v>15.899000000000001</v>
      </c>
      <c r="J10">
        <f t="shared" si="2"/>
        <v>13</v>
      </c>
      <c r="K10">
        <f t="shared" si="3"/>
        <v>0.23908884155806659</v>
      </c>
      <c r="L10">
        <f t="shared" si="4"/>
        <v>0.52089620570125839</v>
      </c>
    </row>
    <row r="11" spans="1:12" x14ac:dyDescent="0.75">
      <c r="A11">
        <v>14</v>
      </c>
      <c r="B11">
        <v>428.22699999999998</v>
      </c>
      <c r="C11">
        <v>420.52199999999999</v>
      </c>
      <c r="D11">
        <v>875.98299999999995</v>
      </c>
      <c r="E11">
        <v>879.58</v>
      </c>
      <c r="G11">
        <f t="shared" si="0"/>
        <v>7.7049999999999841</v>
      </c>
      <c r="H11">
        <f t="shared" si="1"/>
        <v>-3.5970000000000937</v>
      </c>
      <c r="J11">
        <f t="shared" si="2"/>
        <v>14</v>
      </c>
      <c r="K11">
        <f t="shared" si="3"/>
        <v>0.31532255153243577</v>
      </c>
      <c r="L11">
        <f t="shared" si="4"/>
        <v>0.33873996767231201</v>
      </c>
    </row>
    <row r="12" spans="1:12" x14ac:dyDescent="0.75">
      <c r="A12">
        <v>15</v>
      </c>
      <c r="B12">
        <v>389.05799999999999</v>
      </c>
      <c r="C12">
        <v>399.50900000000001</v>
      </c>
      <c r="D12">
        <v>794.79700000000003</v>
      </c>
      <c r="E12">
        <v>772.94600000000003</v>
      </c>
      <c r="G12">
        <f t="shared" si="0"/>
        <v>-10.451000000000022</v>
      </c>
      <c r="H12">
        <f t="shared" si="1"/>
        <v>21.850999999999999</v>
      </c>
      <c r="J12">
        <f t="shared" si="2"/>
        <v>15</v>
      </c>
      <c r="K12">
        <f t="shared" si="3"/>
        <v>0.15146565105952864</v>
      </c>
      <c r="L12">
        <f t="shared" si="4"/>
        <v>0.57650730175933607</v>
      </c>
    </row>
    <row r="13" spans="1:12" x14ac:dyDescent="0.75">
      <c r="A13">
        <v>16</v>
      </c>
      <c r="B13">
        <v>391.72699999999998</v>
      </c>
      <c r="C13">
        <v>382.76299999999998</v>
      </c>
      <c r="D13">
        <v>773.12800000000004</v>
      </c>
      <c r="E13">
        <v>746.74099999999999</v>
      </c>
      <c r="G13">
        <f t="shared" si="0"/>
        <v>8.9639999999999986</v>
      </c>
      <c r="H13">
        <f t="shared" si="1"/>
        <v>26.387000000000057</v>
      </c>
      <c r="J13">
        <f t="shared" si="2"/>
        <v>16</v>
      </c>
      <c r="K13">
        <f t="shared" si="3"/>
        <v>0.32668495722176116</v>
      </c>
      <c r="L13">
        <f t="shared" si="4"/>
        <v>0.61888833867456516</v>
      </c>
    </row>
    <row r="14" spans="1:12" x14ac:dyDescent="0.75">
      <c r="A14">
        <v>17</v>
      </c>
      <c r="B14">
        <v>376.30200000000002</v>
      </c>
      <c r="C14">
        <v>376.83499999999998</v>
      </c>
      <c r="D14">
        <v>786.79100000000005</v>
      </c>
      <c r="E14">
        <v>726.89700000000005</v>
      </c>
      <c r="G14">
        <f t="shared" si="0"/>
        <v>-0.53299999999995862</v>
      </c>
      <c r="H14">
        <f t="shared" si="1"/>
        <v>59.894000000000005</v>
      </c>
      <c r="J14">
        <f t="shared" si="2"/>
        <v>17</v>
      </c>
      <c r="K14">
        <f t="shared" si="3"/>
        <v>0.24097505505216482</v>
      </c>
      <c r="L14">
        <f t="shared" si="4"/>
        <v>0.93195302207812825</v>
      </c>
    </row>
    <row r="15" spans="1:12" x14ac:dyDescent="0.75">
      <c r="A15">
        <v>18</v>
      </c>
      <c r="B15">
        <v>386.59100000000001</v>
      </c>
      <c r="C15">
        <v>375.79500000000002</v>
      </c>
      <c r="D15">
        <v>772.40899999999999</v>
      </c>
      <c r="E15">
        <v>705.23199999999997</v>
      </c>
      <c r="G15">
        <f t="shared" si="0"/>
        <v>10.795999999999992</v>
      </c>
      <c r="H15">
        <f t="shared" si="1"/>
        <v>67.177000000000021</v>
      </c>
      <c r="J15">
        <f t="shared" si="2"/>
        <v>18</v>
      </c>
      <c r="K15">
        <f t="shared" si="3"/>
        <v>0.34321865636619636</v>
      </c>
      <c r="L15">
        <f t="shared" si="4"/>
        <v>1</v>
      </c>
    </row>
    <row r="16" spans="1:12" x14ac:dyDescent="0.75">
      <c r="A16">
        <v>19</v>
      </c>
      <c r="B16">
        <v>372.93900000000002</v>
      </c>
      <c r="C16">
        <v>370.77699999999999</v>
      </c>
      <c r="D16">
        <v>698.16499999999996</v>
      </c>
      <c r="E16">
        <v>701.86400000000003</v>
      </c>
      <c r="G16">
        <f t="shared" si="0"/>
        <v>2.1620000000000346</v>
      </c>
      <c r="H16">
        <f t="shared" si="1"/>
        <v>-3.6990000000000691</v>
      </c>
      <c r="J16">
        <f t="shared" si="2"/>
        <v>19</v>
      </c>
      <c r="K16">
        <f t="shared" si="3"/>
        <v>0.26529728168658229</v>
      </c>
      <c r="L16">
        <f t="shared" si="4"/>
        <v>0.33778695493744598</v>
      </c>
    </row>
    <row r="17" spans="1:12" x14ac:dyDescent="0.75">
      <c r="A17">
        <v>20</v>
      </c>
      <c r="B17">
        <v>370.82299999999998</v>
      </c>
      <c r="C17">
        <v>376.68200000000002</v>
      </c>
      <c r="D17">
        <v>708.47</v>
      </c>
      <c r="E17">
        <v>724.74099999999999</v>
      </c>
      <c r="G17">
        <f t="shared" si="0"/>
        <v>-5.8590000000000373</v>
      </c>
      <c r="H17">
        <f t="shared" si="1"/>
        <v>-16.270999999999958</v>
      </c>
      <c r="J17">
        <f t="shared" si="2"/>
        <v>20</v>
      </c>
      <c r="K17">
        <f t="shared" si="3"/>
        <v>0.19290819825999056</v>
      </c>
      <c r="L17">
        <f t="shared" si="4"/>
        <v>0.22032346373412831</v>
      </c>
    </row>
    <row r="18" spans="1:12" x14ac:dyDescent="0.75">
      <c r="A18">
        <v>21</v>
      </c>
      <c r="B18">
        <v>359.92099999999999</v>
      </c>
      <c r="C18">
        <v>357.73599999999999</v>
      </c>
      <c r="D18">
        <v>694.61599999999999</v>
      </c>
      <c r="E18">
        <v>709.18600000000004</v>
      </c>
      <c r="G18">
        <f t="shared" si="0"/>
        <v>2.1850000000000023</v>
      </c>
      <c r="H18">
        <f t="shared" si="1"/>
        <v>-14.57000000000005</v>
      </c>
      <c r="J18">
        <f t="shared" si="2"/>
        <v>21</v>
      </c>
      <c r="K18">
        <f t="shared" si="3"/>
        <v>0.26550485542038221</v>
      </c>
      <c r="L18">
        <f t="shared" si="4"/>
        <v>0.23621635257733817</v>
      </c>
    </row>
    <row r="19" spans="1:12" x14ac:dyDescent="0.75">
      <c r="A19">
        <v>22</v>
      </c>
      <c r="B19">
        <v>381.90199999999999</v>
      </c>
      <c r="C19">
        <v>370.09100000000001</v>
      </c>
      <c r="D19">
        <v>714.18299999999999</v>
      </c>
      <c r="E19">
        <v>722.29499999999996</v>
      </c>
      <c r="G19">
        <f t="shared" si="0"/>
        <v>11.810999999999979</v>
      </c>
      <c r="H19">
        <f t="shared" si="1"/>
        <v>-8.1119999999999663</v>
      </c>
      <c r="J19">
        <f t="shared" si="2"/>
        <v>22</v>
      </c>
      <c r="K19">
        <f t="shared" si="3"/>
        <v>0.35237897548824959</v>
      </c>
      <c r="L19">
        <f t="shared" si="4"/>
        <v>0.29655513926132182</v>
      </c>
    </row>
    <row r="20" spans="1:12" x14ac:dyDescent="0.75">
      <c r="A20">
        <v>23</v>
      </c>
      <c r="B20">
        <v>372.82900000000001</v>
      </c>
      <c r="C20">
        <v>363.96800000000002</v>
      </c>
      <c r="D20">
        <v>706.95100000000002</v>
      </c>
      <c r="E20">
        <v>680.30899999999997</v>
      </c>
      <c r="G20">
        <f t="shared" si="0"/>
        <v>8.86099999999999</v>
      </c>
      <c r="H20">
        <f t="shared" si="1"/>
        <v>26.642000000000053</v>
      </c>
      <c r="J20">
        <f t="shared" si="2"/>
        <v>23</v>
      </c>
      <c r="K20">
        <f t="shared" si="3"/>
        <v>0.32575538789213404</v>
      </c>
      <c r="L20">
        <f t="shared" si="4"/>
        <v>0.6212708705117308</v>
      </c>
    </row>
    <row r="21" spans="1:12" x14ac:dyDescent="0.75">
      <c r="A21">
        <v>24</v>
      </c>
      <c r="B21">
        <v>364.25700000000001</v>
      </c>
      <c r="C21">
        <v>358.375</v>
      </c>
      <c r="D21">
        <v>657.27</v>
      </c>
      <c r="E21">
        <v>669.048</v>
      </c>
      <c r="G21">
        <f t="shared" si="0"/>
        <v>5.882000000000005</v>
      </c>
      <c r="H21">
        <f t="shared" si="1"/>
        <v>-11.77800000000002</v>
      </c>
      <c r="J21">
        <f t="shared" si="2"/>
        <v>24</v>
      </c>
      <c r="K21">
        <f t="shared" si="3"/>
        <v>0.29887007689253126</v>
      </c>
      <c r="L21">
        <f t="shared" si="4"/>
        <v>0.26230274037877543</v>
      </c>
    </row>
    <row r="22" spans="1:12" x14ac:dyDescent="0.75">
      <c r="A22">
        <v>25</v>
      </c>
      <c r="B22">
        <v>354.80900000000003</v>
      </c>
      <c r="C22">
        <v>352.30799999999999</v>
      </c>
      <c r="D22">
        <v>713.31600000000003</v>
      </c>
      <c r="E22">
        <v>658.62</v>
      </c>
      <c r="G22">
        <f t="shared" si="0"/>
        <v>2.5010000000000332</v>
      </c>
      <c r="H22">
        <f t="shared" si="1"/>
        <v>54.696000000000026</v>
      </c>
      <c r="J22">
        <f t="shared" si="2"/>
        <v>25</v>
      </c>
      <c r="K22">
        <f t="shared" si="3"/>
        <v>0.26835673802389859</v>
      </c>
      <c r="L22">
        <f t="shared" si="4"/>
        <v>0.88338674564837572</v>
      </c>
    </row>
    <row r="23" spans="1:12" x14ac:dyDescent="0.75">
      <c r="A23">
        <v>26</v>
      </c>
      <c r="B23">
        <v>339.25</v>
      </c>
      <c r="C23">
        <v>347.20499999999998</v>
      </c>
      <c r="D23">
        <v>659.38099999999997</v>
      </c>
      <c r="E23">
        <v>688.20500000000004</v>
      </c>
      <c r="G23">
        <f t="shared" si="0"/>
        <v>-7.9549999999999841</v>
      </c>
      <c r="H23">
        <f t="shared" si="1"/>
        <v>-28.824000000000069</v>
      </c>
      <c r="J23">
        <f t="shared" si="2"/>
        <v>26</v>
      </c>
      <c r="K23">
        <f t="shared" si="3"/>
        <v>0.17399191364932717</v>
      </c>
      <c r="L23">
        <f t="shared" si="4"/>
        <v>0.10303749451083265</v>
      </c>
    </row>
    <row r="24" spans="1:12" x14ac:dyDescent="0.75">
      <c r="A24">
        <v>27</v>
      </c>
      <c r="B24">
        <v>339.03</v>
      </c>
      <c r="C24">
        <v>352.17</v>
      </c>
      <c r="D24">
        <v>704.29200000000003</v>
      </c>
      <c r="E24">
        <v>695.60699999999997</v>
      </c>
      <c r="G24">
        <f t="shared" si="0"/>
        <v>-13.140000000000043</v>
      </c>
      <c r="H24">
        <f t="shared" si="1"/>
        <v>8.6850000000000591</v>
      </c>
      <c r="J24">
        <f t="shared" si="2"/>
        <v>27</v>
      </c>
      <c r="K24">
        <f t="shared" si="3"/>
        <v>0.12719757409479793</v>
      </c>
      <c r="L24">
        <f t="shared" si="4"/>
        <v>0.45349391286473795</v>
      </c>
    </row>
    <row r="25" spans="1:12" x14ac:dyDescent="0.75">
      <c r="A25">
        <v>28</v>
      </c>
      <c r="B25">
        <v>349.185</v>
      </c>
      <c r="C25">
        <v>371.57600000000002</v>
      </c>
      <c r="D25">
        <v>692.42899999999997</v>
      </c>
      <c r="E25">
        <v>732.28099999999995</v>
      </c>
      <c r="G25">
        <f t="shared" si="0"/>
        <v>-22.39100000000002</v>
      </c>
      <c r="H25">
        <f t="shared" si="1"/>
        <v>-39.851999999999975</v>
      </c>
      <c r="J25">
        <f t="shared" si="2"/>
        <v>28</v>
      </c>
      <c r="K25">
        <f t="shared" si="3"/>
        <v>4.3707808382369012E-2</v>
      </c>
      <c r="L25">
        <f t="shared" si="4"/>
        <v>0</v>
      </c>
    </row>
    <row r="26" spans="1:12" x14ac:dyDescent="0.75">
      <c r="A26">
        <v>29</v>
      </c>
      <c r="B26">
        <v>359.529</v>
      </c>
      <c r="C26">
        <v>370.94200000000001</v>
      </c>
      <c r="D26">
        <v>747.45299999999997</v>
      </c>
      <c r="E26">
        <v>750.40200000000004</v>
      </c>
      <c r="G26">
        <f t="shared" si="0"/>
        <v>-11.413000000000011</v>
      </c>
      <c r="H26">
        <f t="shared" si="1"/>
        <v>-2.9490000000000691</v>
      </c>
      <c r="J26">
        <f t="shared" si="2"/>
        <v>29</v>
      </c>
      <c r="K26">
        <f t="shared" si="3"/>
        <v>0.14278365401971069</v>
      </c>
      <c r="L26">
        <f t="shared" si="4"/>
        <v>0.34479440151734492</v>
      </c>
    </row>
    <row r="27" spans="1:12" x14ac:dyDescent="0.75">
      <c r="A27">
        <v>30</v>
      </c>
      <c r="B27">
        <v>355.983</v>
      </c>
      <c r="C27">
        <v>373.83</v>
      </c>
      <c r="D27">
        <v>774.87800000000004</v>
      </c>
      <c r="E27">
        <v>749.00900000000001</v>
      </c>
      <c r="G27">
        <f t="shared" si="0"/>
        <v>-17.84699999999998</v>
      </c>
      <c r="H27">
        <f t="shared" si="1"/>
        <v>25.869000000000028</v>
      </c>
      <c r="J27">
        <f t="shared" si="2"/>
        <v>30</v>
      </c>
      <c r="K27">
        <f t="shared" si="3"/>
        <v>8.4717158225335321E-2</v>
      </c>
      <c r="L27">
        <f t="shared" si="4"/>
        <v>0.61404852890338135</v>
      </c>
    </row>
    <row r="28" spans="1:12" x14ac:dyDescent="0.75">
      <c r="A28">
        <v>31</v>
      </c>
      <c r="B28">
        <v>358.46499999999997</v>
      </c>
      <c r="C28">
        <v>371.67399999999998</v>
      </c>
      <c r="D28">
        <v>783.62199999999996</v>
      </c>
      <c r="E28">
        <v>766.13400000000001</v>
      </c>
      <c r="G28">
        <f t="shared" si="0"/>
        <v>-13.209000000000003</v>
      </c>
      <c r="H28">
        <f t="shared" si="1"/>
        <v>17.487999999999943</v>
      </c>
      <c r="J28">
        <f t="shared" si="2"/>
        <v>31</v>
      </c>
      <c r="K28">
        <f t="shared" si="3"/>
        <v>0.12657485289339762</v>
      </c>
      <c r="L28">
        <f t="shared" si="4"/>
        <v>0.53574264918853698</v>
      </c>
    </row>
    <row r="29" spans="1:12" x14ac:dyDescent="0.75">
      <c r="A29">
        <v>32</v>
      </c>
      <c r="B29">
        <v>403.113</v>
      </c>
      <c r="C29">
        <v>370.87900000000002</v>
      </c>
      <c r="D29">
        <v>728.79200000000003</v>
      </c>
      <c r="E29">
        <v>737.00900000000001</v>
      </c>
      <c r="G29">
        <f t="shared" si="0"/>
        <v>32.23399999999998</v>
      </c>
      <c r="H29">
        <f t="shared" si="1"/>
        <v>-8.2169999999999845</v>
      </c>
      <c r="J29">
        <f t="shared" si="2"/>
        <v>32</v>
      </c>
      <c r="K29">
        <f t="shared" si="3"/>
        <v>0.53669542615790045</v>
      </c>
      <c r="L29">
        <f t="shared" si="4"/>
        <v>0.29557409674013579</v>
      </c>
    </row>
    <row r="30" spans="1:12" x14ac:dyDescent="0.75">
      <c r="A30">
        <v>33</v>
      </c>
      <c r="B30">
        <v>475.512</v>
      </c>
      <c r="C30">
        <v>391.94200000000001</v>
      </c>
      <c r="D30">
        <v>738.97</v>
      </c>
      <c r="E30">
        <v>716.00900000000001</v>
      </c>
      <c r="G30">
        <f t="shared" si="0"/>
        <v>83.57</v>
      </c>
      <c r="H30">
        <f t="shared" si="1"/>
        <v>22.961000000000013</v>
      </c>
      <c r="J30">
        <f t="shared" si="2"/>
        <v>33</v>
      </c>
      <c r="K30">
        <f t="shared" si="3"/>
        <v>1</v>
      </c>
      <c r="L30">
        <f t="shared" si="4"/>
        <v>0.58687832269758655</v>
      </c>
    </row>
    <row r="31" spans="1:12" x14ac:dyDescent="0.75">
      <c r="A31">
        <v>34</v>
      </c>
      <c r="B31">
        <v>413.15499999999997</v>
      </c>
      <c r="C31">
        <v>366.12099999999998</v>
      </c>
      <c r="D31">
        <v>764.67899999999997</v>
      </c>
      <c r="E31">
        <v>716.78099999999995</v>
      </c>
      <c r="G31">
        <f t="shared" si="0"/>
        <v>47.033999999999992</v>
      </c>
      <c r="H31">
        <f t="shared" si="1"/>
        <v>47.898000000000025</v>
      </c>
      <c r="J31">
        <f t="shared" si="2"/>
        <v>34</v>
      </c>
      <c r="K31">
        <f t="shared" si="3"/>
        <v>0.67026461138587068</v>
      </c>
      <c r="L31">
        <f t="shared" si="4"/>
        <v>0.81987124984817206</v>
      </c>
    </row>
    <row r="32" spans="1:12" x14ac:dyDescent="0.75">
      <c r="A32">
        <v>35</v>
      </c>
      <c r="B32">
        <v>361.048</v>
      </c>
      <c r="C32">
        <v>348.41500000000002</v>
      </c>
      <c r="D32">
        <v>726.19</v>
      </c>
      <c r="E32">
        <v>661.71900000000005</v>
      </c>
      <c r="G32">
        <f t="shared" si="0"/>
        <v>12.632999999999981</v>
      </c>
      <c r="H32">
        <f t="shared" si="1"/>
        <v>64.471000000000004</v>
      </c>
      <c r="J32">
        <f t="shared" si="2"/>
        <v>35</v>
      </c>
      <c r="K32">
        <f t="shared" si="3"/>
        <v>0.35979748023537061</v>
      </c>
      <c r="L32">
        <f t="shared" si="4"/>
        <v>0.9747171327397246</v>
      </c>
    </row>
    <row r="33" spans="1:12" x14ac:dyDescent="0.75">
      <c r="A33">
        <v>36</v>
      </c>
      <c r="B33">
        <v>364.74400000000003</v>
      </c>
      <c r="C33">
        <v>340.005</v>
      </c>
      <c r="D33">
        <v>703.33100000000002</v>
      </c>
      <c r="E33">
        <v>685.995</v>
      </c>
      <c r="G33">
        <f t="shared" si="0"/>
        <v>24.739000000000033</v>
      </c>
      <c r="H33">
        <f t="shared" si="1"/>
        <v>17.336000000000013</v>
      </c>
      <c r="J33">
        <f t="shared" si="2"/>
        <v>36</v>
      </c>
      <c r="K33">
        <f t="shared" si="3"/>
        <v>0.46905346377387147</v>
      </c>
      <c r="L33">
        <f t="shared" si="4"/>
        <v>0.53432247334834471</v>
      </c>
    </row>
    <row r="34" spans="1:12" x14ac:dyDescent="0.75">
      <c r="A34">
        <v>37</v>
      </c>
      <c r="B34">
        <v>350.16500000000002</v>
      </c>
      <c r="C34">
        <v>332.05</v>
      </c>
      <c r="D34">
        <v>746.71299999999997</v>
      </c>
      <c r="E34">
        <v>690.47299999999996</v>
      </c>
      <c r="G34">
        <f t="shared" si="0"/>
        <v>18.115000000000009</v>
      </c>
      <c r="H34">
        <f t="shared" si="1"/>
        <v>56.240000000000009</v>
      </c>
      <c r="J34">
        <f t="shared" si="2"/>
        <v>37</v>
      </c>
      <c r="K34">
        <f t="shared" si="3"/>
        <v>0.4092722284394068</v>
      </c>
      <c r="L34">
        <f t="shared" si="4"/>
        <v>0.89781274234086073</v>
      </c>
    </row>
    <row r="35" spans="1:12" x14ac:dyDescent="0.75">
      <c r="A35">
        <v>38</v>
      </c>
      <c r="B35">
        <v>347.11799999999999</v>
      </c>
      <c r="C35">
        <v>341.505</v>
      </c>
      <c r="D35">
        <v>721.28899999999999</v>
      </c>
      <c r="E35">
        <v>697.90200000000004</v>
      </c>
      <c r="G35">
        <f t="shared" si="0"/>
        <v>5.6129999999999995</v>
      </c>
      <c r="H35">
        <f t="shared" si="1"/>
        <v>23.386999999999944</v>
      </c>
      <c r="J35">
        <f t="shared" si="2"/>
        <v>38</v>
      </c>
      <c r="K35">
        <f t="shared" si="3"/>
        <v>0.29644236670156338</v>
      </c>
      <c r="L35">
        <f t="shared" si="4"/>
        <v>0.59085855235496842</v>
      </c>
    </row>
    <row r="36" spans="1:12" x14ac:dyDescent="0.75">
      <c r="A36">
        <v>39</v>
      </c>
      <c r="B36">
        <v>357.13799999999998</v>
      </c>
      <c r="C36">
        <v>341.83300000000003</v>
      </c>
      <c r="D36">
        <v>712.40099999999995</v>
      </c>
      <c r="E36">
        <v>679.23500000000001</v>
      </c>
      <c r="G36">
        <f t="shared" si="0"/>
        <v>15.30499999999995</v>
      </c>
      <c r="H36">
        <f t="shared" si="1"/>
        <v>33.16599999999994</v>
      </c>
      <c r="J36">
        <f t="shared" si="2"/>
        <v>39</v>
      </c>
      <c r="K36">
        <f t="shared" si="3"/>
        <v>0.38391213313598765</v>
      </c>
      <c r="L36">
        <f t="shared" si="4"/>
        <v>0.68222631249474364</v>
      </c>
    </row>
    <row r="37" spans="1:12" x14ac:dyDescent="0.75">
      <c r="A37">
        <v>40</v>
      </c>
      <c r="B37">
        <v>351.375</v>
      </c>
      <c r="C37">
        <v>348.875</v>
      </c>
      <c r="D37">
        <v>729.125</v>
      </c>
      <c r="E37">
        <v>727.779</v>
      </c>
      <c r="G37">
        <f t="shared" si="0"/>
        <v>2.5</v>
      </c>
      <c r="H37">
        <f t="shared" si="1"/>
        <v>1.3460000000000036</v>
      </c>
      <c r="J37">
        <f t="shared" si="2"/>
        <v>40</v>
      </c>
      <c r="K37">
        <f t="shared" si="3"/>
        <v>0.2683477130789505</v>
      </c>
      <c r="L37">
        <f t="shared" si="4"/>
        <v>0.38492371226489996</v>
      </c>
    </row>
    <row r="38" spans="1:12" x14ac:dyDescent="0.75">
      <c r="A38">
        <v>41</v>
      </c>
      <c r="B38">
        <v>332.76900000000001</v>
      </c>
      <c r="C38">
        <v>324.65699999999998</v>
      </c>
      <c r="D38">
        <v>684.48699999999997</v>
      </c>
      <c r="E38">
        <v>659.28700000000003</v>
      </c>
      <c r="G38">
        <f t="shared" si="0"/>
        <v>8.1120000000000232</v>
      </c>
      <c r="H38">
        <f t="shared" si="1"/>
        <v>25.199999999999932</v>
      </c>
      <c r="J38">
        <f t="shared" si="2"/>
        <v>41</v>
      </c>
      <c r="K38">
        <f t="shared" si="3"/>
        <v>0.31899570412620532</v>
      </c>
      <c r="L38">
        <f t="shared" si="4"/>
        <v>0.60779788655411071</v>
      </c>
    </row>
    <row r="39" spans="1:12" x14ac:dyDescent="0.75">
      <c r="A39">
        <v>42</v>
      </c>
      <c r="B39">
        <v>331.94900000000001</v>
      </c>
      <c r="C39">
        <v>336.01400000000001</v>
      </c>
      <c r="D39">
        <v>674.55100000000004</v>
      </c>
      <c r="E39">
        <v>672.89599999999996</v>
      </c>
      <c r="G39">
        <f t="shared" si="0"/>
        <v>-4.0649999999999977</v>
      </c>
      <c r="H39">
        <f t="shared" si="1"/>
        <v>1.6550000000000864</v>
      </c>
      <c r="J39">
        <f t="shared" si="2"/>
        <v>42</v>
      </c>
      <c r="K39">
        <f t="shared" si="3"/>
        <v>0.20909894949640837</v>
      </c>
      <c r="L39">
        <f t="shared" si="4"/>
        <v>0.38781078025581911</v>
      </c>
    </row>
    <row r="40" spans="1:12" x14ac:dyDescent="0.75">
      <c r="A40">
        <v>43</v>
      </c>
      <c r="B40">
        <v>322.95499999999998</v>
      </c>
      <c r="C40">
        <v>337.50900000000001</v>
      </c>
      <c r="D40">
        <v>621.59</v>
      </c>
      <c r="E40">
        <v>640.26900000000001</v>
      </c>
      <c r="G40">
        <f t="shared" si="0"/>
        <v>-14.55400000000003</v>
      </c>
      <c r="H40">
        <f t="shared" si="1"/>
        <v>-18.678999999999974</v>
      </c>
      <c r="J40">
        <f t="shared" si="2"/>
        <v>43</v>
      </c>
      <c r="K40">
        <f t="shared" si="3"/>
        <v>0.11443630193855821</v>
      </c>
      <c r="L40">
        <f t="shared" si="4"/>
        <v>0.19782488858159941</v>
      </c>
    </row>
    <row r="41" spans="1:12" x14ac:dyDescent="0.75">
      <c r="A41">
        <v>44</v>
      </c>
      <c r="B41">
        <v>305.97399999999999</v>
      </c>
      <c r="C41">
        <v>333.20800000000003</v>
      </c>
      <c r="D41">
        <v>650.30799999999999</v>
      </c>
      <c r="E41">
        <v>664.78300000000002</v>
      </c>
      <c r="G41">
        <f t="shared" si="0"/>
        <v>-27.234000000000037</v>
      </c>
      <c r="H41">
        <f t="shared" si="1"/>
        <v>-14.475000000000023</v>
      </c>
      <c r="J41">
        <f t="shared" si="2"/>
        <v>44</v>
      </c>
      <c r="K41">
        <f t="shared" si="3"/>
        <v>0</v>
      </c>
      <c r="L41">
        <f t="shared" si="4"/>
        <v>0.23710396247745893</v>
      </c>
    </row>
    <row r="42" spans="1:12" x14ac:dyDescent="0.75">
      <c r="A42">
        <v>45</v>
      </c>
      <c r="B42">
        <v>313.34399999999999</v>
      </c>
      <c r="C42">
        <v>325.745</v>
      </c>
      <c r="D42">
        <v>628.46900000000005</v>
      </c>
      <c r="E42">
        <v>639.5</v>
      </c>
      <c r="G42">
        <f t="shared" si="0"/>
        <v>-12.40100000000001</v>
      </c>
      <c r="H42">
        <f t="shared" si="1"/>
        <v>-11.030999999999949</v>
      </c>
      <c r="J42">
        <f t="shared" si="2"/>
        <v>45</v>
      </c>
      <c r="K42">
        <f t="shared" si="3"/>
        <v>0.13386700841124891</v>
      </c>
      <c r="L42">
        <f t="shared" si="4"/>
        <v>0.26928215717235543</v>
      </c>
    </row>
    <row r="43" spans="1:12" x14ac:dyDescent="0.75">
      <c r="A43">
        <v>46</v>
      </c>
      <c r="B43">
        <v>314.93799999999999</v>
      </c>
      <c r="C43">
        <v>323.73599999999999</v>
      </c>
      <c r="D43">
        <v>648.33100000000002</v>
      </c>
      <c r="E43">
        <v>651.26900000000001</v>
      </c>
      <c r="G43">
        <f t="shared" si="0"/>
        <v>-8.7980000000000018</v>
      </c>
      <c r="H43">
        <f t="shared" si="1"/>
        <v>-2.9379999999999882</v>
      </c>
      <c r="J43">
        <f t="shared" si="2"/>
        <v>46</v>
      </c>
      <c r="K43">
        <f t="shared" si="3"/>
        <v>0.16638388505830143</v>
      </c>
      <c r="L43">
        <f t="shared" si="4"/>
        <v>0.34489717740051751</v>
      </c>
    </row>
    <row r="44" spans="1:12" x14ac:dyDescent="0.75">
      <c r="A44">
        <v>47</v>
      </c>
      <c r="B44">
        <v>318.738</v>
      </c>
      <c r="C44">
        <v>324.77800000000002</v>
      </c>
      <c r="D44">
        <v>616.125</v>
      </c>
      <c r="E44">
        <v>623.48599999999999</v>
      </c>
      <c r="G44">
        <f t="shared" si="0"/>
        <v>-6.0400000000000205</v>
      </c>
      <c r="H44">
        <f t="shared" si="1"/>
        <v>-7.36099999999999</v>
      </c>
      <c r="J44">
        <f t="shared" si="2"/>
        <v>47</v>
      </c>
      <c r="K44">
        <f t="shared" si="3"/>
        <v>0.19127468322443242</v>
      </c>
      <c r="L44">
        <f t="shared" si="4"/>
        <v>0.30357192910332703</v>
      </c>
    </row>
    <row r="45" spans="1:12" x14ac:dyDescent="0.75">
      <c r="A45">
        <v>48</v>
      </c>
      <c r="B45">
        <v>329.88400000000001</v>
      </c>
      <c r="C45">
        <v>325.959</v>
      </c>
      <c r="D45">
        <v>639.95699999999999</v>
      </c>
      <c r="E45">
        <v>624.34100000000001</v>
      </c>
      <c r="G45">
        <f t="shared" si="0"/>
        <v>3.9250000000000114</v>
      </c>
      <c r="H45">
        <f t="shared" si="1"/>
        <v>15.615999999999985</v>
      </c>
      <c r="J45">
        <f t="shared" si="2"/>
        <v>48</v>
      </c>
      <c r="K45">
        <f t="shared" si="3"/>
        <v>0.2812082596296166</v>
      </c>
      <c r="L45">
        <f t="shared" si="4"/>
        <v>0.51825206252510969</v>
      </c>
    </row>
    <row r="46" spans="1:12" x14ac:dyDescent="0.75">
      <c r="A46">
        <v>49</v>
      </c>
      <c r="B46">
        <v>317.39600000000002</v>
      </c>
      <c r="C46">
        <v>315.58600000000001</v>
      </c>
      <c r="D46">
        <v>642.28</v>
      </c>
      <c r="E46">
        <v>652.10900000000004</v>
      </c>
      <c r="G46">
        <f t="shared" si="0"/>
        <v>1.8100000000000023</v>
      </c>
      <c r="H46">
        <f t="shared" si="1"/>
        <v>-9.8290000000000646</v>
      </c>
      <c r="J46">
        <f t="shared" si="2"/>
        <v>49</v>
      </c>
      <c r="K46">
        <f t="shared" si="3"/>
        <v>0.26212050106494378</v>
      </c>
      <c r="L46">
        <f t="shared" si="4"/>
        <v>0.28051275822440563</v>
      </c>
    </row>
    <row r="47" spans="1:12" x14ac:dyDescent="0.75">
      <c r="A47">
        <v>50</v>
      </c>
      <c r="B47">
        <v>336.75</v>
      </c>
      <c r="C47">
        <v>331.58300000000003</v>
      </c>
      <c r="D47">
        <v>708.56200000000001</v>
      </c>
      <c r="E47">
        <v>693.08799999999997</v>
      </c>
      <c r="G47">
        <f t="shared" si="0"/>
        <v>5.1669999999999732</v>
      </c>
      <c r="H47">
        <f t="shared" si="1"/>
        <v>15.474000000000046</v>
      </c>
      <c r="J47">
        <f t="shared" si="2"/>
        <v>50</v>
      </c>
      <c r="K47">
        <f t="shared" si="3"/>
        <v>0.29241724125482838</v>
      </c>
      <c r="L47">
        <f t="shared" si="4"/>
        <v>0.51692531930598273</v>
      </c>
    </row>
    <row r="48" spans="1:12" x14ac:dyDescent="0.75">
      <c r="A48">
        <v>51</v>
      </c>
      <c r="B48">
        <v>323.16899999999998</v>
      </c>
      <c r="C48">
        <v>332.28699999999998</v>
      </c>
      <c r="D48">
        <v>643.63800000000003</v>
      </c>
      <c r="E48">
        <v>667.96799999999996</v>
      </c>
      <c r="G48">
        <f t="shared" si="0"/>
        <v>-9.117999999999995</v>
      </c>
      <c r="H48">
        <f t="shared" si="1"/>
        <v>-24.329999999999927</v>
      </c>
      <c r="J48">
        <f t="shared" si="2"/>
        <v>51</v>
      </c>
      <c r="K48">
        <f t="shared" si="3"/>
        <v>0.16349590267499403</v>
      </c>
      <c r="L48">
        <f t="shared" si="4"/>
        <v>0.14502611441758823</v>
      </c>
    </row>
    <row r="49" spans="1:12" x14ac:dyDescent="0.75">
      <c r="A49">
        <v>52</v>
      </c>
      <c r="B49">
        <v>316.66899999999998</v>
      </c>
      <c r="C49">
        <v>316.96800000000002</v>
      </c>
      <c r="D49">
        <v>655.23699999999997</v>
      </c>
      <c r="E49">
        <v>623.35599999999999</v>
      </c>
      <c r="G49">
        <f t="shared" si="0"/>
        <v>-0.29900000000003502</v>
      </c>
      <c r="H49">
        <f t="shared" si="1"/>
        <v>31.880999999999972</v>
      </c>
      <c r="J49">
        <f t="shared" si="2"/>
        <v>52</v>
      </c>
      <c r="K49">
        <f t="shared" si="3"/>
        <v>0.24308689216995771</v>
      </c>
      <c r="L49">
        <f t="shared" si="4"/>
        <v>0.67022022068785048</v>
      </c>
    </row>
    <row r="50" spans="1:12" x14ac:dyDescent="0.75">
      <c r="A50">
        <v>53</v>
      </c>
      <c r="B50">
        <v>333.08100000000002</v>
      </c>
      <c r="C50">
        <v>331.60599999999999</v>
      </c>
      <c r="D50">
        <v>711.05</v>
      </c>
      <c r="E50">
        <v>669.79200000000003</v>
      </c>
      <c r="G50">
        <f t="shared" si="0"/>
        <v>1.4750000000000227</v>
      </c>
      <c r="H50">
        <f t="shared" si="1"/>
        <v>41.257999999999925</v>
      </c>
      <c r="J50">
        <f t="shared" si="2"/>
        <v>53</v>
      </c>
      <c r="K50">
        <f t="shared" si="3"/>
        <v>0.259097144507419</v>
      </c>
      <c r="L50">
        <f t="shared" si="4"/>
        <v>0.75783198946079944</v>
      </c>
    </row>
    <row r="51" spans="1:12" x14ac:dyDescent="0.75">
      <c r="A51">
        <v>54</v>
      </c>
      <c r="B51">
        <v>335.21199999999999</v>
      </c>
      <c r="C51">
        <v>334.56900000000002</v>
      </c>
      <c r="D51">
        <v>696.08100000000002</v>
      </c>
      <c r="E51">
        <v>655.63400000000001</v>
      </c>
      <c r="G51">
        <f t="shared" si="0"/>
        <v>0.64299999999997226</v>
      </c>
      <c r="H51">
        <f t="shared" si="1"/>
        <v>40.447000000000003</v>
      </c>
      <c r="J51">
        <f t="shared" si="2"/>
        <v>54</v>
      </c>
      <c r="K51">
        <f t="shared" si="3"/>
        <v>0.25158839031081914</v>
      </c>
      <c r="L51">
        <f t="shared" si="4"/>
        <v>0.75025460389240284</v>
      </c>
    </row>
    <row r="52" spans="1:12" x14ac:dyDescent="0.75">
      <c r="A52">
        <v>55</v>
      </c>
      <c r="B52">
        <v>330.56200000000001</v>
      </c>
      <c r="C52">
        <v>326.21800000000002</v>
      </c>
      <c r="D52">
        <v>647.41300000000001</v>
      </c>
      <c r="E52">
        <v>623.66700000000003</v>
      </c>
      <c r="G52">
        <f t="shared" si="0"/>
        <v>4.3439999999999941</v>
      </c>
      <c r="H52">
        <f t="shared" si="1"/>
        <v>23.745999999999981</v>
      </c>
      <c r="J52">
        <f t="shared" si="2"/>
        <v>55</v>
      </c>
      <c r="K52">
        <f t="shared" si="3"/>
        <v>0.28498971156275965</v>
      </c>
      <c r="L52">
        <f t="shared" si="4"/>
        <v>0.59421278345121376</v>
      </c>
    </row>
    <row r="53" spans="1:12" x14ac:dyDescent="0.75">
      <c r="A53">
        <v>56</v>
      </c>
      <c r="B53">
        <v>303.72399999999999</v>
      </c>
      <c r="C53">
        <v>305.721</v>
      </c>
      <c r="D53">
        <v>653.74300000000005</v>
      </c>
      <c r="E53">
        <v>618.67200000000003</v>
      </c>
      <c r="G53">
        <f t="shared" si="0"/>
        <v>-1.9970000000000141</v>
      </c>
      <c r="H53">
        <f t="shared" si="1"/>
        <v>35.071000000000026</v>
      </c>
      <c r="J53">
        <f t="shared" si="2"/>
        <v>56</v>
      </c>
      <c r="K53">
        <f t="shared" si="3"/>
        <v>0.22776253564853269</v>
      </c>
      <c r="L53">
        <f t="shared" si="4"/>
        <v>0.70002522680768764</v>
      </c>
    </row>
  </sheetData>
  <sortState xmlns:xlrd2="http://schemas.microsoft.com/office/spreadsheetml/2017/richdata2" ref="A3:C104">
    <sortCondition ref="A9:A104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F4628-0C9B-45E4-B85B-39C91B43CACF}">
  <dimension ref="A1:L23"/>
  <sheetViews>
    <sheetView zoomScale="80" zoomScaleNormal="80" workbookViewId="0"/>
  </sheetViews>
  <sheetFormatPr defaultRowHeight="14.75" x14ac:dyDescent="0.75"/>
  <sheetData>
    <row r="1" spans="1:12" x14ac:dyDescent="0.75">
      <c r="A1" t="s">
        <v>36</v>
      </c>
      <c r="G1" t="s">
        <v>27</v>
      </c>
      <c r="J1" t="s">
        <v>28</v>
      </c>
    </row>
    <row r="2" spans="1:12" x14ac:dyDescent="0.75">
      <c r="A2" t="s">
        <v>29</v>
      </c>
      <c r="B2" s="2" t="s">
        <v>23</v>
      </c>
      <c r="C2" s="2" t="s">
        <v>24</v>
      </c>
      <c r="D2" s="3" t="s">
        <v>25</v>
      </c>
      <c r="E2" s="3" t="s">
        <v>26</v>
      </c>
      <c r="G2" s="2" t="s">
        <v>0</v>
      </c>
      <c r="H2" s="3" t="s">
        <v>1</v>
      </c>
      <c r="K2" s="2" t="s">
        <v>0</v>
      </c>
      <c r="L2" s="3" t="s">
        <v>1</v>
      </c>
    </row>
    <row r="3" spans="1:12" x14ac:dyDescent="0.75">
      <c r="A3">
        <v>87</v>
      </c>
      <c r="B3">
        <v>198.56200000000001</v>
      </c>
      <c r="C3">
        <v>200.732</v>
      </c>
      <c r="D3">
        <v>686.10699999999997</v>
      </c>
      <c r="E3">
        <v>672.48800000000006</v>
      </c>
      <c r="G3">
        <f>B3-C3</f>
        <v>-2.1699999999999875</v>
      </c>
      <c r="H3">
        <f>D3-E3</f>
        <v>13.618999999999915</v>
      </c>
      <c r="J3">
        <f>A3</f>
        <v>87</v>
      </c>
      <c r="K3">
        <f>(G3-MIN(G$3:G$23))/(MAX(G$3:G$23)-MIN(G$3:G$23))</f>
        <v>4.9571020019066166E-2</v>
      </c>
      <c r="L3">
        <f>(H3-MIN(H$3:H$23))/(MAX(H$3:H$23)-MIN(H$3:H$23))</f>
        <v>0.47423327816181449</v>
      </c>
    </row>
    <row r="4" spans="1:12" x14ac:dyDescent="0.75">
      <c r="A4">
        <v>88</v>
      </c>
      <c r="B4">
        <v>193.81200000000001</v>
      </c>
      <c r="C4">
        <v>196.012</v>
      </c>
      <c r="D4">
        <v>611.41999999999996</v>
      </c>
      <c r="E4">
        <v>626.13699999999994</v>
      </c>
      <c r="G4">
        <f t="shared" ref="G4:G23" si="0">B4-C4</f>
        <v>-2.1999999999999886</v>
      </c>
      <c r="H4">
        <f t="shared" ref="H4:H23" si="1">D4-E4</f>
        <v>-14.716999999999985</v>
      </c>
      <c r="J4">
        <f t="shared" ref="J4:J23" si="2">A4</f>
        <v>88</v>
      </c>
      <c r="K4">
        <f t="shared" ref="K4:K23" si="3">(G4-MIN(G$3:G$23))/(MAX(G$3:G$23)-MIN(G$3:G$23))</f>
        <v>4.8427073403241531E-2</v>
      </c>
      <c r="L4">
        <f t="shared" ref="L4:L23" si="4">(H4-MIN(H$3:H$23))/(MAX(H$3:H$23)-MIN(H$3:H$23))</f>
        <v>0.33629150034076544</v>
      </c>
    </row>
    <row r="5" spans="1:12" x14ac:dyDescent="0.75">
      <c r="A5">
        <v>89</v>
      </c>
      <c r="B5">
        <v>193.107</v>
      </c>
      <c r="C5">
        <v>192.042</v>
      </c>
      <c r="D5">
        <v>615.79499999999996</v>
      </c>
      <c r="E5">
        <v>595.96400000000006</v>
      </c>
      <c r="G5">
        <f t="shared" si="0"/>
        <v>1.0649999999999977</v>
      </c>
      <c r="H5">
        <f t="shared" si="1"/>
        <v>19.830999999999904</v>
      </c>
      <c r="J5">
        <f t="shared" si="2"/>
        <v>89</v>
      </c>
      <c r="K5">
        <f t="shared" si="3"/>
        <v>0.17292659675881764</v>
      </c>
      <c r="L5">
        <f t="shared" si="4"/>
        <v>0.50447376107487063</v>
      </c>
    </row>
    <row r="6" spans="1:12" x14ac:dyDescent="0.75">
      <c r="A6">
        <v>90</v>
      </c>
      <c r="B6">
        <v>196.97300000000001</v>
      </c>
      <c r="C6">
        <v>195.083</v>
      </c>
      <c r="D6">
        <v>545.07100000000003</v>
      </c>
      <c r="E6">
        <v>628.86900000000003</v>
      </c>
      <c r="G6">
        <f t="shared" si="0"/>
        <v>1.8900000000000148</v>
      </c>
      <c r="H6">
        <f t="shared" si="1"/>
        <v>-83.798000000000002</v>
      </c>
      <c r="J6">
        <f t="shared" si="2"/>
        <v>90</v>
      </c>
      <c r="K6">
        <f t="shared" si="3"/>
        <v>0.20438512869399461</v>
      </c>
      <c r="L6">
        <f t="shared" si="4"/>
        <v>0</v>
      </c>
    </row>
    <row r="7" spans="1:12" x14ac:dyDescent="0.75">
      <c r="A7">
        <v>91</v>
      </c>
      <c r="B7">
        <v>193.839</v>
      </c>
      <c r="C7">
        <v>191.583</v>
      </c>
      <c r="D7">
        <v>584.33000000000004</v>
      </c>
      <c r="E7">
        <v>570.23800000000006</v>
      </c>
      <c r="G7">
        <f t="shared" si="0"/>
        <v>2.2560000000000002</v>
      </c>
      <c r="H7">
        <f t="shared" si="1"/>
        <v>14.091999999999985</v>
      </c>
      <c r="J7">
        <f t="shared" si="2"/>
        <v>91</v>
      </c>
      <c r="K7">
        <f t="shared" si="3"/>
        <v>0.21834127740705411</v>
      </c>
      <c r="L7">
        <f t="shared" si="4"/>
        <v>0.47653587771395195</v>
      </c>
    </row>
    <row r="8" spans="1:12" x14ac:dyDescent="0.75">
      <c r="A8">
        <v>92</v>
      </c>
      <c r="B8">
        <v>192.25899999999999</v>
      </c>
      <c r="C8">
        <v>195.44200000000001</v>
      </c>
      <c r="D8">
        <v>572.53399999999999</v>
      </c>
      <c r="E8">
        <v>576.60500000000002</v>
      </c>
      <c r="G8">
        <f t="shared" si="0"/>
        <v>-3.1830000000000211</v>
      </c>
      <c r="H8">
        <f t="shared" si="1"/>
        <v>-4.0710000000000264</v>
      </c>
      <c r="J8">
        <f t="shared" si="2"/>
        <v>92</v>
      </c>
      <c r="K8">
        <f t="shared" si="3"/>
        <v>1.0943755958054432E-2</v>
      </c>
      <c r="L8">
        <f t="shared" si="4"/>
        <v>0.38811702852692043</v>
      </c>
    </row>
    <row r="9" spans="1:12" x14ac:dyDescent="0.75">
      <c r="A9">
        <v>93</v>
      </c>
      <c r="B9">
        <v>188.655</v>
      </c>
      <c r="C9">
        <v>188.94800000000001</v>
      </c>
      <c r="D9">
        <v>663.81899999999996</v>
      </c>
      <c r="E9">
        <v>650.36599999999999</v>
      </c>
      <c r="G9">
        <f t="shared" si="0"/>
        <v>-0.29300000000000637</v>
      </c>
      <c r="H9">
        <f t="shared" si="1"/>
        <v>13.452999999999975</v>
      </c>
      <c r="J9">
        <f t="shared" si="2"/>
        <v>93</v>
      </c>
      <c r="K9">
        <f t="shared" si="3"/>
        <v>0.1211439466158242</v>
      </c>
      <c r="L9">
        <f t="shared" si="4"/>
        <v>0.47342517768474346</v>
      </c>
    </row>
    <row r="10" spans="1:12" x14ac:dyDescent="0.75">
      <c r="A10">
        <v>94</v>
      </c>
      <c r="B10">
        <v>190.84800000000001</v>
      </c>
      <c r="C10">
        <v>187.27199999999999</v>
      </c>
      <c r="D10">
        <v>730.64400000000001</v>
      </c>
      <c r="E10">
        <v>609.02200000000005</v>
      </c>
      <c r="G10">
        <f t="shared" si="0"/>
        <v>3.5760000000000218</v>
      </c>
      <c r="H10">
        <f t="shared" si="1"/>
        <v>121.62199999999996</v>
      </c>
      <c r="J10">
        <f t="shared" si="2"/>
        <v>94</v>
      </c>
      <c r="K10">
        <f t="shared" si="3"/>
        <v>0.26867492850333707</v>
      </c>
      <c r="L10">
        <f t="shared" si="4"/>
        <v>1</v>
      </c>
    </row>
    <row r="11" spans="1:12" x14ac:dyDescent="0.75">
      <c r="A11">
        <v>95</v>
      </c>
      <c r="B11">
        <v>188.773</v>
      </c>
      <c r="C11">
        <v>189.261</v>
      </c>
      <c r="D11">
        <v>567</v>
      </c>
      <c r="E11">
        <v>579.77200000000005</v>
      </c>
      <c r="G11">
        <f t="shared" si="0"/>
        <v>-0.48799999999999955</v>
      </c>
      <c r="H11">
        <f t="shared" si="1"/>
        <v>-12.772000000000048</v>
      </c>
      <c r="J11">
        <f t="shared" si="2"/>
        <v>95</v>
      </c>
      <c r="K11">
        <f t="shared" si="3"/>
        <v>0.1137082936129646</v>
      </c>
      <c r="L11">
        <f t="shared" si="4"/>
        <v>0.34575990653295668</v>
      </c>
    </row>
    <row r="12" spans="1:12" x14ac:dyDescent="0.75">
      <c r="A12">
        <v>96</v>
      </c>
      <c r="B12">
        <v>187.767</v>
      </c>
      <c r="C12">
        <v>190.53399999999999</v>
      </c>
      <c r="D12">
        <v>529.82500000000005</v>
      </c>
      <c r="E12">
        <v>509.21</v>
      </c>
      <c r="G12">
        <f t="shared" si="0"/>
        <v>-2.7669999999999959</v>
      </c>
      <c r="H12">
        <f t="shared" si="1"/>
        <v>20.615000000000066</v>
      </c>
      <c r="J12">
        <f t="shared" si="2"/>
        <v>96</v>
      </c>
      <c r="K12">
        <f t="shared" si="3"/>
        <v>2.680648236415643E-2</v>
      </c>
      <c r="L12">
        <f t="shared" si="4"/>
        <v>0.50829033200272655</v>
      </c>
    </row>
    <row r="13" spans="1:12" x14ac:dyDescent="0.75">
      <c r="A13">
        <v>97</v>
      </c>
      <c r="B13">
        <v>193.49199999999999</v>
      </c>
      <c r="C13">
        <v>189.67599999999999</v>
      </c>
      <c r="D13">
        <v>549.63300000000004</v>
      </c>
      <c r="E13">
        <v>552.44899999999996</v>
      </c>
      <c r="G13">
        <f t="shared" si="0"/>
        <v>3.8160000000000025</v>
      </c>
      <c r="H13">
        <f t="shared" si="1"/>
        <v>-2.8159999999999172</v>
      </c>
      <c r="J13">
        <f t="shared" si="2"/>
        <v>97</v>
      </c>
      <c r="K13">
        <f t="shared" si="3"/>
        <v>0.27782650142993309</v>
      </c>
      <c r="L13">
        <f t="shared" si="4"/>
        <v>0.39422646285658702</v>
      </c>
    </row>
    <row r="14" spans="1:12" x14ac:dyDescent="0.75">
      <c r="A14">
        <v>98</v>
      </c>
      <c r="B14">
        <v>196.017</v>
      </c>
      <c r="C14">
        <v>192.08500000000001</v>
      </c>
      <c r="D14">
        <v>528.76700000000005</v>
      </c>
      <c r="E14">
        <v>517.09100000000001</v>
      </c>
      <c r="G14">
        <f t="shared" si="0"/>
        <v>3.9319999999999879</v>
      </c>
      <c r="H14">
        <f t="shared" si="1"/>
        <v>11.676000000000045</v>
      </c>
      <c r="J14">
        <f t="shared" si="2"/>
        <v>98</v>
      </c>
      <c r="K14">
        <f t="shared" si="3"/>
        <v>0.28224976167778765</v>
      </c>
      <c r="L14">
        <f t="shared" si="4"/>
        <v>0.46477460811994969</v>
      </c>
    </row>
    <row r="15" spans="1:12" x14ac:dyDescent="0.75">
      <c r="A15">
        <v>99</v>
      </c>
      <c r="B15">
        <v>205.208</v>
      </c>
      <c r="C15">
        <v>195.81200000000001</v>
      </c>
      <c r="D15">
        <v>570.55799999999999</v>
      </c>
      <c r="E15">
        <v>588.15899999999999</v>
      </c>
      <c r="G15">
        <f t="shared" si="0"/>
        <v>9.3959999999999866</v>
      </c>
      <c r="H15">
        <f t="shared" si="1"/>
        <v>-17.600999999999999</v>
      </c>
      <c r="J15">
        <f t="shared" si="2"/>
        <v>99</v>
      </c>
      <c r="K15">
        <f t="shared" si="3"/>
        <v>0.49060057197330692</v>
      </c>
      <c r="L15">
        <f t="shared" si="4"/>
        <v>0.32225197157044111</v>
      </c>
    </row>
    <row r="16" spans="1:12" x14ac:dyDescent="0.75">
      <c r="A16">
        <v>100</v>
      </c>
      <c r="B16">
        <v>224.62100000000001</v>
      </c>
      <c r="C16">
        <v>202.30199999999999</v>
      </c>
      <c r="D16">
        <v>623.99099999999999</v>
      </c>
      <c r="E16">
        <v>630.89</v>
      </c>
      <c r="G16">
        <f t="shared" si="0"/>
        <v>22.319000000000017</v>
      </c>
      <c r="H16">
        <f t="shared" si="1"/>
        <v>-6.8990000000000009</v>
      </c>
      <c r="J16">
        <f t="shared" si="2"/>
        <v>100</v>
      </c>
      <c r="K16">
        <f t="shared" si="3"/>
        <v>0.98337464251668227</v>
      </c>
      <c r="L16">
        <f t="shared" si="4"/>
        <v>0.37435011196572882</v>
      </c>
    </row>
    <row r="17" spans="1:12" x14ac:dyDescent="0.75">
      <c r="A17">
        <v>101</v>
      </c>
      <c r="B17">
        <v>222.33600000000001</v>
      </c>
      <c r="C17">
        <v>199.58099999999999</v>
      </c>
      <c r="D17">
        <v>646.75</v>
      </c>
      <c r="E17">
        <v>628.35500000000002</v>
      </c>
      <c r="G17">
        <f t="shared" si="0"/>
        <v>22.755000000000024</v>
      </c>
      <c r="H17">
        <f t="shared" si="1"/>
        <v>18.394999999999982</v>
      </c>
      <c r="J17">
        <f t="shared" si="2"/>
        <v>101</v>
      </c>
      <c r="K17">
        <f t="shared" si="3"/>
        <v>1</v>
      </c>
      <c r="L17">
        <f t="shared" si="4"/>
        <v>0.49748320514068739</v>
      </c>
    </row>
    <row r="18" spans="1:12" x14ac:dyDescent="0.75">
      <c r="A18">
        <v>102</v>
      </c>
      <c r="B18">
        <v>217.34700000000001</v>
      </c>
      <c r="C18">
        <v>199.58</v>
      </c>
      <c r="D18">
        <v>680.75800000000004</v>
      </c>
      <c r="E18">
        <v>616.01099999999997</v>
      </c>
      <c r="G18">
        <f t="shared" si="0"/>
        <v>17.766999999999996</v>
      </c>
      <c r="H18">
        <f t="shared" si="1"/>
        <v>64.747000000000071</v>
      </c>
      <c r="J18">
        <f t="shared" si="2"/>
        <v>102</v>
      </c>
      <c r="K18">
        <f t="shared" si="3"/>
        <v>0.80979980934222984</v>
      </c>
      <c r="L18">
        <f t="shared" si="4"/>
        <v>0.72312822509979602</v>
      </c>
    </row>
    <row r="19" spans="1:12" x14ac:dyDescent="0.75">
      <c r="A19">
        <v>103</v>
      </c>
      <c r="B19">
        <v>213.65299999999999</v>
      </c>
      <c r="C19">
        <v>194.08500000000001</v>
      </c>
      <c r="D19">
        <v>693.75800000000004</v>
      </c>
      <c r="E19">
        <v>590.20500000000004</v>
      </c>
      <c r="G19">
        <f t="shared" si="0"/>
        <v>19.567999999999984</v>
      </c>
      <c r="H19">
        <f t="shared" si="1"/>
        <v>103.553</v>
      </c>
      <c r="J19">
        <f t="shared" si="2"/>
        <v>103</v>
      </c>
      <c r="K19">
        <f t="shared" si="3"/>
        <v>0.87847473784556573</v>
      </c>
      <c r="L19">
        <f t="shared" si="4"/>
        <v>0.91203874987829825</v>
      </c>
    </row>
    <row r="20" spans="1:12" x14ac:dyDescent="0.75">
      <c r="A20">
        <v>104</v>
      </c>
      <c r="B20">
        <v>185.96899999999999</v>
      </c>
      <c r="C20">
        <v>186.1</v>
      </c>
      <c r="D20">
        <v>606.11699999999996</v>
      </c>
      <c r="E20">
        <v>600.68299999999999</v>
      </c>
      <c r="G20">
        <f t="shared" si="0"/>
        <v>-0.13100000000000023</v>
      </c>
      <c r="H20">
        <f t="shared" si="1"/>
        <v>5.4339999999999691</v>
      </c>
      <c r="J20">
        <f t="shared" si="2"/>
        <v>104</v>
      </c>
      <c r="K20">
        <f t="shared" si="3"/>
        <v>0.12732125834127725</v>
      </c>
      <c r="L20">
        <f t="shared" si="4"/>
        <v>0.43438808295200071</v>
      </c>
    </row>
    <row r="21" spans="1:12" x14ac:dyDescent="0.75">
      <c r="A21">
        <v>105</v>
      </c>
      <c r="B21">
        <v>187.589</v>
      </c>
      <c r="C21">
        <v>188.477</v>
      </c>
      <c r="D21">
        <v>564.66899999999998</v>
      </c>
      <c r="E21">
        <v>563.77800000000002</v>
      </c>
      <c r="G21">
        <f t="shared" si="0"/>
        <v>-0.88800000000000523</v>
      </c>
      <c r="H21">
        <f t="shared" si="1"/>
        <v>0.89099999999996271</v>
      </c>
      <c r="J21">
        <f t="shared" si="2"/>
        <v>105</v>
      </c>
      <c r="K21">
        <f t="shared" si="3"/>
        <v>9.8455672068636466E-2</v>
      </c>
      <c r="L21">
        <f t="shared" si="4"/>
        <v>0.41227241748612592</v>
      </c>
    </row>
    <row r="22" spans="1:12" x14ac:dyDescent="0.75">
      <c r="A22">
        <v>106</v>
      </c>
      <c r="B22">
        <v>189.274</v>
      </c>
      <c r="C22">
        <v>192.744</v>
      </c>
      <c r="D22">
        <v>530.452</v>
      </c>
      <c r="E22">
        <v>552.18200000000002</v>
      </c>
      <c r="G22">
        <f t="shared" si="0"/>
        <v>-3.4699999999999989</v>
      </c>
      <c r="H22">
        <f t="shared" si="1"/>
        <v>-21.730000000000018</v>
      </c>
      <c r="J22">
        <f t="shared" si="2"/>
        <v>106</v>
      </c>
      <c r="K22">
        <f t="shared" si="3"/>
        <v>0</v>
      </c>
      <c r="L22">
        <f t="shared" si="4"/>
        <v>0.30215168922208158</v>
      </c>
    </row>
    <row r="23" spans="1:12" x14ac:dyDescent="0.75">
      <c r="A23">
        <v>107</v>
      </c>
      <c r="B23">
        <v>186.00800000000001</v>
      </c>
      <c r="C23">
        <v>188.21</v>
      </c>
      <c r="D23">
        <v>557.78200000000004</v>
      </c>
      <c r="E23">
        <v>582.11400000000003</v>
      </c>
      <c r="G23">
        <f t="shared" si="0"/>
        <v>-2.2019999999999982</v>
      </c>
      <c r="H23">
        <f t="shared" si="1"/>
        <v>-24.331999999999994</v>
      </c>
      <c r="J23">
        <f t="shared" si="2"/>
        <v>107</v>
      </c>
      <c r="K23">
        <f t="shared" si="3"/>
        <v>4.8350810295519527E-2</v>
      </c>
      <c r="L23">
        <f t="shared" si="4"/>
        <v>0.28948495764774618</v>
      </c>
    </row>
  </sheetData>
  <sortState xmlns:xlrd2="http://schemas.microsoft.com/office/spreadsheetml/2017/richdata2" ref="A3:C44">
    <sortCondition ref="A12:A44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66726-C775-4FDA-B43E-09BFD07CFADA}">
  <dimension ref="A1:L32"/>
  <sheetViews>
    <sheetView zoomScale="80" zoomScaleNormal="80" workbookViewId="0"/>
  </sheetViews>
  <sheetFormatPr defaultRowHeight="14.75" x14ac:dyDescent="0.75"/>
  <sheetData>
    <row r="1" spans="1:12" x14ac:dyDescent="0.75">
      <c r="A1" t="s">
        <v>37</v>
      </c>
      <c r="G1" t="s">
        <v>27</v>
      </c>
      <c r="J1" t="s">
        <v>28</v>
      </c>
    </row>
    <row r="2" spans="1:12" x14ac:dyDescent="0.75">
      <c r="A2" t="s">
        <v>29</v>
      </c>
      <c r="B2" s="2" t="s">
        <v>23</v>
      </c>
      <c r="C2" s="2" t="s">
        <v>24</v>
      </c>
      <c r="D2" s="3" t="s">
        <v>25</v>
      </c>
      <c r="E2" s="3" t="s">
        <v>26</v>
      </c>
      <c r="G2" s="2" t="s">
        <v>0</v>
      </c>
      <c r="H2" s="3" t="s">
        <v>1</v>
      </c>
      <c r="K2" s="2" t="s">
        <v>0</v>
      </c>
      <c r="L2" s="3" t="s">
        <v>1</v>
      </c>
    </row>
    <row r="3" spans="1:12" x14ac:dyDescent="0.75">
      <c r="A3">
        <v>1</v>
      </c>
      <c r="B3">
        <v>275.548</v>
      </c>
      <c r="C3">
        <v>282.70999999999998</v>
      </c>
      <c r="D3">
        <v>557.25</v>
      </c>
      <c r="E3">
        <v>536.99400000000003</v>
      </c>
      <c r="G3">
        <f>B3-C3</f>
        <v>-7.1619999999999777</v>
      </c>
      <c r="H3">
        <f>D3-E3</f>
        <v>20.255999999999972</v>
      </c>
      <c r="J3">
        <f>A3</f>
        <v>1</v>
      </c>
      <c r="K3">
        <f>(G3-MIN(G$3:G$32))/(MAX(G$3:G$32)-MIN(G$3:G$32))</f>
        <v>0.30915729826368937</v>
      </c>
      <c r="L3">
        <f>(H3-MIN(H$3:H$32))/(MAX(H$3:H$32)-MIN(H$3:H$32))</f>
        <v>0.37100207148399406</v>
      </c>
    </row>
    <row r="4" spans="1:12" x14ac:dyDescent="0.75">
      <c r="A4">
        <v>2</v>
      </c>
      <c r="B4">
        <v>325.71300000000002</v>
      </c>
      <c r="C4">
        <v>289.25</v>
      </c>
      <c r="D4">
        <v>526.00699999999995</v>
      </c>
      <c r="E4">
        <v>519.49</v>
      </c>
      <c r="G4">
        <f t="shared" ref="G4:G32" si="0">B4-C4</f>
        <v>36.463000000000022</v>
      </c>
      <c r="H4">
        <f t="shared" ref="H4:H32" si="1">D4-E4</f>
        <v>6.5169999999999391</v>
      </c>
      <c r="J4">
        <f t="shared" ref="J4:J32" si="2">A4</f>
        <v>2</v>
      </c>
      <c r="K4">
        <f t="shared" ref="K4:K32" si="3">(G4-MIN(G$3:G$32))/(MAX(G$3:G$32)-MIN(G$3:G$32))</f>
        <v>0.97012211751159083</v>
      </c>
      <c r="L4">
        <f t="shared" ref="L4:L32" si="4">(H4-MIN(H$3:H$32))/(MAX(H$3:H$32)-MIN(H$3:H$32))</f>
        <v>0.27320097665843268</v>
      </c>
    </row>
    <row r="5" spans="1:12" x14ac:dyDescent="0.75">
      <c r="A5">
        <v>3</v>
      </c>
      <c r="B5">
        <v>302.18900000000002</v>
      </c>
      <c r="C5">
        <v>285.81</v>
      </c>
      <c r="D5">
        <v>502.67399999999998</v>
      </c>
      <c r="E5">
        <v>498.84199999999998</v>
      </c>
      <c r="G5">
        <f t="shared" si="0"/>
        <v>16.379000000000019</v>
      </c>
      <c r="H5">
        <f t="shared" si="1"/>
        <v>3.8319999999999936</v>
      </c>
      <c r="J5">
        <f t="shared" si="2"/>
        <v>3</v>
      </c>
      <c r="K5">
        <f t="shared" si="3"/>
        <v>0.66582830823308414</v>
      </c>
      <c r="L5">
        <f t="shared" si="4"/>
        <v>0.25408779959994038</v>
      </c>
    </row>
    <row r="6" spans="1:12" x14ac:dyDescent="0.75">
      <c r="A6">
        <v>4</v>
      </c>
      <c r="B6">
        <v>315.92399999999998</v>
      </c>
      <c r="C6">
        <v>293.72899999999998</v>
      </c>
      <c r="D6">
        <v>589.01499999999999</v>
      </c>
      <c r="E6">
        <v>535.80899999999997</v>
      </c>
      <c r="G6">
        <f t="shared" si="0"/>
        <v>22.194999999999993</v>
      </c>
      <c r="H6">
        <f t="shared" si="1"/>
        <v>53.206000000000017</v>
      </c>
      <c r="J6">
        <f t="shared" si="2"/>
        <v>4</v>
      </c>
      <c r="K6">
        <f t="shared" si="3"/>
        <v>0.75394685009545159</v>
      </c>
      <c r="L6">
        <f t="shared" si="4"/>
        <v>0.60555670242527393</v>
      </c>
    </row>
    <row r="7" spans="1:12" x14ac:dyDescent="0.75">
      <c r="A7">
        <v>5</v>
      </c>
      <c r="B7">
        <v>303.40899999999999</v>
      </c>
      <c r="C7">
        <v>274.83</v>
      </c>
      <c r="D7">
        <v>541.83299999999997</v>
      </c>
      <c r="E7">
        <v>520.745</v>
      </c>
      <c r="G7">
        <f t="shared" si="0"/>
        <v>28.579000000000008</v>
      </c>
      <c r="H7">
        <f t="shared" si="1"/>
        <v>21.087999999999965</v>
      </c>
      <c r="J7">
        <f t="shared" si="2"/>
        <v>5</v>
      </c>
      <c r="K7">
        <f t="shared" si="3"/>
        <v>0.85067119178206729</v>
      </c>
      <c r="L7">
        <f t="shared" si="4"/>
        <v>0.37692466489653254</v>
      </c>
    </row>
    <row r="8" spans="1:12" x14ac:dyDescent="0.75">
      <c r="A8">
        <v>6</v>
      </c>
      <c r="B8">
        <v>311.25</v>
      </c>
      <c r="C8">
        <v>283.70400000000001</v>
      </c>
      <c r="D8">
        <v>579.16399999999999</v>
      </c>
      <c r="E8">
        <v>533.97400000000005</v>
      </c>
      <c r="G8">
        <f t="shared" si="0"/>
        <v>27.545999999999992</v>
      </c>
      <c r="H8">
        <f t="shared" si="1"/>
        <v>45.189999999999941</v>
      </c>
      <c r="J8">
        <f t="shared" si="2"/>
        <v>6</v>
      </c>
      <c r="K8">
        <f t="shared" si="3"/>
        <v>0.83502015090451787</v>
      </c>
      <c r="L8">
        <f t="shared" si="4"/>
        <v>0.54849479281600788</v>
      </c>
    </row>
    <row r="9" spans="1:12" x14ac:dyDescent="0.75">
      <c r="A9">
        <v>7</v>
      </c>
      <c r="B9">
        <v>295.37900000000002</v>
      </c>
      <c r="C9">
        <v>279.036</v>
      </c>
      <c r="D9">
        <v>560</v>
      </c>
      <c r="E9">
        <v>535.95399999999995</v>
      </c>
      <c r="G9">
        <f t="shared" si="0"/>
        <v>16.343000000000018</v>
      </c>
      <c r="H9">
        <f t="shared" si="1"/>
        <v>24.046000000000049</v>
      </c>
      <c r="J9">
        <f t="shared" si="2"/>
        <v>7</v>
      </c>
      <c r="K9">
        <f t="shared" si="3"/>
        <v>0.66528287021605437</v>
      </c>
      <c r="L9">
        <f t="shared" si="4"/>
        <v>0.39798119291851508</v>
      </c>
    </row>
    <row r="10" spans="1:12" x14ac:dyDescent="0.75">
      <c r="A10">
        <v>8</v>
      </c>
      <c r="B10">
        <v>316.404</v>
      </c>
      <c r="C10">
        <v>277.96899999999999</v>
      </c>
      <c r="D10">
        <v>586.36800000000005</v>
      </c>
      <c r="E10">
        <v>505.20299999999997</v>
      </c>
      <c r="G10">
        <f t="shared" si="0"/>
        <v>38.435000000000002</v>
      </c>
      <c r="H10">
        <f t="shared" si="1"/>
        <v>81.165000000000077</v>
      </c>
      <c r="J10">
        <f t="shared" si="2"/>
        <v>8</v>
      </c>
      <c r="K10">
        <f t="shared" si="3"/>
        <v>1</v>
      </c>
      <c r="L10">
        <f t="shared" si="4"/>
        <v>0.80458289139302042</v>
      </c>
    </row>
    <row r="11" spans="1:12" x14ac:dyDescent="0.75">
      <c r="A11">
        <v>9</v>
      </c>
      <c r="B11">
        <v>292.92099999999999</v>
      </c>
      <c r="C11">
        <v>277.62799999999999</v>
      </c>
      <c r="D11">
        <v>580.61400000000003</v>
      </c>
      <c r="E11">
        <v>524.14800000000002</v>
      </c>
      <c r="G11">
        <f t="shared" si="0"/>
        <v>15.293000000000006</v>
      </c>
      <c r="H11">
        <f t="shared" si="1"/>
        <v>56.466000000000008</v>
      </c>
      <c r="J11">
        <f t="shared" si="2"/>
        <v>9</v>
      </c>
      <c r="K11">
        <f t="shared" si="3"/>
        <v>0.64937426138601873</v>
      </c>
      <c r="L11">
        <f t="shared" si="4"/>
        <v>0.62876301795998002</v>
      </c>
    </row>
    <row r="12" spans="1:12" x14ac:dyDescent="0.75">
      <c r="A12">
        <v>10</v>
      </c>
      <c r="B12">
        <v>292.63600000000002</v>
      </c>
      <c r="C12">
        <v>286.053</v>
      </c>
      <c r="D12">
        <v>580.947</v>
      </c>
      <c r="E12">
        <v>557.52700000000004</v>
      </c>
      <c r="G12">
        <f t="shared" si="0"/>
        <v>6.5830000000000268</v>
      </c>
      <c r="H12">
        <f t="shared" si="1"/>
        <v>23.419999999999959</v>
      </c>
      <c r="J12">
        <f t="shared" si="2"/>
        <v>10</v>
      </c>
      <c r="K12">
        <f t="shared" si="3"/>
        <v>0.5174085633768678</v>
      </c>
      <c r="L12">
        <f t="shared" si="4"/>
        <v>0.39352501085571501</v>
      </c>
    </row>
    <row r="13" spans="1:12" x14ac:dyDescent="0.75">
      <c r="A13">
        <v>11</v>
      </c>
      <c r="B13">
        <v>286.346</v>
      </c>
      <c r="C13">
        <v>274.88</v>
      </c>
      <c r="D13">
        <v>523.404</v>
      </c>
      <c r="E13">
        <v>495.73399999999998</v>
      </c>
      <c r="G13">
        <f t="shared" si="0"/>
        <v>11.466000000000008</v>
      </c>
      <c r="H13">
        <f t="shared" si="1"/>
        <v>27.670000000000016</v>
      </c>
      <c r="J13">
        <f t="shared" si="2"/>
        <v>11</v>
      </c>
      <c r="K13">
        <f t="shared" si="3"/>
        <v>0.59139116996454666</v>
      </c>
      <c r="L13">
        <f t="shared" si="4"/>
        <v>0.42377864307120672</v>
      </c>
    </row>
    <row r="14" spans="1:12" x14ac:dyDescent="0.75">
      <c r="A14">
        <v>12</v>
      </c>
      <c r="B14">
        <v>279.49299999999999</v>
      </c>
      <c r="C14">
        <v>285.26</v>
      </c>
      <c r="D14">
        <v>635.58100000000002</v>
      </c>
      <c r="E14">
        <v>526.96400000000006</v>
      </c>
      <c r="G14">
        <f t="shared" si="0"/>
        <v>-5.7669999999999959</v>
      </c>
      <c r="H14">
        <f t="shared" si="1"/>
        <v>108.61699999999996</v>
      </c>
      <c r="J14">
        <f t="shared" si="2"/>
        <v>12</v>
      </c>
      <c r="K14">
        <f t="shared" si="3"/>
        <v>0.33029302142359335</v>
      </c>
      <c r="L14">
        <f t="shared" si="4"/>
        <v>1</v>
      </c>
    </row>
    <row r="15" spans="1:12" x14ac:dyDescent="0.75">
      <c r="A15">
        <v>13</v>
      </c>
      <c r="B15">
        <v>277.964</v>
      </c>
      <c r="C15">
        <v>305.53100000000001</v>
      </c>
      <c r="D15">
        <v>606.35</v>
      </c>
      <c r="E15">
        <v>548.62199999999996</v>
      </c>
      <c r="G15">
        <f t="shared" si="0"/>
        <v>-27.567000000000007</v>
      </c>
      <c r="H15">
        <f t="shared" si="1"/>
        <v>57.728000000000065</v>
      </c>
      <c r="J15">
        <f t="shared" si="2"/>
        <v>13</v>
      </c>
      <c r="K15">
        <f t="shared" si="3"/>
        <v>0</v>
      </c>
      <c r="L15">
        <f t="shared" si="4"/>
        <v>0.63774656710255695</v>
      </c>
    </row>
    <row r="16" spans="1:12" x14ac:dyDescent="0.75">
      <c r="A16">
        <v>14</v>
      </c>
      <c r="B16">
        <v>294.39299999999997</v>
      </c>
      <c r="C16">
        <v>308.21899999999999</v>
      </c>
      <c r="D16">
        <v>679.31399999999996</v>
      </c>
      <c r="E16">
        <v>621.39800000000002</v>
      </c>
      <c r="G16">
        <f t="shared" si="0"/>
        <v>-13.826000000000022</v>
      </c>
      <c r="H16">
        <f t="shared" si="1"/>
        <v>57.91599999999994</v>
      </c>
      <c r="J16">
        <f t="shared" si="2"/>
        <v>14</v>
      </c>
      <c r="K16">
        <f t="shared" si="3"/>
        <v>0.20819066088906371</v>
      </c>
      <c r="L16">
        <f t="shared" si="4"/>
        <v>0.63908484542173549</v>
      </c>
    </row>
    <row r="17" spans="1:12" x14ac:dyDescent="0.75">
      <c r="A17">
        <v>15</v>
      </c>
      <c r="B17">
        <v>257.48500000000001</v>
      </c>
      <c r="C17">
        <v>265.964</v>
      </c>
      <c r="D17">
        <v>502.52199999999999</v>
      </c>
      <c r="E17">
        <v>534.30200000000002</v>
      </c>
      <c r="G17">
        <f t="shared" si="0"/>
        <v>-8.478999999999985</v>
      </c>
      <c r="H17">
        <f t="shared" si="1"/>
        <v>-31.78000000000003</v>
      </c>
      <c r="J17">
        <f t="shared" si="2"/>
        <v>15</v>
      </c>
      <c r="K17">
        <f t="shared" si="3"/>
        <v>0.28920335747401621</v>
      </c>
      <c r="L17">
        <f t="shared" si="4"/>
        <v>5.8371713921649248E-4</v>
      </c>
    </row>
    <row r="18" spans="1:12" x14ac:dyDescent="0.75">
      <c r="A18">
        <v>16</v>
      </c>
      <c r="B18">
        <v>246.53100000000001</v>
      </c>
      <c r="C18">
        <v>253.017</v>
      </c>
      <c r="D18">
        <v>506.13299999999998</v>
      </c>
      <c r="E18">
        <v>518.35</v>
      </c>
      <c r="G18">
        <f t="shared" si="0"/>
        <v>-6.48599999999999</v>
      </c>
      <c r="H18">
        <f t="shared" si="1"/>
        <v>-12.217000000000041</v>
      </c>
      <c r="J18">
        <f t="shared" si="2"/>
        <v>16</v>
      </c>
      <c r="K18">
        <f t="shared" si="3"/>
        <v>0.31939941213902628</v>
      </c>
      <c r="L18">
        <f t="shared" si="4"/>
        <v>0.13984296585254724</v>
      </c>
    </row>
    <row r="19" spans="1:12" x14ac:dyDescent="0.75">
      <c r="A19">
        <v>17</v>
      </c>
      <c r="B19">
        <v>252.15600000000001</v>
      </c>
      <c r="C19">
        <v>268.18900000000002</v>
      </c>
      <c r="D19">
        <v>524.91399999999999</v>
      </c>
      <c r="E19">
        <v>514.22799999999995</v>
      </c>
      <c r="G19">
        <f t="shared" si="0"/>
        <v>-16.033000000000015</v>
      </c>
      <c r="H19">
        <f t="shared" si="1"/>
        <v>10.686000000000035</v>
      </c>
      <c r="J19">
        <f t="shared" si="2"/>
        <v>17</v>
      </c>
      <c r="K19">
        <f t="shared" si="3"/>
        <v>0.17475228023393216</v>
      </c>
      <c r="L19">
        <f t="shared" si="4"/>
        <v>0.30287801023640587</v>
      </c>
    </row>
    <row r="20" spans="1:12" x14ac:dyDescent="0.75">
      <c r="A20">
        <v>18</v>
      </c>
      <c r="B20">
        <v>246.148</v>
      </c>
      <c r="C20">
        <v>256.89999999999998</v>
      </c>
      <c r="D20">
        <v>497.07</v>
      </c>
      <c r="E20">
        <v>526.55600000000004</v>
      </c>
      <c r="G20">
        <f t="shared" si="0"/>
        <v>-10.751999999999981</v>
      </c>
      <c r="H20">
        <f t="shared" si="1"/>
        <v>-29.486000000000047</v>
      </c>
      <c r="J20">
        <f t="shared" si="2"/>
        <v>18</v>
      </c>
      <c r="K20">
        <f t="shared" si="3"/>
        <v>0.2547650071209967</v>
      </c>
      <c r="L20">
        <f t="shared" si="4"/>
        <v>1.69135600338839E-2</v>
      </c>
    </row>
    <row r="21" spans="1:12" x14ac:dyDescent="0.75">
      <c r="A21">
        <v>19</v>
      </c>
      <c r="B21">
        <v>251.81200000000001</v>
      </c>
      <c r="C21">
        <v>263.28300000000002</v>
      </c>
      <c r="D21">
        <v>481.21100000000001</v>
      </c>
      <c r="E21">
        <v>510.44400000000002</v>
      </c>
      <c r="G21">
        <f t="shared" si="0"/>
        <v>-11.471000000000004</v>
      </c>
      <c r="H21">
        <f t="shared" si="1"/>
        <v>-29.233000000000004</v>
      </c>
      <c r="J21">
        <f t="shared" si="2"/>
        <v>19</v>
      </c>
      <c r="K21">
        <f t="shared" si="3"/>
        <v>0.24387139783642922</v>
      </c>
      <c r="L21">
        <f t="shared" si="4"/>
        <v>1.8714540963418156E-2</v>
      </c>
    </row>
    <row r="22" spans="1:12" x14ac:dyDescent="0.75">
      <c r="A22">
        <v>20</v>
      </c>
      <c r="B22">
        <v>244.13300000000001</v>
      </c>
      <c r="C22">
        <v>253.53899999999999</v>
      </c>
      <c r="D22">
        <v>460.68799999999999</v>
      </c>
      <c r="E22">
        <v>468.57799999999997</v>
      </c>
      <c r="G22">
        <f t="shared" si="0"/>
        <v>-9.4059999999999775</v>
      </c>
      <c r="H22">
        <f t="shared" si="1"/>
        <v>-7.8899999999999864</v>
      </c>
      <c r="J22">
        <f t="shared" si="2"/>
        <v>20</v>
      </c>
      <c r="K22">
        <f t="shared" si="3"/>
        <v>0.27515832853549932</v>
      </c>
      <c r="L22">
        <f t="shared" si="4"/>
        <v>0.17064472269876665</v>
      </c>
    </row>
    <row r="23" spans="1:12" x14ac:dyDescent="0.75">
      <c r="A23">
        <v>21</v>
      </c>
      <c r="B23">
        <v>238.524</v>
      </c>
      <c r="C23">
        <v>246.96</v>
      </c>
      <c r="D23">
        <v>427.37099999999998</v>
      </c>
      <c r="E23">
        <v>459.233</v>
      </c>
      <c r="G23">
        <f t="shared" si="0"/>
        <v>-8.436000000000007</v>
      </c>
      <c r="H23">
        <f t="shared" si="1"/>
        <v>-31.862000000000023</v>
      </c>
      <c r="J23">
        <f t="shared" si="2"/>
        <v>21</v>
      </c>
      <c r="K23">
        <f t="shared" si="3"/>
        <v>0.28985485288324592</v>
      </c>
      <c r="L23">
        <f t="shared" si="4"/>
        <v>0</v>
      </c>
    </row>
    <row r="24" spans="1:12" x14ac:dyDescent="0.75">
      <c r="A24">
        <v>22</v>
      </c>
      <c r="B24">
        <v>245.53200000000001</v>
      </c>
      <c r="C24">
        <v>256.358</v>
      </c>
      <c r="D24">
        <v>447.774</v>
      </c>
      <c r="E24">
        <v>455.63600000000002</v>
      </c>
      <c r="G24">
        <f t="shared" si="0"/>
        <v>-10.825999999999993</v>
      </c>
      <c r="H24">
        <f t="shared" si="1"/>
        <v>-7.8620000000000232</v>
      </c>
      <c r="J24">
        <f t="shared" si="2"/>
        <v>22</v>
      </c>
      <c r="K24">
        <f t="shared" si="3"/>
        <v>0.25364382897487975</v>
      </c>
      <c r="L24">
        <f t="shared" si="4"/>
        <v>0.17084404074630374</v>
      </c>
    </row>
    <row r="25" spans="1:12" x14ac:dyDescent="0.75">
      <c r="A25">
        <v>23</v>
      </c>
      <c r="B25">
        <v>227.25899999999999</v>
      </c>
      <c r="C25">
        <v>241.721</v>
      </c>
      <c r="D25">
        <v>434.09500000000003</v>
      </c>
      <c r="E25">
        <v>421.31400000000002</v>
      </c>
      <c r="G25">
        <f t="shared" si="0"/>
        <v>-14.462000000000018</v>
      </c>
      <c r="H25">
        <f t="shared" si="1"/>
        <v>12.781000000000006</v>
      </c>
      <c r="J25">
        <f t="shared" si="2"/>
        <v>23</v>
      </c>
      <c r="K25">
        <f t="shared" si="3"/>
        <v>0.19855458925487088</v>
      </c>
      <c r="L25">
        <f t="shared" si="4"/>
        <v>0.31779127129321844</v>
      </c>
    </row>
    <row r="26" spans="1:12" x14ac:dyDescent="0.75">
      <c r="A26">
        <v>24</v>
      </c>
      <c r="B26">
        <v>232.68799999999999</v>
      </c>
      <c r="C26">
        <v>242.482</v>
      </c>
      <c r="D26">
        <v>435</v>
      </c>
      <c r="E26">
        <v>416.22</v>
      </c>
      <c r="G26">
        <f t="shared" si="0"/>
        <v>-9.7940000000000111</v>
      </c>
      <c r="H26">
        <f t="shared" si="1"/>
        <v>18.779999999999973</v>
      </c>
      <c r="J26">
        <f t="shared" si="2"/>
        <v>24</v>
      </c>
      <c r="K26">
        <f t="shared" si="3"/>
        <v>0.2692797187964</v>
      </c>
      <c r="L26">
        <f t="shared" si="4"/>
        <v>0.36049516297809636</v>
      </c>
    </row>
    <row r="27" spans="1:12" x14ac:dyDescent="0.75">
      <c r="A27">
        <v>25</v>
      </c>
      <c r="B27">
        <v>227.125</v>
      </c>
      <c r="C27">
        <v>239.22</v>
      </c>
      <c r="D27">
        <v>434.29500000000002</v>
      </c>
      <c r="E27">
        <v>426.077</v>
      </c>
      <c r="G27">
        <f t="shared" si="0"/>
        <v>-12.094999999999999</v>
      </c>
      <c r="H27">
        <f t="shared" si="1"/>
        <v>8.2180000000000177</v>
      </c>
      <c r="J27">
        <f t="shared" si="2"/>
        <v>25</v>
      </c>
      <c r="K27">
        <f t="shared" si="3"/>
        <v>0.23441713887457966</v>
      </c>
      <c r="L27">
        <f t="shared" si="4"/>
        <v>0.28530954804632752</v>
      </c>
    </row>
    <row r="28" spans="1:12" x14ac:dyDescent="0.75">
      <c r="A28">
        <v>26</v>
      </c>
      <c r="B28">
        <v>225.53700000000001</v>
      </c>
      <c r="C28">
        <v>234.274</v>
      </c>
      <c r="D28">
        <v>447.47199999999998</v>
      </c>
      <c r="E28">
        <v>444.62799999999999</v>
      </c>
      <c r="G28">
        <f t="shared" si="0"/>
        <v>-8.7369999999999948</v>
      </c>
      <c r="H28">
        <f t="shared" si="1"/>
        <v>2.8439999999999941</v>
      </c>
      <c r="J28">
        <f t="shared" si="2"/>
        <v>26</v>
      </c>
      <c r="K28">
        <f t="shared" si="3"/>
        <v>0.28529438501863597</v>
      </c>
      <c r="L28">
        <f t="shared" si="4"/>
        <v>0.24705471992255085</v>
      </c>
    </row>
    <row r="29" spans="1:12" x14ac:dyDescent="0.75">
      <c r="A29">
        <v>27</v>
      </c>
      <c r="B29">
        <v>225.84299999999999</v>
      </c>
      <c r="C29">
        <v>240.71299999999999</v>
      </c>
      <c r="D29">
        <v>440.86099999999999</v>
      </c>
      <c r="E29">
        <v>457.03</v>
      </c>
      <c r="G29">
        <f t="shared" si="0"/>
        <v>-14.870000000000005</v>
      </c>
      <c r="H29">
        <f t="shared" si="1"/>
        <v>-16.168999999999983</v>
      </c>
      <c r="J29">
        <f t="shared" si="2"/>
        <v>27</v>
      </c>
      <c r="K29">
        <f t="shared" si="3"/>
        <v>0.19237295839520016</v>
      </c>
      <c r="L29">
        <f t="shared" si="4"/>
        <v>0.11171064714298964</v>
      </c>
    </row>
    <row r="30" spans="1:12" x14ac:dyDescent="0.75">
      <c r="A30">
        <v>28</v>
      </c>
      <c r="B30">
        <v>234.47200000000001</v>
      </c>
      <c r="C30">
        <v>251.54900000000001</v>
      </c>
      <c r="D30">
        <v>441.20400000000001</v>
      </c>
      <c r="E30">
        <v>464.67099999999999</v>
      </c>
      <c r="G30">
        <f t="shared" si="0"/>
        <v>-17.076999999999998</v>
      </c>
      <c r="H30">
        <f t="shared" si="1"/>
        <v>-23.466999999999985</v>
      </c>
      <c r="J30">
        <f t="shared" si="2"/>
        <v>28</v>
      </c>
      <c r="K30">
        <f t="shared" si="3"/>
        <v>0.15893457774006861</v>
      </c>
      <c r="L30">
        <f t="shared" si="4"/>
        <v>5.9759821752717768E-2</v>
      </c>
    </row>
    <row r="31" spans="1:12" x14ac:dyDescent="0.75">
      <c r="A31">
        <v>29</v>
      </c>
      <c r="B31">
        <v>229.34299999999999</v>
      </c>
      <c r="C31">
        <v>239.14599999999999</v>
      </c>
      <c r="D31">
        <v>500.98099999999999</v>
      </c>
      <c r="E31">
        <v>490.26799999999997</v>
      </c>
      <c r="G31">
        <f t="shared" si="0"/>
        <v>-9.8029999999999973</v>
      </c>
      <c r="H31">
        <f t="shared" si="1"/>
        <v>10.713000000000022</v>
      </c>
      <c r="J31">
        <f t="shared" si="2"/>
        <v>29</v>
      </c>
      <c r="K31">
        <f t="shared" si="3"/>
        <v>0.26914335929214278</v>
      </c>
      <c r="L31">
        <f t="shared" si="4"/>
        <v>0.30307020978224541</v>
      </c>
    </row>
    <row r="32" spans="1:12" x14ac:dyDescent="0.75">
      <c r="A32">
        <v>30</v>
      </c>
      <c r="B32">
        <v>228.352</v>
      </c>
      <c r="C32">
        <v>235.41499999999999</v>
      </c>
      <c r="D32">
        <v>502.60199999999998</v>
      </c>
      <c r="E32">
        <v>503.65199999999999</v>
      </c>
      <c r="G32">
        <f t="shared" si="0"/>
        <v>-7.0629999999999882</v>
      </c>
      <c r="H32">
        <f t="shared" si="1"/>
        <v>-1.0500000000000114</v>
      </c>
      <c r="J32">
        <f t="shared" si="2"/>
        <v>30</v>
      </c>
      <c r="K32">
        <f t="shared" si="3"/>
        <v>0.31065725281052115</v>
      </c>
      <c r="L32">
        <f t="shared" si="4"/>
        <v>0.21933527431146302</v>
      </c>
    </row>
  </sheetData>
  <sortState xmlns:xlrd2="http://schemas.microsoft.com/office/spreadsheetml/2017/richdata2" ref="A3:C62">
    <sortCondition ref="A9:A62"/>
  </sortState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F939F-17BC-45E6-A03F-6360232236FC}">
  <dimension ref="A1:L61"/>
  <sheetViews>
    <sheetView zoomScale="80" zoomScaleNormal="80" workbookViewId="0"/>
  </sheetViews>
  <sheetFormatPr defaultRowHeight="14.75" x14ac:dyDescent="0.75"/>
  <sheetData>
    <row r="1" spans="1:12" x14ac:dyDescent="0.75">
      <c r="A1" t="s">
        <v>38</v>
      </c>
      <c r="G1" t="s">
        <v>27</v>
      </c>
      <c r="J1" t="s">
        <v>28</v>
      </c>
    </row>
    <row r="2" spans="1:12" x14ac:dyDescent="0.75">
      <c r="A2" t="s">
        <v>29</v>
      </c>
      <c r="B2" s="2" t="s">
        <v>23</v>
      </c>
      <c r="C2" s="2" t="s">
        <v>24</v>
      </c>
      <c r="D2" s="3" t="s">
        <v>25</v>
      </c>
      <c r="E2" s="3" t="s">
        <v>26</v>
      </c>
      <c r="G2" s="2" t="s">
        <v>0</v>
      </c>
      <c r="H2" s="3" t="s">
        <v>1</v>
      </c>
      <c r="K2" s="2" t="s">
        <v>0</v>
      </c>
      <c r="L2" s="3" t="s">
        <v>1</v>
      </c>
    </row>
    <row r="3" spans="1:12" x14ac:dyDescent="0.75">
      <c r="A3">
        <v>3</v>
      </c>
      <c r="B3">
        <v>308.98200000000003</v>
      </c>
      <c r="C3">
        <v>314.67899999999997</v>
      </c>
      <c r="D3">
        <v>592.42899999999997</v>
      </c>
      <c r="E3">
        <v>565.41099999999994</v>
      </c>
      <c r="G3">
        <f>B3-C3</f>
        <v>-5.6969999999999459</v>
      </c>
      <c r="H3">
        <f>D3-E3</f>
        <v>27.018000000000029</v>
      </c>
      <c r="J3">
        <f>A3</f>
        <v>3</v>
      </c>
      <c r="K3">
        <f>(G3-MIN(G$3:G$61))/(MAX(G$3:G$61)-MIN(G$3:G$61))</f>
        <v>0.32932060329320656</v>
      </c>
      <c r="L3">
        <f>(H3-MIN(H$3:H$61))/(MAX(H$3:H$61)-MIN(H$3:H$61))</f>
        <v>1</v>
      </c>
    </row>
    <row r="4" spans="1:12" x14ac:dyDescent="0.75">
      <c r="A4">
        <v>4</v>
      </c>
      <c r="B4">
        <v>322.72000000000003</v>
      </c>
      <c r="C4">
        <v>330.17399999999998</v>
      </c>
      <c r="D4">
        <v>584.19600000000003</v>
      </c>
      <c r="E4">
        <v>574.98699999999997</v>
      </c>
      <c r="G4">
        <f t="shared" ref="G4:G57" si="0">B4-C4</f>
        <v>-7.4539999999999509</v>
      </c>
      <c r="H4">
        <f t="shared" ref="H4:H57" si="1">D4-E4</f>
        <v>9.20900000000006</v>
      </c>
      <c r="J4">
        <f t="shared" ref="J4:J57" si="2">A4</f>
        <v>4</v>
      </c>
      <c r="K4">
        <f t="shared" ref="K4:K61" si="3">(G4-MIN(G$3:G$61))/(MAX(G$3:G$61)-MIN(G$3:G$61))</f>
        <v>0.30906092892394305</v>
      </c>
      <c r="L4">
        <f t="shared" ref="L4:L61" si="4">(H4-MIN(H$3:H$61))/(MAX(H$3:H$61)-MIN(H$3:H$61))</f>
        <v>0.82930943595150275</v>
      </c>
    </row>
    <row r="5" spans="1:12" x14ac:dyDescent="0.75">
      <c r="A5">
        <v>5</v>
      </c>
      <c r="B5">
        <v>310.327</v>
      </c>
      <c r="C5">
        <v>321.22800000000001</v>
      </c>
      <c r="D5">
        <v>558.93499999999995</v>
      </c>
      <c r="E5">
        <v>565.16499999999996</v>
      </c>
      <c r="G5">
        <f t="shared" si="0"/>
        <v>-10.90100000000001</v>
      </c>
      <c r="H5">
        <f t="shared" si="1"/>
        <v>-6.2300000000000182</v>
      </c>
      <c r="J5">
        <f t="shared" si="2"/>
        <v>5</v>
      </c>
      <c r="K5">
        <f t="shared" si="3"/>
        <v>0.26931414602647452</v>
      </c>
      <c r="L5">
        <f t="shared" si="4"/>
        <v>0.68133416399099023</v>
      </c>
    </row>
    <row r="6" spans="1:12" x14ac:dyDescent="0.75">
      <c r="A6">
        <v>6</v>
      </c>
      <c r="B6">
        <v>307.23200000000003</v>
      </c>
      <c r="C6">
        <v>319.64699999999999</v>
      </c>
      <c r="D6">
        <v>554.64300000000003</v>
      </c>
      <c r="E6">
        <v>552.75400000000002</v>
      </c>
      <c r="G6">
        <f t="shared" si="0"/>
        <v>-12.414999999999964</v>
      </c>
      <c r="H6">
        <f t="shared" si="1"/>
        <v>1.88900000000001</v>
      </c>
      <c r="J6">
        <f t="shared" si="2"/>
        <v>6</v>
      </c>
      <c r="K6">
        <f t="shared" si="3"/>
        <v>0.25185646418523155</v>
      </c>
      <c r="L6">
        <f t="shared" si="4"/>
        <v>0.7591508122873436</v>
      </c>
    </row>
    <row r="7" spans="1:12" x14ac:dyDescent="0.75">
      <c r="A7">
        <v>7</v>
      </c>
      <c r="B7">
        <v>307.32100000000003</v>
      </c>
      <c r="C7">
        <v>318.65199999999999</v>
      </c>
      <c r="D7">
        <v>565.41099999999994</v>
      </c>
      <c r="E7">
        <v>560.64300000000003</v>
      </c>
      <c r="G7">
        <f t="shared" si="0"/>
        <v>-11.33099999999996</v>
      </c>
      <c r="H7">
        <f t="shared" si="1"/>
        <v>4.7679999999999154</v>
      </c>
      <c r="J7">
        <f t="shared" si="2"/>
        <v>7</v>
      </c>
      <c r="K7">
        <f t="shared" si="3"/>
        <v>0.26435588764355916</v>
      </c>
      <c r="L7">
        <f t="shared" si="4"/>
        <v>0.78674462069295914</v>
      </c>
    </row>
    <row r="8" spans="1:12" x14ac:dyDescent="0.75">
      <c r="A8">
        <v>8</v>
      </c>
      <c r="B8">
        <v>305.10500000000002</v>
      </c>
      <c r="C8">
        <v>316.29899999999998</v>
      </c>
      <c r="D8">
        <v>552.33699999999999</v>
      </c>
      <c r="E8">
        <v>538.04899999999998</v>
      </c>
      <c r="G8">
        <f t="shared" si="0"/>
        <v>-11.19399999999996</v>
      </c>
      <c r="H8">
        <f t="shared" si="1"/>
        <v>14.288000000000011</v>
      </c>
      <c r="J8">
        <f t="shared" si="2"/>
        <v>8</v>
      </c>
      <c r="K8">
        <f t="shared" si="3"/>
        <v>0.2659356118260231</v>
      </c>
      <c r="L8">
        <f t="shared" si="4"/>
        <v>0.8779891695020845</v>
      </c>
    </row>
    <row r="9" spans="1:12" x14ac:dyDescent="0.75">
      <c r="A9">
        <v>9</v>
      </c>
      <c r="B9">
        <v>296.983</v>
      </c>
      <c r="C9">
        <v>314.22800000000001</v>
      </c>
      <c r="D9">
        <v>531.00599999999997</v>
      </c>
      <c r="E9">
        <v>536.26800000000003</v>
      </c>
      <c r="G9">
        <f t="shared" si="0"/>
        <v>-17.245000000000005</v>
      </c>
      <c r="H9">
        <f t="shared" si="1"/>
        <v>-5.2620000000000573</v>
      </c>
      <c r="J9">
        <f t="shared" si="2"/>
        <v>9</v>
      </c>
      <c r="K9">
        <f t="shared" si="3"/>
        <v>0.1961625386282918</v>
      </c>
      <c r="L9">
        <f t="shared" si="4"/>
        <v>0.69061197105477479</v>
      </c>
    </row>
    <row r="10" spans="1:12" x14ac:dyDescent="0.75">
      <c r="A10">
        <v>10</v>
      </c>
      <c r="B10">
        <v>294.87799999999999</v>
      </c>
      <c r="C10">
        <v>307.76799999999997</v>
      </c>
      <c r="D10">
        <v>574.37800000000004</v>
      </c>
      <c r="E10">
        <v>563.20500000000004</v>
      </c>
      <c r="G10">
        <f t="shared" si="0"/>
        <v>-12.889999999999986</v>
      </c>
      <c r="H10">
        <f t="shared" si="1"/>
        <v>11.173000000000002</v>
      </c>
      <c r="J10">
        <f t="shared" si="2"/>
        <v>10</v>
      </c>
      <c r="K10">
        <f t="shared" si="3"/>
        <v>0.2463793182971265</v>
      </c>
      <c r="L10">
        <f t="shared" si="4"/>
        <v>0.84813341639909889</v>
      </c>
    </row>
    <row r="11" spans="1:12" x14ac:dyDescent="0.75">
      <c r="A11">
        <v>11</v>
      </c>
      <c r="B11">
        <v>291.78500000000003</v>
      </c>
      <c r="C11">
        <v>299.56700000000001</v>
      </c>
      <c r="D11">
        <v>534.69799999999998</v>
      </c>
      <c r="E11">
        <v>534.29</v>
      </c>
      <c r="G11">
        <f t="shared" si="0"/>
        <v>-7.7819999999999823</v>
      </c>
      <c r="H11">
        <f t="shared" si="1"/>
        <v>0.40800000000001546</v>
      </c>
      <c r="J11">
        <f t="shared" si="2"/>
        <v>11</v>
      </c>
      <c r="K11">
        <f t="shared" si="3"/>
        <v>0.30527881555278824</v>
      </c>
      <c r="L11">
        <f t="shared" si="4"/>
        <v>0.74495615086020983</v>
      </c>
    </row>
    <row r="12" spans="1:12" x14ac:dyDescent="0.75">
      <c r="A12">
        <v>12</v>
      </c>
      <c r="B12">
        <v>292.37799999999999</v>
      </c>
      <c r="C12">
        <v>299.64299999999997</v>
      </c>
      <c r="D12">
        <v>544.84299999999996</v>
      </c>
      <c r="E12">
        <v>548.91499999999996</v>
      </c>
      <c r="G12">
        <f t="shared" si="0"/>
        <v>-7.2649999999999864</v>
      </c>
      <c r="H12">
        <f t="shared" si="1"/>
        <v>-4.0720000000000027</v>
      </c>
      <c r="J12">
        <f t="shared" si="2"/>
        <v>12</v>
      </c>
      <c r="K12">
        <f t="shared" si="3"/>
        <v>0.31124025644573594</v>
      </c>
      <c r="L12">
        <f t="shared" si="4"/>
        <v>0.70201753965591585</v>
      </c>
    </row>
    <row r="13" spans="1:12" x14ac:dyDescent="0.75">
      <c r="A13">
        <v>13</v>
      </c>
      <c r="B13">
        <v>296.483</v>
      </c>
      <c r="C13">
        <v>305.68299999999999</v>
      </c>
      <c r="D13">
        <v>549.83100000000002</v>
      </c>
      <c r="E13">
        <v>564.66499999999996</v>
      </c>
      <c r="G13">
        <f t="shared" si="0"/>
        <v>-9.1999999999999886</v>
      </c>
      <c r="H13">
        <f t="shared" si="1"/>
        <v>-14.833999999999946</v>
      </c>
      <c r="J13">
        <f t="shared" si="2"/>
        <v>13</v>
      </c>
      <c r="K13">
        <f t="shared" si="3"/>
        <v>0.28892809372261424</v>
      </c>
      <c r="L13">
        <f t="shared" si="4"/>
        <v>0.59886902765131589</v>
      </c>
    </row>
    <row r="14" spans="1:12" x14ac:dyDescent="0.75">
      <c r="A14">
        <v>14</v>
      </c>
      <c r="B14">
        <v>300.209</v>
      </c>
      <c r="C14">
        <v>312.18299999999999</v>
      </c>
      <c r="D14">
        <v>575.39499999999998</v>
      </c>
      <c r="E14">
        <v>590.77200000000005</v>
      </c>
      <c r="G14">
        <f t="shared" si="0"/>
        <v>-11.97399999999999</v>
      </c>
      <c r="H14">
        <f t="shared" si="1"/>
        <v>-15.377000000000066</v>
      </c>
      <c r="J14">
        <f t="shared" si="2"/>
        <v>14</v>
      </c>
      <c r="K14">
        <f t="shared" si="3"/>
        <v>0.25694156173608224</v>
      </c>
      <c r="L14">
        <f t="shared" si="4"/>
        <v>0.59366463794507995</v>
      </c>
    </row>
    <row r="15" spans="1:12" x14ac:dyDescent="0.75">
      <c r="A15">
        <v>15</v>
      </c>
      <c r="B15">
        <v>283.21499999999997</v>
      </c>
      <c r="C15">
        <v>294.36200000000002</v>
      </c>
      <c r="D15">
        <v>525.34900000000005</v>
      </c>
      <c r="E15">
        <v>552.78599999999994</v>
      </c>
      <c r="G15">
        <f t="shared" si="0"/>
        <v>-11.147000000000048</v>
      </c>
      <c r="H15">
        <f t="shared" si="1"/>
        <v>-27.436999999999898</v>
      </c>
      <c r="J15">
        <f t="shared" si="2"/>
        <v>15</v>
      </c>
      <c r="K15">
        <f t="shared" si="3"/>
        <v>0.26647756099810821</v>
      </c>
      <c r="L15">
        <f t="shared" si="4"/>
        <v>0.47807543010495129</v>
      </c>
    </row>
    <row r="16" spans="1:12" x14ac:dyDescent="0.75">
      <c r="A16">
        <v>16</v>
      </c>
      <c r="B16">
        <v>277.02999999999997</v>
      </c>
      <c r="C16">
        <v>294.53199999999998</v>
      </c>
      <c r="D16">
        <v>538.56700000000001</v>
      </c>
      <c r="E16">
        <v>534.70899999999995</v>
      </c>
      <c r="G16">
        <f t="shared" si="0"/>
        <v>-17.50200000000001</v>
      </c>
      <c r="H16">
        <f t="shared" si="1"/>
        <v>3.8580000000000609</v>
      </c>
      <c r="J16">
        <f t="shared" si="2"/>
        <v>16</v>
      </c>
      <c r="K16">
        <f t="shared" si="3"/>
        <v>0.19319911443199084</v>
      </c>
      <c r="L16">
        <f t="shared" si="4"/>
        <v>0.77802271529208833</v>
      </c>
    </row>
    <row r="17" spans="1:12" x14ac:dyDescent="0.75">
      <c r="A17">
        <v>17</v>
      </c>
      <c r="B17">
        <v>281.90199999999999</v>
      </c>
      <c r="C17">
        <v>285.8</v>
      </c>
      <c r="D17">
        <v>537.98800000000006</v>
      </c>
      <c r="E17">
        <v>550.54999999999995</v>
      </c>
      <c r="G17">
        <f t="shared" si="0"/>
        <v>-3.8980000000000246</v>
      </c>
      <c r="H17">
        <f t="shared" si="1"/>
        <v>-12.561999999999898</v>
      </c>
      <c r="J17">
        <f t="shared" si="2"/>
        <v>17</v>
      </c>
      <c r="K17">
        <f t="shared" si="3"/>
        <v>0.350064572667312</v>
      </c>
      <c r="L17">
        <f t="shared" si="4"/>
        <v>0.6206450376192082</v>
      </c>
    </row>
    <row r="18" spans="1:12" x14ac:dyDescent="0.75">
      <c r="A18">
        <v>18</v>
      </c>
      <c r="B18">
        <v>275.09800000000001</v>
      </c>
      <c r="C18">
        <v>278.43200000000002</v>
      </c>
      <c r="D18">
        <v>528.83500000000004</v>
      </c>
      <c r="E18">
        <v>559.88199999999995</v>
      </c>
      <c r="G18">
        <f t="shared" si="0"/>
        <v>-3.3340000000000032</v>
      </c>
      <c r="H18">
        <f t="shared" si="1"/>
        <v>-31.046999999999912</v>
      </c>
      <c r="J18">
        <f t="shared" si="2"/>
        <v>18</v>
      </c>
      <c r="K18">
        <f t="shared" si="3"/>
        <v>0.35656796273234614</v>
      </c>
      <c r="L18">
        <f t="shared" si="4"/>
        <v>0.44347534384434828</v>
      </c>
    </row>
    <row r="19" spans="1:12" x14ac:dyDescent="0.75">
      <c r="A19">
        <v>19</v>
      </c>
      <c r="B19">
        <v>271.18299999999999</v>
      </c>
      <c r="C19">
        <v>271.15899999999999</v>
      </c>
      <c r="D19">
        <v>518.19500000000005</v>
      </c>
      <c r="E19">
        <v>539.11400000000003</v>
      </c>
      <c r="G19">
        <f t="shared" si="0"/>
        <v>2.4000000000000909E-2</v>
      </c>
      <c r="H19">
        <f t="shared" si="1"/>
        <v>-20.918999999999983</v>
      </c>
      <c r="J19">
        <f t="shared" si="2"/>
        <v>19</v>
      </c>
      <c r="K19">
        <f t="shared" si="3"/>
        <v>0.39528850145288491</v>
      </c>
      <c r="L19">
        <f t="shared" si="4"/>
        <v>0.54054727560262616</v>
      </c>
    </row>
    <row r="20" spans="1:12" x14ac:dyDescent="0.75">
      <c r="A20">
        <v>20</v>
      </c>
      <c r="B20">
        <v>276</v>
      </c>
      <c r="C20">
        <v>277.85899999999998</v>
      </c>
      <c r="D20">
        <v>527.51800000000003</v>
      </c>
      <c r="E20">
        <v>535.38599999999997</v>
      </c>
      <c r="G20">
        <f t="shared" si="0"/>
        <v>-1.8589999999999804</v>
      </c>
      <c r="H20">
        <f t="shared" si="1"/>
        <v>-7.8679999999999382</v>
      </c>
      <c r="J20">
        <f t="shared" si="2"/>
        <v>20</v>
      </c>
      <c r="K20">
        <f t="shared" si="3"/>
        <v>0.37357594206909289</v>
      </c>
      <c r="L20">
        <f t="shared" si="4"/>
        <v>0.66563473426942099</v>
      </c>
    </row>
    <row r="21" spans="1:12" x14ac:dyDescent="0.75">
      <c r="A21">
        <v>21</v>
      </c>
      <c r="B21">
        <v>281.18900000000002</v>
      </c>
      <c r="C21">
        <v>274.31799999999998</v>
      </c>
      <c r="D21">
        <v>530.85400000000004</v>
      </c>
      <c r="E21">
        <v>526.93600000000004</v>
      </c>
      <c r="G21">
        <f t="shared" si="0"/>
        <v>6.8710000000000377</v>
      </c>
      <c r="H21">
        <f t="shared" si="1"/>
        <v>3.9180000000000064</v>
      </c>
      <c r="J21">
        <f t="shared" si="2"/>
        <v>21</v>
      </c>
      <c r="K21">
        <f t="shared" si="3"/>
        <v>0.47424011807573491</v>
      </c>
      <c r="L21">
        <f t="shared" si="4"/>
        <v>0.77859778597785967</v>
      </c>
    </row>
    <row r="22" spans="1:12" x14ac:dyDescent="0.75">
      <c r="A22">
        <v>22</v>
      </c>
      <c r="B22">
        <v>271.35399999999998</v>
      </c>
      <c r="C22">
        <v>278.45</v>
      </c>
      <c r="D22">
        <v>502.54899999999998</v>
      </c>
      <c r="E22">
        <v>503.5</v>
      </c>
      <c r="G22">
        <f t="shared" si="0"/>
        <v>-7.0960000000000036</v>
      </c>
      <c r="H22">
        <f t="shared" si="1"/>
        <v>-0.95100000000002183</v>
      </c>
      <c r="J22">
        <f t="shared" si="2"/>
        <v>22</v>
      </c>
      <c r="K22">
        <f t="shared" si="3"/>
        <v>0.31318896729855616</v>
      </c>
      <c r="L22">
        <f t="shared" si="4"/>
        <v>0.73193079982747844</v>
      </c>
    </row>
    <row r="23" spans="1:12" x14ac:dyDescent="0.75">
      <c r="A23">
        <v>23</v>
      </c>
      <c r="B23">
        <v>274.99400000000003</v>
      </c>
      <c r="C23">
        <v>266.35000000000002</v>
      </c>
      <c r="D23">
        <v>505.80500000000001</v>
      </c>
      <c r="E23">
        <v>516.34500000000003</v>
      </c>
      <c r="G23">
        <f t="shared" si="0"/>
        <v>8.6440000000000055</v>
      </c>
      <c r="H23">
        <f t="shared" si="1"/>
        <v>-10.54000000000002</v>
      </c>
      <c r="J23">
        <f t="shared" si="2"/>
        <v>23</v>
      </c>
      <c r="K23">
        <f t="shared" si="3"/>
        <v>0.4946842857801762</v>
      </c>
      <c r="L23">
        <f t="shared" si="4"/>
        <v>0.64002491972971642</v>
      </c>
    </row>
    <row r="24" spans="1:12" x14ac:dyDescent="0.75">
      <c r="A24">
        <v>24</v>
      </c>
      <c r="B24">
        <v>298.01900000000001</v>
      </c>
      <c r="C24">
        <v>278.01400000000001</v>
      </c>
      <c r="D24">
        <v>496.43799999999999</v>
      </c>
      <c r="E24">
        <v>498.80599999999998</v>
      </c>
      <c r="G24">
        <f t="shared" si="0"/>
        <v>20.004999999999995</v>
      </c>
      <c r="H24">
        <f t="shared" si="1"/>
        <v>-2.367999999999995</v>
      </c>
      <c r="J24">
        <f t="shared" si="2"/>
        <v>24</v>
      </c>
      <c r="K24">
        <f t="shared" si="3"/>
        <v>0.62568608459019415</v>
      </c>
      <c r="L24">
        <f t="shared" si="4"/>
        <v>0.71834954713183485</v>
      </c>
    </row>
    <row r="25" spans="1:12" x14ac:dyDescent="0.75">
      <c r="A25">
        <v>25</v>
      </c>
      <c r="B25">
        <v>340.85599999999999</v>
      </c>
      <c r="C25">
        <v>288.38900000000001</v>
      </c>
      <c r="D25">
        <v>520.35599999999999</v>
      </c>
      <c r="E25">
        <v>510.03699999999998</v>
      </c>
      <c r="G25">
        <f t="shared" si="0"/>
        <v>52.466999999999985</v>
      </c>
      <c r="H25">
        <f t="shared" si="1"/>
        <v>10.319000000000017</v>
      </c>
      <c r="J25">
        <f t="shared" si="2"/>
        <v>25</v>
      </c>
      <c r="K25">
        <f t="shared" si="3"/>
        <v>1</v>
      </c>
      <c r="L25">
        <f t="shared" si="4"/>
        <v>0.83994824363828047</v>
      </c>
    </row>
    <row r="26" spans="1:12" x14ac:dyDescent="0.75">
      <c r="A26">
        <v>26</v>
      </c>
      <c r="B26">
        <v>290.012</v>
      </c>
      <c r="C26">
        <v>271.51900000000001</v>
      </c>
      <c r="D26">
        <v>543.76900000000001</v>
      </c>
      <c r="E26">
        <v>541.00900000000001</v>
      </c>
      <c r="G26">
        <f t="shared" si="0"/>
        <v>18.492999999999995</v>
      </c>
      <c r="H26">
        <f t="shared" si="1"/>
        <v>2.7599999999999909</v>
      </c>
      <c r="J26">
        <f t="shared" si="2"/>
        <v>26</v>
      </c>
      <c r="K26">
        <f t="shared" si="3"/>
        <v>0.60825146441584788</v>
      </c>
      <c r="L26">
        <f t="shared" si="4"/>
        <v>0.76749892174246392</v>
      </c>
    </row>
    <row r="27" spans="1:12" x14ac:dyDescent="0.75">
      <c r="A27">
        <v>27</v>
      </c>
      <c r="B27">
        <v>281.05</v>
      </c>
      <c r="C27">
        <v>268.77800000000002</v>
      </c>
      <c r="D27">
        <v>515.91899999999998</v>
      </c>
      <c r="E27">
        <v>528.80600000000004</v>
      </c>
      <c r="G27">
        <f t="shared" si="0"/>
        <v>12.271999999999991</v>
      </c>
      <c r="H27">
        <f t="shared" si="1"/>
        <v>-12.887000000000057</v>
      </c>
      <c r="J27">
        <f t="shared" si="2"/>
        <v>27</v>
      </c>
      <c r="K27">
        <f t="shared" si="3"/>
        <v>0.53651814953184807</v>
      </c>
      <c r="L27">
        <f t="shared" si="4"/>
        <v>0.61753007140460947</v>
      </c>
    </row>
    <row r="28" spans="1:12" x14ac:dyDescent="0.75">
      <c r="A28">
        <v>28</v>
      </c>
      <c r="B28">
        <v>287.18</v>
      </c>
      <c r="C28">
        <v>282.30799999999999</v>
      </c>
      <c r="D28">
        <v>564.47699999999998</v>
      </c>
      <c r="E28">
        <v>568.46400000000006</v>
      </c>
      <c r="G28">
        <f t="shared" si="0"/>
        <v>4.8720000000000141</v>
      </c>
      <c r="H28">
        <f t="shared" si="1"/>
        <v>-3.98700000000008</v>
      </c>
      <c r="J28">
        <f t="shared" si="2"/>
        <v>28</v>
      </c>
      <c r="K28">
        <f t="shared" si="3"/>
        <v>0.45118998201189991</v>
      </c>
      <c r="L28">
        <f t="shared" si="4"/>
        <v>0.7028322231274251</v>
      </c>
    </row>
    <row r="29" spans="1:12" x14ac:dyDescent="0.75">
      <c r="A29">
        <v>29</v>
      </c>
      <c r="B29">
        <v>279.54000000000002</v>
      </c>
      <c r="C29">
        <v>280.36</v>
      </c>
      <c r="D29">
        <v>591.81200000000001</v>
      </c>
      <c r="E29">
        <v>570.68399999999997</v>
      </c>
      <c r="G29">
        <f t="shared" si="0"/>
        <v>-0.81999999999999318</v>
      </c>
      <c r="H29">
        <f t="shared" si="1"/>
        <v>21.128000000000043</v>
      </c>
      <c r="J29">
        <f t="shared" si="2"/>
        <v>29</v>
      </c>
      <c r="K29">
        <f t="shared" si="3"/>
        <v>0.38555647802223142</v>
      </c>
      <c r="L29">
        <f t="shared" si="4"/>
        <v>0.94354722768006916</v>
      </c>
    </row>
    <row r="30" spans="1:12" x14ac:dyDescent="0.75">
      <c r="A30">
        <v>30</v>
      </c>
      <c r="B30">
        <v>278.80799999999999</v>
      </c>
      <c r="C30">
        <v>270.79000000000002</v>
      </c>
      <c r="D30">
        <v>593.32000000000005</v>
      </c>
      <c r="E30">
        <v>566.63400000000001</v>
      </c>
      <c r="G30">
        <f t="shared" si="0"/>
        <v>8.0179999999999723</v>
      </c>
      <c r="H30">
        <f t="shared" si="1"/>
        <v>26.686000000000035</v>
      </c>
      <c r="J30">
        <f t="shared" si="2"/>
        <v>30</v>
      </c>
      <c r="K30">
        <f t="shared" si="3"/>
        <v>0.48746598404132613</v>
      </c>
      <c r="L30">
        <f t="shared" si="4"/>
        <v>0.9968179422053961</v>
      </c>
    </row>
    <row r="31" spans="1:12" x14ac:dyDescent="0.75">
      <c r="A31">
        <v>31</v>
      </c>
      <c r="B31">
        <v>310.791</v>
      </c>
      <c r="C31">
        <v>287.75900000000001</v>
      </c>
      <c r="D31">
        <v>587.28499999999997</v>
      </c>
      <c r="E31">
        <v>560.53099999999995</v>
      </c>
      <c r="G31">
        <f t="shared" si="0"/>
        <v>23.031999999999982</v>
      </c>
      <c r="H31">
        <f t="shared" si="1"/>
        <v>26.754000000000019</v>
      </c>
      <c r="J31">
        <f t="shared" si="2"/>
        <v>31</v>
      </c>
      <c r="K31">
        <f t="shared" si="3"/>
        <v>0.66058991743923234</v>
      </c>
      <c r="L31">
        <f t="shared" si="4"/>
        <v>0.99746968898260402</v>
      </c>
    </row>
    <row r="32" spans="1:12" x14ac:dyDescent="0.75">
      <c r="A32">
        <v>32</v>
      </c>
      <c r="B32">
        <v>337.988</v>
      </c>
      <c r="C32">
        <v>291.72300000000001</v>
      </c>
      <c r="D32">
        <v>579.10500000000002</v>
      </c>
      <c r="E32">
        <v>571.23199999999997</v>
      </c>
      <c r="G32">
        <f t="shared" si="0"/>
        <v>46.264999999999986</v>
      </c>
      <c r="H32">
        <f t="shared" si="1"/>
        <v>7.8730000000000473</v>
      </c>
      <c r="J32">
        <f t="shared" si="2"/>
        <v>32</v>
      </c>
      <c r="K32">
        <f t="shared" si="3"/>
        <v>0.9284857709515244</v>
      </c>
      <c r="L32">
        <f t="shared" si="4"/>
        <v>0.81650452868165069</v>
      </c>
    </row>
    <row r="33" spans="1:12" x14ac:dyDescent="0.75">
      <c r="A33">
        <v>33</v>
      </c>
      <c r="B33">
        <v>325.34899999999999</v>
      </c>
      <c r="C33">
        <v>289.03100000000001</v>
      </c>
      <c r="D33">
        <v>547.41300000000001</v>
      </c>
      <c r="E33">
        <v>579.71</v>
      </c>
      <c r="G33">
        <f t="shared" si="0"/>
        <v>36.317999999999984</v>
      </c>
      <c r="H33">
        <f t="shared" si="1"/>
        <v>-32.297000000000025</v>
      </c>
      <c r="J33">
        <f t="shared" si="2"/>
        <v>33</v>
      </c>
      <c r="K33">
        <f t="shared" si="3"/>
        <v>0.81378857063788557</v>
      </c>
      <c r="L33">
        <f t="shared" si="4"/>
        <v>0.43149470455743488</v>
      </c>
    </row>
    <row r="34" spans="1:12" x14ac:dyDescent="0.75">
      <c r="A34">
        <v>34</v>
      </c>
      <c r="B34">
        <v>317.19900000000001</v>
      </c>
      <c r="C34">
        <v>278.94400000000002</v>
      </c>
      <c r="D34">
        <v>582.95500000000004</v>
      </c>
      <c r="E34">
        <v>556.85299999999995</v>
      </c>
      <c r="G34">
        <f t="shared" si="0"/>
        <v>38.254999999999995</v>
      </c>
      <c r="H34">
        <f t="shared" si="1"/>
        <v>26.102000000000089</v>
      </c>
      <c r="J34">
        <f t="shared" si="2"/>
        <v>34</v>
      </c>
      <c r="K34">
        <f t="shared" si="3"/>
        <v>0.83612379502790468</v>
      </c>
      <c r="L34">
        <f t="shared" si="4"/>
        <v>0.9912205875305512</v>
      </c>
    </row>
    <row r="35" spans="1:12" x14ac:dyDescent="0.75">
      <c r="A35">
        <v>35</v>
      </c>
      <c r="B35">
        <v>305.34100000000001</v>
      </c>
      <c r="C35">
        <v>273.67700000000002</v>
      </c>
      <c r="D35">
        <v>560.08000000000004</v>
      </c>
      <c r="E35">
        <v>563.89700000000005</v>
      </c>
      <c r="G35">
        <f t="shared" si="0"/>
        <v>31.663999999999987</v>
      </c>
      <c r="H35">
        <f t="shared" si="1"/>
        <v>-3.8170000000000073</v>
      </c>
      <c r="J35">
        <f t="shared" si="2"/>
        <v>35</v>
      </c>
      <c r="K35">
        <f t="shared" si="3"/>
        <v>0.76012407176790731</v>
      </c>
      <c r="L35">
        <f t="shared" si="4"/>
        <v>0.70446159007044595</v>
      </c>
    </row>
    <row r="36" spans="1:12" x14ac:dyDescent="0.75">
      <c r="A36">
        <v>36</v>
      </c>
      <c r="B36">
        <v>294.43200000000002</v>
      </c>
      <c r="C36">
        <v>270.30200000000002</v>
      </c>
      <c r="D36">
        <v>565.96</v>
      </c>
      <c r="E36">
        <v>577.89700000000005</v>
      </c>
      <c r="G36">
        <f t="shared" si="0"/>
        <v>24.129999999999995</v>
      </c>
      <c r="H36">
        <f t="shared" si="1"/>
        <v>-11.937000000000012</v>
      </c>
      <c r="J36">
        <f t="shared" si="2"/>
        <v>36</v>
      </c>
      <c r="K36">
        <f t="shared" si="3"/>
        <v>0.67325077256584109</v>
      </c>
      <c r="L36">
        <f t="shared" si="4"/>
        <v>0.62663535726266328</v>
      </c>
    </row>
    <row r="37" spans="1:12" x14ac:dyDescent="0.75">
      <c r="A37">
        <v>37</v>
      </c>
      <c r="B37">
        <v>292.678</v>
      </c>
      <c r="C37">
        <v>277.68200000000002</v>
      </c>
      <c r="D37">
        <v>605.84400000000005</v>
      </c>
      <c r="E37">
        <v>599.95299999999997</v>
      </c>
      <c r="G37">
        <f t="shared" si="0"/>
        <v>14.995999999999981</v>
      </c>
      <c r="H37">
        <f t="shared" si="1"/>
        <v>5.8910000000000764</v>
      </c>
      <c r="J37">
        <f t="shared" si="2"/>
        <v>37</v>
      </c>
      <c r="K37">
        <f t="shared" si="3"/>
        <v>0.56792813984594781</v>
      </c>
      <c r="L37">
        <f t="shared" si="4"/>
        <v>0.7975080270283228</v>
      </c>
    </row>
    <row r="38" spans="1:12" x14ac:dyDescent="0.75">
      <c r="A38">
        <v>38</v>
      </c>
      <c r="B38">
        <v>283.17200000000003</v>
      </c>
      <c r="C38">
        <v>269.33100000000002</v>
      </c>
      <c r="D38">
        <v>555.00599999999997</v>
      </c>
      <c r="E38">
        <v>548.14400000000001</v>
      </c>
      <c r="G38">
        <f t="shared" si="0"/>
        <v>13.841000000000008</v>
      </c>
      <c r="H38">
        <f t="shared" si="1"/>
        <v>6.8619999999999663</v>
      </c>
      <c r="J38">
        <f t="shared" si="2"/>
        <v>38</v>
      </c>
      <c r="K38">
        <f t="shared" si="3"/>
        <v>0.55461002721276698</v>
      </c>
      <c r="L38">
        <f t="shared" si="4"/>
        <v>0.80681458762639524</v>
      </c>
    </row>
    <row r="39" spans="1:12" x14ac:dyDescent="0.75">
      <c r="A39">
        <v>39</v>
      </c>
      <c r="B39">
        <v>270.30799999999999</v>
      </c>
      <c r="C39">
        <v>287.89699999999999</v>
      </c>
      <c r="D39">
        <v>559.31399999999996</v>
      </c>
      <c r="E39">
        <v>589.75400000000002</v>
      </c>
      <c r="G39">
        <f t="shared" si="0"/>
        <v>-17.588999999999999</v>
      </c>
      <c r="H39">
        <f t="shared" si="1"/>
        <v>-30.440000000000055</v>
      </c>
      <c r="J39">
        <f t="shared" si="2"/>
        <v>39</v>
      </c>
      <c r="K39">
        <f t="shared" si="3"/>
        <v>0.19219593192195916</v>
      </c>
      <c r="L39">
        <f t="shared" si="4"/>
        <v>0.44929314228207157</v>
      </c>
    </row>
    <row r="40" spans="1:12" x14ac:dyDescent="0.75">
      <c r="A40">
        <v>40</v>
      </c>
      <c r="B40">
        <v>255.738</v>
      </c>
      <c r="C40">
        <v>276.01299999999998</v>
      </c>
      <c r="D40">
        <v>526.62800000000004</v>
      </c>
      <c r="E40">
        <v>563.21900000000005</v>
      </c>
      <c r="G40">
        <f t="shared" si="0"/>
        <v>-20.274999999999977</v>
      </c>
      <c r="H40">
        <f t="shared" si="1"/>
        <v>-36.591000000000008</v>
      </c>
      <c r="J40">
        <f t="shared" si="2"/>
        <v>40</v>
      </c>
      <c r="K40">
        <f t="shared" si="3"/>
        <v>0.16122411327890787</v>
      </c>
      <c r="L40">
        <f t="shared" si="4"/>
        <v>0.39033881247903374</v>
      </c>
    </row>
    <row r="41" spans="1:12" x14ac:dyDescent="0.75">
      <c r="A41">
        <v>41</v>
      </c>
      <c r="B41">
        <v>252.43299999999999</v>
      </c>
      <c r="C41">
        <v>274.536</v>
      </c>
      <c r="D41">
        <v>529.71299999999997</v>
      </c>
      <c r="E41">
        <v>575.18200000000002</v>
      </c>
      <c r="G41">
        <f t="shared" si="0"/>
        <v>-22.103000000000009</v>
      </c>
      <c r="H41">
        <f t="shared" si="1"/>
        <v>-45.469000000000051</v>
      </c>
      <c r="J41">
        <f t="shared" si="2"/>
        <v>41</v>
      </c>
      <c r="K41">
        <f t="shared" si="3"/>
        <v>0.14014574973479052</v>
      </c>
      <c r="L41">
        <f t="shared" si="4"/>
        <v>0.30524752000766708</v>
      </c>
    </row>
    <row r="42" spans="1:12" x14ac:dyDescent="0.75">
      <c r="A42">
        <v>42</v>
      </c>
      <c r="B42">
        <v>250.43299999999999</v>
      </c>
      <c r="C42">
        <v>273.26400000000001</v>
      </c>
      <c r="D42">
        <v>502.80500000000001</v>
      </c>
      <c r="E42">
        <v>550.56799999999998</v>
      </c>
      <c r="G42">
        <f t="shared" si="0"/>
        <v>-22.831000000000017</v>
      </c>
      <c r="H42">
        <f t="shared" si="1"/>
        <v>-47.762999999999977</v>
      </c>
      <c r="J42">
        <f t="shared" si="2"/>
        <v>42</v>
      </c>
      <c r="K42">
        <f t="shared" si="3"/>
        <v>0.13175130298417928</v>
      </c>
      <c r="L42">
        <f t="shared" si="4"/>
        <v>0.28326065078832624</v>
      </c>
    </row>
    <row r="43" spans="1:12" x14ac:dyDescent="0.75">
      <c r="A43">
        <v>43</v>
      </c>
      <c r="B43">
        <v>247.91499999999999</v>
      </c>
      <c r="C43">
        <v>268.286</v>
      </c>
      <c r="D43">
        <v>526.04300000000001</v>
      </c>
      <c r="E43">
        <v>592.98599999999999</v>
      </c>
      <c r="G43">
        <f t="shared" si="0"/>
        <v>-20.371000000000009</v>
      </c>
      <c r="H43">
        <f t="shared" si="1"/>
        <v>-66.942999999999984</v>
      </c>
      <c r="J43">
        <f t="shared" si="2"/>
        <v>43</v>
      </c>
      <c r="K43">
        <f t="shared" si="3"/>
        <v>0.1601171532678379</v>
      </c>
      <c r="L43">
        <f t="shared" si="4"/>
        <v>9.9429721569943161E-2</v>
      </c>
    </row>
    <row r="44" spans="1:12" x14ac:dyDescent="0.75">
      <c r="A44">
        <v>44</v>
      </c>
      <c r="B44">
        <v>253.839</v>
      </c>
      <c r="C44">
        <v>273.12900000000002</v>
      </c>
      <c r="D44">
        <v>535.673</v>
      </c>
      <c r="E44">
        <v>594.47299999999996</v>
      </c>
      <c r="G44">
        <f t="shared" si="0"/>
        <v>-19.29000000000002</v>
      </c>
      <c r="H44">
        <f t="shared" si="1"/>
        <v>-58.799999999999955</v>
      </c>
      <c r="J44">
        <f t="shared" si="2"/>
        <v>44</v>
      </c>
      <c r="K44">
        <f t="shared" si="3"/>
        <v>0.17258198422581941</v>
      </c>
      <c r="L44">
        <f t="shared" si="4"/>
        <v>0.17747639814060523</v>
      </c>
    </row>
    <row r="45" spans="1:12" x14ac:dyDescent="0.75">
      <c r="A45">
        <v>45</v>
      </c>
      <c r="B45">
        <v>252.149</v>
      </c>
      <c r="C45">
        <v>272.42399999999998</v>
      </c>
      <c r="D45">
        <v>532.702</v>
      </c>
      <c r="E45">
        <v>581.83000000000004</v>
      </c>
      <c r="G45">
        <f t="shared" si="0"/>
        <v>-20.274999999999977</v>
      </c>
      <c r="H45">
        <f t="shared" si="1"/>
        <v>-49.128000000000043</v>
      </c>
      <c r="J45">
        <f t="shared" si="2"/>
        <v>45</v>
      </c>
      <c r="K45">
        <f t="shared" si="3"/>
        <v>0.16122411327890787</v>
      </c>
      <c r="L45">
        <f t="shared" si="4"/>
        <v>0.27017779268701736</v>
      </c>
    </row>
    <row r="46" spans="1:12" x14ac:dyDescent="0.75">
      <c r="A46">
        <v>46</v>
      </c>
      <c r="B46">
        <v>245.417</v>
      </c>
      <c r="C46">
        <v>279.67399999999998</v>
      </c>
      <c r="D46">
        <v>525.13099999999997</v>
      </c>
      <c r="E46">
        <v>590.76800000000003</v>
      </c>
      <c r="G46">
        <f t="shared" si="0"/>
        <v>-34.256999999999977</v>
      </c>
      <c r="H46">
        <f t="shared" si="1"/>
        <v>-65.637000000000057</v>
      </c>
      <c r="J46">
        <f t="shared" si="2"/>
        <v>46</v>
      </c>
      <c r="K46">
        <f t="shared" si="3"/>
        <v>0</v>
      </c>
      <c r="L46">
        <f t="shared" si="4"/>
        <v>0.11194709349690847</v>
      </c>
    </row>
    <row r="47" spans="1:12" x14ac:dyDescent="0.75">
      <c r="A47">
        <v>47</v>
      </c>
      <c r="B47">
        <v>244.125</v>
      </c>
      <c r="C47">
        <v>269.90600000000001</v>
      </c>
      <c r="D47">
        <v>493.28</v>
      </c>
      <c r="E47">
        <v>562.79</v>
      </c>
      <c r="G47">
        <f t="shared" si="0"/>
        <v>-25.781000000000006</v>
      </c>
      <c r="H47">
        <f t="shared" si="1"/>
        <v>-69.509999999999991</v>
      </c>
      <c r="J47">
        <f t="shared" si="2"/>
        <v>47</v>
      </c>
      <c r="K47">
        <f t="shared" si="3"/>
        <v>9.7735344310686478E-2</v>
      </c>
      <c r="L47">
        <f t="shared" si="4"/>
        <v>7.4826280730339909E-2</v>
      </c>
    </row>
    <row r="48" spans="1:12" x14ac:dyDescent="0.75">
      <c r="A48">
        <v>48</v>
      </c>
      <c r="B48">
        <v>238.821</v>
      </c>
      <c r="C48">
        <v>258.66500000000002</v>
      </c>
      <c r="D48">
        <v>499.065</v>
      </c>
      <c r="E48">
        <v>555.27200000000005</v>
      </c>
      <c r="G48">
        <f t="shared" si="0"/>
        <v>-19.844000000000023</v>
      </c>
      <c r="H48">
        <f t="shared" si="1"/>
        <v>-56.20700000000005</v>
      </c>
      <c r="J48">
        <f t="shared" si="2"/>
        <v>48</v>
      </c>
      <c r="K48">
        <f t="shared" si="3"/>
        <v>0.16619390249527191</v>
      </c>
      <c r="L48">
        <f t="shared" si="4"/>
        <v>0.20232903627737528</v>
      </c>
    </row>
    <row r="49" spans="1:12" x14ac:dyDescent="0.75">
      <c r="A49">
        <v>49</v>
      </c>
      <c r="B49">
        <v>240.994</v>
      </c>
      <c r="C49">
        <v>265.20100000000002</v>
      </c>
      <c r="D49">
        <v>521.11</v>
      </c>
      <c r="E49">
        <v>571.72799999999995</v>
      </c>
      <c r="G49">
        <f t="shared" si="0"/>
        <v>-24.207000000000022</v>
      </c>
      <c r="H49">
        <f t="shared" si="1"/>
        <v>-50.617999999999938</v>
      </c>
      <c r="J49">
        <f t="shared" si="2"/>
        <v>49</v>
      </c>
      <c r="K49">
        <f t="shared" si="3"/>
        <v>0.11588487615884829</v>
      </c>
      <c r="L49">
        <f t="shared" si="4"/>
        <v>0.25589687065701883</v>
      </c>
    </row>
    <row r="50" spans="1:12" x14ac:dyDescent="0.75">
      <c r="A50">
        <v>50</v>
      </c>
      <c r="B50">
        <v>251.42</v>
      </c>
      <c r="C50">
        <v>271.11200000000002</v>
      </c>
      <c r="D50">
        <v>551.72199999999998</v>
      </c>
      <c r="E50">
        <v>618.51300000000003</v>
      </c>
      <c r="G50">
        <f t="shared" si="0"/>
        <v>-19.692000000000036</v>
      </c>
      <c r="H50">
        <f t="shared" si="1"/>
        <v>-66.791000000000054</v>
      </c>
      <c r="J50">
        <f t="shared" si="2"/>
        <v>50</v>
      </c>
      <c r="K50">
        <f t="shared" si="3"/>
        <v>0.16794658917946528</v>
      </c>
      <c r="L50">
        <f t="shared" si="4"/>
        <v>0.10088656730723103</v>
      </c>
    </row>
    <row r="51" spans="1:12" x14ac:dyDescent="0.75">
      <c r="A51">
        <v>51</v>
      </c>
      <c r="B51">
        <v>254.80699999999999</v>
      </c>
      <c r="C51">
        <v>266.97399999999999</v>
      </c>
      <c r="D51">
        <v>535.66999999999996</v>
      </c>
      <c r="E51">
        <v>612.98699999999997</v>
      </c>
      <c r="G51">
        <f t="shared" si="0"/>
        <v>-12.167000000000002</v>
      </c>
      <c r="H51">
        <f t="shared" si="1"/>
        <v>-77.317000000000007</v>
      </c>
      <c r="J51">
        <f t="shared" si="2"/>
        <v>51</v>
      </c>
      <c r="K51">
        <f t="shared" si="3"/>
        <v>0.25471611088049428</v>
      </c>
      <c r="L51">
        <f t="shared" si="4"/>
        <v>0</v>
      </c>
    </row>
    <row r="52" spans="1:12" x14ac:dyDescent="0.75">
      <c r="A52">
        <v>52</v>
      </c>
      <c r="B52">
        <v>253.881</v>
      </c>
      <c r="C52">
        <v>272.97000000000003</v>
      </c>
      <c r="D52">
        <v>548.24400000000003</v>
      </c>
      <c r="E52">
        <v>603.21100000000001</v>
      </c>
      <c r="G52">
        <f t="shared" si="0"/>
        <v>-19.089000000000027</v>
      </c>
      <c r="H52">
        <f t="shared" si="1"/>
        <v>-54.966999999999985</v>
      </c>
      <c r="J52">
        <f t="shared" si="2"/>
        <v>52</v>
      </c>
      <c r="K52">
        <f t="shared" si="3"/>
        <v>0.17489968174899631</v>
      </c>
      <c r="L52">
        <f t="shared" si="4"/>
        <v>0.21421383044999295</v>
      </c>
    </row>
    <row r="53" spans="1:12" x14ac:dyDescent="0.75">
      <c r="A53">
        <v>53</v>
      </c>
      <c r="B53">
        <v>253.25</v>
      </c>
      <c r="C53">
        <v>275.315</v>
      </c>
      <c r="D53">
        <v>607.68799999999999</v>
      </c>
      <c r="E53">
        <v>644.31500000000005</v>
      </c>
      <c r="G53">
        <f t="shared" si="0"/>
        <v>-22.064999999999998</v>
      </c>
      <c r="H53">
        <f t="shared" si="1"/>
        <v>-36.627000000000066</v>
      </c>
      <c r="J53">
        <f t="shared" si="2"/>
        <v>53</v>
      </c>
      <c r="K53">
        <f t="shared" si="3"/>
        <v>0.14058392140583903</v>
      </c>
      <c r="L53">
        <f t="shared" si="4"/>
        <v>0.38999377006757008</v>
      </c>
    </row>
    <row r="54" spans="1:12" x14ac:dyDescent="0.75">
      <c r="A54">
        <v>54</v>
      </c>
      <c r="B54">
        <v>243.58500000000001</v>
      </c>
      <c r="C54">
        <v>258.78899999999999</v>
      </c>
      <c r="D54">
        <v>579.77300000000002</v>
      </c>
      <c r="E54">
        <v>602.14700000000005</v>
      </c>
      <c r="G54">
        <f t="shared" si="0"/>
        <v>-15.203999999999979</v>
      </c>
      <c r="H54">
        <f t="shared" si="1"/>
        <v>-22.374000000000024</v>
      </c>
      <c r="J54">
        <f t="shared" si="2"/>
        <v>54</v>
      </c>
      <c r="K54">
        <f t="shared" si="3"/>
        <v>0.21969696969696975</v>
      </c>
      <c r="L54">
        <f t="shared" si="4"/>
        <v>0.52660181147265983</v>
      </c>
    </row>
    <row r="55" spans="1:12" x14ac:dyDescent="0.75">
      <c r="A55">
        <v>55</v>
      </c>
      <c r="B55">
        <v>233.67</v>
      </c>
      <c r="C55">
        <v>248.845</v>
      </c>
      <c r="D55">
        <v>535.77300000000002</v>
      </c>
      <c r="E55">
        <v>565.42200000000003</v>
      </c>
      <c r="G55">
        <f t="shared" si="0"/>
        <v>-15.175000000000011</v>
      </c>
      <c r="H55">
        <f t="shared" si="1"/>
        <v>-29.649000000000001</v>
      </c>
      <c r="J55">
        <f t="shared" si="2"/>
        <v>55</v>
      </c>
      <c r="K55">
        <f t="shared" si="3"/>
        <v>0.22003136386698</v>
      </c>
      <c r="L55">
        <f t="shared" si="4"/>
        <v>0.45687449082283021</v>
      </c>
    </row>
    <row r="56" spans="1:12" x14ac:dyDescent="0.75">
      <c r="A56">
        <v>56</v>
      </c>
      <c r="B56">
        <v>231.779</v>
      </c>
      <c r="C56">
        <v>244.321</v>
      </c>
      <c r="D56">
        <v>510.15699999999998</v>
      </c>
      <c r="E56">
        <v>515.04899999999998</v>
      </c>
      <c r="G56">
        <f t="shared" si="0"/>
        <v>-12.542000000000002</v>
      </c>
      <c r="H56">
        <f t="shared" si="1"/>
        <v>-4.8919999999999959</v>
      </c>
      <c r="J56">
        <f t="shared" si="2"/>
        <v>56</v>
      </c>
      <c r="K56">
        <f t="shared" si="3"/>
        <v>0.25039204833725365</v>
      </c>
      <c r="L56">
        <f t="shared" si="4"/>
        <v>0.69415824028370143</v>
      </c>
    </row>
    <row r="57" spans="1:12" x14ac:dyDescent="0.75">
      <c r="A57">
        <v>57</v>
      </c>
      <c r="B57">
        <v>233.738</v>
      </c>
      <c r="C57">
        <v>242.27199999999999</v>
      </c>
      <c r="D57">
        <v>508.86</v>
      </c>
      <c r="E57">
        <v>531.01800000000003</v>
      </c>
      <c r="G57">
        <f t="shared" si="0"/>
        <v>-8.5339999999999918</v>
      </c>
      <c r="H57">
        <f t="shared" si="1"/>
        <v>-22.158000000000015</v>
      </c>
      <c r="J57">
        <f t="shared" si="2"/>
        <v>57</v>
      </c>
      <c r="K57">
        <f t="shared" si="3"/>
        <v>0.29660762879940961</v>
      </c>
      <c r="L57">
        <f t="shared" si="4"/>
        <v>0.52867206594143834</v>
      </c>
    </row>
    <row r="58" spans="1:12" x14ac:dyDescent="0.75">
      <c r="A58">
        <v>58</v>
      </c>
      <c r="B58">
        <v>234.81399999999999</v>
      </c>
      <c r="C58">
        <v>238.59800000000001</v>
      </c>
      <c r="D58">
        <v>527.92999999999995</v>
      </c>
      <c r="E58">
        <v>533.01300000000003</v>
      </c>
      <c r="G58">
        <f t="shared" ref="G58:G61" si="5">B58-C58</f>
        <v>-3.7840000000000202</v>
      </c>
      <c r="H58">
        <f t="shared" ref="H58:H61" si="6">D58-E58</f>
        <v>-5.0830000000000837</v>
      </c>
      <c r="J58">
        <f t="shared" ref="J58:J61" si="7">A58</f>
        <v>58</v>
      </c>
      <c r="K58">
        <f t="shared" si="3"/>
        <v>0.35137908768045722</v>
      </c>
      <c r="L58">
        <f t="shared" si="4"/>
        <v>0.6923275986006604</v>
      </c>
    </row>
    <row r="59" spans="1:12" x14ac:dyDescent="0.75">
      <c r="A59">
        <v>59</v>
      </c>
      <c r="B59">
        <v>230.68299999999999</v>
      </c>
      <c r="C59">
        <v>242.023</v>
      </c>
      <c r="D59">
        <v>517.06100000000004</v>
      </c>
      <c r="E59">
        <v>539.29499999999996</v>
      </c>
      <c r="G59">
        <f t="shared" si="5"/>
        <v>-11.340000000000003</v>
      </c>
      <c r="H59">
        <f t="shared" si="6"/>
        <v>-22.233999999999924</v>
      </c>
      <c r="J59">
        <f t="shared" si="7"/>
        <v>59</v>
      </c>
      <c r="K59">
        <f t="shared" si="3"/>
        <v>0.26425211014252092</v>
      </c>
      <c r="L59">
        <f t="shared" si="4"/>
        <v>0.52794364307279495</v>
      </c>
    </row>
    <row r="60" spans="1:12" x14ac:dyDescent="0.75">
      <c r="A60">
        <v>60</v>
      </c>
      <c r="B60">
        <v>234.226</v>
      </c>
      <c r="C60">
        <v>244.05500000000001</v>
      </c>
      <c r="D60">
        <v>510.43900000000002</v>
      </c>
      <c r="E60">
        <v>510.745</v>
      </c>
      <c r="G60">
        <f t="shared" si="5"/>
        <v>-9.8290000000000077</v>
      </c>
      <c r="H60">
        <f t="shared" si="6"/>
        <v>-0.30599999999998317</v>
      </c>
      <c r="J60">
        <f t="shared" si="7"/>
        <v>60</v>
      </c>
      <c r="K60">
        <f t="shared" si="3"/>
        <v>0.2816751994834184</v>
      </c>
      <c r="L60">
        <f t="shared" si="4"/>
        <v>0.73811280969952553</v>
      </c>
    </row>
    <row r="61" spans="1:12" x14ac:dyDescent="0.75">
      <c r="A61">
        <v>61</v>
      </c>
      <c r="B61">
        <v>231.78200000000001</v>
      </c>
      <c r="C61">
        <v>239.863</v>
      </c>
      <c r="D61">
        <v>539.81399999999996</v>
      </c>
      <c r="E61">
        <v>554.84900000000005</v>
      </c>
      <c r="G61">
        <f t="shared" si="5"/>
        <v>-8.0809999999999889</v>
      </c>
      <c r="H61">
        <f t="shared" si="6"/>
        <v>-15.035000000000082</v>
      </c>
      <c r="J61">
        <f t="shared" si="7"/>
        <v>61</v>
      </c>
      <c r="K61">
        <f t="shared" si="3"/>
        <v>0.30183109635164429</v>
      </c>
      <c r="L61">
        <f t="shared" si="4"/>
        <v>0.59694254085397902</v>
      </c>
    </row>
  </sheetData>
  <sortState xmlns:xlrd2="http://schemas.microsoft.com/office/spreadsheetml/2017/richdata2" ref="A3:C120">
    <sortCondition ref="A9:A12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47</vt:i4>
      </vt:variant>
    </vt:vector>
  </HeadingPairs>
  <TitlesOfParts>
    <vt:vector size="47" baseType="lpstr">
      <vt:lpstr>exp1-endosome1</vt:lpstr>
      <vt:lpstr>exp1-endosome2</vt:lpstr>
      <vt:lpstr>exp1-endosome3</vt:lpstr>
      <vt:lpstr>exp1-endosome4</vt:lpstr>
      <vt:lpstr>exp1-endosome5</vt:lpstr>
      <vt:lpstr>exp1-endosome6</vt:lpstr>
      <vt:lpstr>exp1-endosome7</vt:lpstr>
      <vt:lpstr>exp1-endosome8</vt:lpstr>
      <vt:lpstr>exp1-endosome9</vt:lpstr>
      <vt:lpstr>exp1-endosome10</vt:lpstr>
      <vt:lpstr>exp1-endosome11</vt:lpstr>
      <vt:lpstr>exp1-endosome12</vt:lpstr>
      <vt:lpstr>exp1-endosome13</vt:lpstr>
      <vt:lpstr>exp1-endosome14</vt:lpstr>
      <vt:lpstr>exp1-endosome15</vt:lpstr>
      <vt:lpstr>exp1-endosome16</vt:lpstr>
      <vt:lpstr>exp1-time</vt:lpstr>
      <vt:lpstr>exp1-aligned</vt:lpstr>
      <vt:lpstr>exp2-endosome1</vt:lpstr>
      <vt:lpstr>exp2-endosome2</vt:lpstr>
      <vt:lpstr>exp2-endosome3</vt:lpstr>
      <vt:lpstr>exp2-endosome4</vt:lpstr>
      <vt:lpstr>exp2-endosome5</vt:lpstr>
      <vt:lpstr>exp2-endosome6</vt:lpstr>
      <vt:lpstr>exp2-endosome7</vt:lpstr>
      <vt:lpstr>exp2-endosome8</vt:lpstr>
      <vt:lpstr>exp2-endosome9</vt:lpstr>
      <vt:lpstr>exp2-endosome10</vt:lpstr>
      <vt:lpstr>exp2-endosome11</vt:lpstr>
      <vt:lpstr>exp2-endosome12</vt:lpstr>
      <vt:lpstr>exp2-endosome13</vt:lpstr>
      <vt:lpstr>exp2-endosome14</vt:lpstr>
      <vt:lpstr>exp2-time</vt:lpstr>
      <vt:lpstr>exp2-aligned</vt:lpstr>
      <vt:lpstr>exp3-endosome1</vt:lpstr>
      <vt:lpstr>exp3-endosome2</vt:lpstr>
      <vt:lpstr>exp3-endosome3</vt:lpstr>
      <vt:lpstr>exp3-endosome4</vt:lpstr>
      <vt:lpstr>exp3-endosome5</vt:lpstr>
      <vt:lpstr>exp3-endosome6</vt:lpstr>
      <vt:lpstr>exp3-endosome7</vt:lpstr>
      <vt:lpstr>exp3-endosome8</vt:lpstr>
      <vt:lpstr>exp3-endosome9</vt:lpstr>
      <vt:lpstr>exp3-endosome10</vt:lpstr>
      <vt:lpstr>exp3-endosome11</vt:lpstr>
      <vt:lpstr>exp3-time</vt:lpstr>
      <vt:lpstr>exp3-aligned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Masha</dc:creator>
  <cp:lastModifiedBy>MP</cp:lastModifiedBy>
  <dcterms:created xsi:type="dcterms:W3CDTF">2015-06-05T18:19:34Z</dcterms:created>
  <dcterms:modified xsi:type="dcterms:W3CDTF">2021-06-15T07:11:17Z</dcterms:modified>
</cp:coreProperties>
</file>